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pooja/Documents/HW_ Bootcamp/"/>
    </mc:Choice>
  </mc:AlternateContent>
  <bookViews>
    <workbookView xWindow="0" yWindow="460" windowWidth="28800" windowHeight="16240" activeTab="6"/>
  </bookViews>
  <sheets>
    <sheet name="Pivot Table 1" sheetId="3" r:id="rId1"/>
    <sheet name="Pivot Table 2" sheetId="46" r:id="rId2"/>
    <sheet name="Sheet48" sheetId="48" state="hidden" r:id="rId3"/>
    <sheet name="Pivit Table 3" sheetId="50" r:id="rId4"/>
    <sheet name="Bonus Material " sheetId="51" r:id="rId5"/>
    <sheet name="Data " sheetId="1" r:id="rId6"/>
    <sheet name="Report " sheetId="52" r:id="rId7"/>
  </sheets>
  <definedNames>
    <definedName name="_xlnm._FilterDatabase" localSheetId="5" hidden="1">'Data '!$A$1:$V$4115</definedName>
  </definedNames>
  <calcPr calcId="150001" concurrentCalc="0"/>
  <pivotCaches>
    <pivotCache cacheId="1" r:id="rId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51" l="1"/>
  <c r="C3" i="51"/>
  <c r="C4" i="51"/>
  <c r="C5" i="51"/>
  <c r="C6" i="51"/>
  <c r="C7" i="51"/>
  <c r="C8" i="51"/>
  <c r="C9" i="51"/>
  <c r="C10" i="51"/>
  <c r="C11" i="51"/>
  <c r="C12" i="51"/>
  <c r="C13" i="51"/>
  <c r="C14" i="51"/>
  <c r="D2" i="51"/>
  <c r="D3" i="51"/>
  <c r="D4" i="51"/>
  <c r="D5" i="51"/>
  <c r="D6" i="51"/>
  <c r="D7" i="51"/>
  <c r="D8" i="51"/>
  <c r="D9" i="51"/>
  <c r="D10" i="51"/>
  <c r="D11" i="51"/>
  <c r="D12" i="51"/>
  <c r="D13" i="51"/>
  <c r="D14" i="51"/>
  <c r="B2" i="51"/>
  <c r="B3" i="51"/>
  <c r="B4" i="51"/>
  <c r="B5" i="51"/>
  <c r="B6" i="51"/>
  <c r="B7" i="51"/>
  <c r="B8" i="51"/>
  <c r="B9" i="51"/>
  <c r="B10" i="51"/>
  <c r="B11" i="51"/>
  <c r="B12" i="51"/>
  <c r="B13" i="51"/>
  <c r="B14" i="51"/>
  <c r="E3" i="51"/>
  <c r="H3" i="51"/>
  <c r="E4" i="51"/>
  <c r="H4" i="51"/>
  <c r="E5" i="51"/>
  <c r="H5" i="51"/>
  <c r="E6" i="51"/>
  <c r="H6" i="51"/>
  <c r="E7" i="51"/>
  <c r="H7" i="51"/>
  <c r="E8" i="51"/>
  <c r="H8" i="51"/>
  <c r="E9" i="51"/>
  <c r="H9" i="51"/>
  <c r="E10" i="51"/>
  <c r="H10" i="51"/>
  <c r="E11" i="51"/>
  <c r="H11" i="51"/>
  <c r="E12" i="51"/>
  <c r="H12" i="51"/>
  <c r="E13" i="51"/>
  <c r="H13" i="51"/>
  <c r="E2" i="51"/>
  <c r="H2" i="51"/>
  <c r="G3" i="51"/>
  <c r="G4" i="51"/>
  <c r="G5" i="51"/>
  <c r="G6" i="51"/>
  <c r="G7" i="51"/>
  <c r="G8" i="51"/>
  <c r="G9" i="51"/>
  <c r="G10" i="51"/>
  <c r="G11" i="51"/>
  <c r="G12" i="51"/>
  <c r="G13" i="51"/>
  <c r="G2" i="51"/>
  <c r="F3" i="51"/>
  <c r="F4" i="51"/>
  <c r="F5" i="51"/>
  <c r="F6" i="51"/>
  <c r="F7" i="51"/>
  <c r="F8" i="51"/>
  <c r="F9" i="51"/>
  <c r="F10" i="51"/>
  <c r="F11" i="51"/>
  <c r="F12" i="51"/>
  <c r="F13" i="51"/>
  <c r="F2" i="51"/>
  <c r="L3" i="1"/>
  <c r="N3" i="1"/>
  <c r="L4" i="1"/>
  <c r="N4" i="1"/>
  <c r="L5" i="1"/>
  <c r="N5" i="1"/>
  <c r="L6" i="1"/>
  <c r="N6" i="1"/>
  <c r="L7" i="1"/>
  <c r="N7" i="1"/>
  <c r="L8" i="1"/>
  <c r="N8" i="1"/>
  <c r="L9" i="1"/>
  <c r="N9" i="1"/>
  <c r="L10" i="1"/>
  <c r="N10" i="1"/>
  <c r="L11" i="1"/>
  <c r="N11" i="1"/>
  <c r="L12" i="1"/>
  <c r="N12" i="1"/>
  <c r="L13" i="1"/>
  <c r="N13" i="1"/>
  <c r="L14" i="1"/>
  <c r="N14" i="1"/>
  <c r="L15" i="1"/>
  <c r="N15" i="1"/>
  <c r="L16" i="1"/>
  <c r="N16" i="1"/>
  <c r="L17" i="1"/>
  <c r="N17" i="1"/>
  <c r="L18" i="1"/>
  <c r="N18" i="1"/>
  <c r="L19" i="1"/>
  <c r="N19" i="1"/>
  <c r="L20" i="1"/>
  <c r="N20" i="1"/>
  <c r="L21" i="1"/>
  <c r="N21" i="1"/>
  <c r="L22" i="1"/>
  <c r="N22" i="1"/>
  <c r="L23" i="1"/>
  <c r="N23" i="1"/>
  <c r="L24" i="1"/>
  <c r="N24" i="1"/>
  <c r="L25" i="1"/>
  <c r="N25" i="1"/>
  <c r="L26" i="1"/>
  <c r="N26" i="1"/>
  <c r="L27" i="1"/>
  <c r="N27" i="1"/>
  <c r="L28" i="1"/>
  <c r="N28" i="1"/>
  <c r="L29" i="1"/>
  <c r="N29" i="1"/>
  <c r="L30" i="1"/>
  <c r="N30" i="1"/>
  <c r="L31" i="1"/>
  <c r="N31" i="1"/>
  <c r="L32" i="1"/>
  <c r="N32" i="1"/>
  <c r="L33" i="1"/>
  <c r="N33" i="1"/>
  <c r="L34" i="1"/>
  <c r="N34" i="1"/>
  <c r="L35" i="1"/>
  <c r="N35" i="1"/>
  <c r="L36" i="1"/>
  <c r="N36" i="1"/>
  <c r="L37" i="1"/>
  <c r="N37" i="1"/>
  <c r="L38" i="1"/>
  <c r="N38" i="1"/>
  <c r="L39" i="1"/>
  <c r="N39" i="1"/>
  <c r="L40" i="1"/>
  <c r="N40" i="1"/>
  <c r="L41" i="1"/>
  <c r="N41" i="1"/>
  <c r="L42" i="1"/>
  <c r="N42" i="1"/>
  <c r="L43" i="1"/>
  <c r="N43" i="1"/>
  <c r="L44" i="1"/>
  <c r="N44" i="1"/>
  <c r="L45" i="1"/>
  <c r="N45" i="1"/>
  <c r="L46" i="1"/>
  <c r="N46" i="1"/>
  <c r="L47" i="1"/>
  <c r="N47" i="1"/>
  <c r="L48" i="1"/>
  <c r="N48" i="1"/>
  <c r="L49" i="1"/>
  <c r="N49" i="1"/>
  <c r="L50" i="1"/>
  <c r="N50" i="1"/>
  <c r="L51" i="1"/>
  <c r="N51" i="1"/>
  <c r="L52" i="1"/>
  <c r="N52" i="1"/>
  <c r="L53" i="1"/>
  <c r="N53" i="1"/>
  <c r="L54" i="1"/>
  <c r="N54" i="1"/>
  <c r="L55" i="1"/>
  <c r="N55" i="1"/>
  <c r="L56" i="1"/>
  <c r="N56" i="1"/>
  <c r="L57" i="1"/>
  <c r="N57" i="1"/>
  <c r="L58" i="1"/>
  <c r="N58" i="1"/>
  <c r="L59" i="1"/>
  <c r="N59" i="1"/>
  <c r="L60" i="1"/>
  <c r="N60" i="1"/>
  <c r="L61" i="1"/>
  <c r="N61" i="1"/>
  <c r="L62" i="1"/>
  <c r="N62" i="1"/>
  <c r="L63" i="1"/>
  <c r="N63" i="1"/>
  <c r="L64" i="1"/>
  <c r="N64" i="1"/>
  <c r="L65" i="1"/>
  <c r="N65" i="1"/>
  <c r="L66" i="1"/>
  <c r="N66" i="1"/>
  <c r="L67" i="1"/>
  <c r="N67" i="1"/>
  <c r="L68" i="1"/>
  <c r="N68" i="1"/>
  <c r="L69" i="1"/>
  <c r="N69" i="1"/>
  <c r="L70" i="1"/>
  <c r="N70" i="1"/>
  <c r="L71" i="1"/>
  <c r="N71" i="1"/>
  <c r="L72" i="1"/>
  <c r="N72" i="1"/>
  <c r="L73" i="1"/>
  <c r="N73" i="1"/>
  <c r="L74" i="1"/>
  <c r="N74" i="1"/>
  <c r="L75" i="1"/>
  <c r="N75" i="1"/>
  <c r="L76" i="1"/>
  <c r="N76" i="1"/>
  <c r="L77" i="1"/>
  <c r="N77" i="1"/>
  <c r="L78" i="1"/>
  <c r="N78" i="1"/>
  <c r="L79" i="1"/>
  <c r="N79" i="1"/>
  <c r="L80" i="1"/>
  <c r="N80" i="1"/>
  <c r="L81" i="1"/>
  <c r="N81" i="1"/>
  <c r="L82" i="1"/>
  <c r="N82" i="1"/>
  <c r="L83" i="1"/>
  <c r="N83" i="1"/>
  <c r="L84" i="1"/>
  <c r="N84" i="1"/>
  <c r="L85" i="1"/>
  <c r="N85" i="1"/>
  <c r="L86" i="1"/>
  <c r="N86" i="1"/>
  <c r="L87" i="1"/>
  <c r="N87" i="1"/>
  <c r="L88" i="1"/>
  <c r="N88" i="1"/>
  <c r="L89" i="1"/>
  <c r="N89" i="1"/>
  <c r="L90" i="1"/>
  <c r="N90" i="1"/>
  <c r="L91" i="1"/>
  <c r="N91" i="1"/>
  <c r="L92" i="1"/>
  <c r="N92" i="1"/>
  <c r="L93" i="1"/>
  <c r="N93" i="1"/>
  <c r="L94" i="1"/>
  <c r="N94" i="1"/>
  <c r="L95" i="1"/>
  <c r="N95" i="1"/>
  <c r="L96" i="1"/>
  <c r="N96" i="1"/>
  <c r="L97" i="1"/>
  <c r="N97" i="1"/>
  <c r="L98" i="1"/>
  <c r="N98" i="1"/>
  <c r="L99" i="1"/>
  <c r="N99" i="1"/>
  <c r="L100" i="1"/>
  <c r="N100" i="1"/>
  <c r="L101" i="1"/>
  <c r="N101" i="1"/>
  <c r="L102" i="1"/>
  <c r="N102" i="1"/>
  <c r="L103" i="1"/>
  <c r="N103" i="1"/>
  <c r="L104" i="1"/>
  <c r="N104" i="1"/>
  <c r="L105" i="1"/>
  <c r="N105" i="1"/>
  <c r="L106" i="1"/>
  <c r="N106" i="1"/>
  <c r="L107" i="1"/>
  <c r="N107" i="1"/>
  <c r="L108" i="1"/>
  <c r="N108" i="1"/>
  <c r="L109" i="1"/>
  <c r="N109" i="1"/>
  <c r="L110" i="1"/>
  <c r="N110" i="1"/>
  <c r="L111" i="1"/>
  <c r="N111" i="1"/>
  <c r="L112" i="1"/>
  <c r="N112" i="1"/>
  <c r="L113" i="1"/>
  <c r="N113" i="1"/>
  <c r="L114" i="1"/>
  <c r="N114" i="1"/>
  <c r="L115" i="1"/>
  <c r="N115" i="1"/>
  <c r="L116" i="1"/>
  <c r="N116" i="1"/>
  <c r="L117" i="1"/>
  <c r="N117" i="1"/>
  <c r="L118" i="1"/>
  <c r="N118" i="1"/>
  <c r="L119" i="1"/>
  <c r="N119" i="1"/>
  <c r="L120" i="1"/>
  <c r="N120" i="1"/>
  <c r="L121" i="1"/>
  <c r="N121" i="1"/>
  <c r="L122" i="1"/>
  <c r="N122" i="1"/>
  <c r="L123" i="1"/>
  <c r="N123" i="1"/>
  <c r="L124" i="1"/>
  <c r="N124" i="1"/>
  <c r="L125" i="1"/>
  <c r="N125" i="1"/>
  <c r="L126" i="1"/>
  <c r="N126" i="1"/>
  <c r="L127" i="1"/>
  <c r="N127" i="1"/>
  <c r="L128" i="1"/>
  <c r="N128" i="1"/>
  <c r="L129" i="1"/>
  <c r="N129" i="1"/>
  <c r="L130" i="1"/>
  <c r="N130" i="1"/>
  <c r="L131" i="1"/>
  <c r="N131" i="1"/>
  <c r="L132" i="1"/>
  <c r="N132" i="1"/>
  <c r="L133" i="1"/>
  <c r="N133" i="1"/>
  <c r="L134" i="1"/>
  <c r="N134" i="1"/>
  <c r="L135" i="1"/>
  <c r="N135" i="1"/>
  <c r="L136" i="1"/>
  <c r="N136" i="1"/>
  <c r="L137" i="1"/>
  <c r="N137" i="1"/>
  <c r="L138" i="1"/>
  <c r="N138" i="1"/>
  <c r="L139" i="1"/>
  <c r="N139" i="1"/>
  <c r="L140" i="1"/>
  <c r="N140" i="1"/>
  <c r="L141" i="1"/>
  <c r="N141" i="1"/>
  <c r="L142" i="1"/>
  <c r="N142" i="1"/>
  <c r="L143" i="1"/>
  <c r="N143" i="1"/>
  <c r="L144" i="1"/>
  <c r="N144" i="1"/>
  <c r="L145" i="1"/>
  <c r="N145" i="1"/>
  <c r="L146" i="1"/>
  <c r="N146" i="1"/>
  <c r="L147" i="1"/>
  <c r="N147" i="1"/>
  <c r="L148" i="1"/>
  <c r="N148" i="1"/>
  <c r="L149" i="1"/>
  <c r="N149" i="1"/>
  <c r="L150" i="1"/>
  <c r="N150" i="1"/>
  <c r="L151" i="1"/>
  <c r="N151" i="1"/>
  <c r="L152" i="1"/>
  <c r="N152" i="1"/>
  <c r="L153" i="1"/>
  <c r="N153" i="1"/>
  <c r="L154" i="1"/>
  <c r="N154" i="1"/>
  <c r="L155" i="1"/>
  <c r="N155" i="1"/>
  <c r="L156" i="1"/>
  <c r="N156" i="1"/>
  <c r="L157" i="1"/>
  <c r="N157" i="1"/>
  <c r="L158" i="1"/>
  <c r="N158" i="1"/>
  <c r="L159" i="1"/>
  <c r="N159" i="1"/>
  <c r="L160" i="1"/>
  <c r="N160" i="1"/>
  <c r="L161" i="1"/>
  <c r="N161" i="1"/>
  <c r="L162" i="1"/>
  <c r="N162" i="1"/>
  <c r="L163" i="1"/>
  <c r="N163" i="1"/>
  <c r="L164" i="1"/>
  <c r="N164" i="1"/>
  <c r="L165" i="1"/>
  <c r="N165" i="1"/>
  <c r="L166" i="1"/>
  <c r="N166" i="1"/>
  <c r="L167" i="1"/>
  <c r="N167" i="1"/>
  <c r="L168" i="1"/>
  <c r="N168" i="1"/>
  <c r="L169" i="1"/>
  <c r="N169" i="1"/>
  <c r="L170" i="1"/>
  <c r="N170" i="1"/>
  <c r="L171" i="1"/>
  <c r="N171" i="1"/>
  <c r="L172" i="1"/>
  <c r="N172" i="1"/>
  <c r="L173" i="1"/>
  <c r="N173" i="1"/>
  <c r="L174" i="1"/>
  <c r="N174" i="1"/>
  <c r="L175" i="1"/>
  <c r="N175" i="1"/>
  <c r="L176" i="1"/>
  <c r="N176" i="1"/>
  <c r="L177" i="1"/>
  <c r="N177" i="1"/>
  <c r="L178" i="1"/>
  <c r="N178" i="1"/>
  <c r="L179" i="1"/>
  <c r="N179" i="1"/>
  <c r="L180" i="1"/>
  <c r="N180" i="1"/>
  <c r="L181" i="1"/>
  <c r="N181" i="1"/>
  <c r="L182" i="1"/>
  <c r="N182" i="1"/>
  <c r="L183" i="1"/>
  <c r="N183" i="1"/>
  <c r="L184" i="1"/>
  <c r="N184" i="1"/>
  <c r="L185" i="1"/>
  <c r="N185" i="1"/>
  <c r="L186" i="1"/>
  <c r="N186" i="1"/>
  <c r="L187" i="1"/>
  <c r="N187" i="1"/>
  <c r="L188" i="1"/>
  <c r="N188" i="1"/>
  <c r="L189" i="1"/>
  <c r="N189" i="1"/>
  <c r="L190" i="1"/>
  <c r="N190" i="1"/>
  <c r="L191" i="1"/>
  <c r="N191" i="1"/>
  <c r="L192" i="1"/>
  <c r="N192" i="1"/>
  <c r="L193" i="1"/>
  <c r="N193" i="1"/>
  <c r="L194" i="1"/>
  <c r="N194" i="1"/>
  <c r="L195" i="1"/>
  <c r="N195" i="1"/>
  <c r="L196" i="1"/>
  <c r="N196" i="1"/>
  <c r="L197" i="1"/>
  <c r="N197" i="1"/>
  <c r="L198" i="1"/>
  <c r="N198" i="1"/>
  <c r="L199" i="1"/>
  <c r="N199" i="1"/>
  <c r="L200" i="1"/>
  <c r="N200" i="1"/>
  <c r="L201" i="1"/>
  <c r="N201" i="1"/>
  <c r="L202" i="1"/>
  <c r="N202" i="1"/>
  <c r="L203" i="1"/>
  <c r="N203" i="1"/>
  <c r="L204" i="1"/>
  <c r="N204" i="1"/>
  <c r="L205" i="1"/>
  <c r="N205" i="1"/>
  <c r="L206" i="1"/>
  <c r="N206" i="1"/>
  <c r="L207" i="1"/>
  <c r="N207" i="1"/>
  <c r="L208" i="1"/>
  <c r="N208" i="1"/>
  <c r="L209" i="1"/>
  <c r="N209" i="1"/>
  <c r="L210" i="1"/>
  <c r="N210" i="1"/>
  <c r="L211" i="1"/>
  <c r="N211" i="1"/>
  <c r="L212" i="1"/>
  <c r="N212" i="1"/>
  <c r="L213" i="1"/>
  <c r="N213" i="1"/>
  <c r="L214" i="1"/>
  <c r="N214" i="1"/>
  <c r="L215" i="1"/>
  <c r="N215" i="1"/>
  <c r="L216" i="1"/>
  <c r="N216" i="1"/>
  <c r="L217" i="1"/>
  <c r="N217" i="1"/>
  <c r="L218" i="1"/>
  <c r="N218" i="1"/>
  <c r="L219" i="1"/>
  <c r="N219" i="1"/>
  <c r="L220" i="1"/>
  <c r="N220" i="1"/>
  <c r="L221" i="1"/>
  <c r="N221" i="1"/>
  <c r="L222" i="1"/>
  <c r="N222" i="1"/>
  <c r="L223" i="1"/>
  <c r="N223" i="1"/>
  <c r="L224" i="1"/>
  <c r="N224" i="1"/>
  <c r="L225" i="1"/>
  <c r="N225" i="1"/>
  <c r="L226" i="1"/>
  <c r="N226" i="1"/>
  <c r="L227" i="1"/>
  <c r="N227" i="1"/>
  <c r="L228" i="1"/>
  <c r="N228" i="1"/>
  <c r="L229" i="1"/>
  <c r="N229" i="1"/>
  <c r="L230" i="1"/>
  <c r="N230" i="1"/>
  <c r="L231" i="1"/>
  <c r="N231" i="1"/>
  <c r="L232" i="1"/>
  <c r="N232" i="1"/>
  <c r="L233" i="1"/>
  <c r="N233" i="1"/>
  <c r="L234" i="1"/>
  <c r="N234" i="1"/>
  <c r="L235" i="1"/>
  <c r="N235" i="1"/>
  <c r="L236" i="1"/>
  <c r="N236" i="1"/>
  <c r="L237" i="1"/>
  <c r="N237" i="1"/>
  <c r="L238" i="1"/>
  <c r="N238" i="1"/>
  <c r="L239" i="1"/>
  <c r="N239" i="1"/>
  <c r="L240" i="1"/>
  <c r="N240" i="1"/>
  <c r="L241" i="1"/>
  <c r="N241" i="1"/>
  <c r="L242" i="1"/>
  <c r="N242" i="1"/>
  <c r="L243" i="1"/>
  <c r="N243" i="1"/>
  <c r="L244" i="1"/>
  <c r="N244" i="1"/>
  <c r="L245" i="1"/>
  <c r="N245" i="1"/>
  <c r="L246" i="1"/>
  <c r="N246" i="1"/>
  <c r="L247" i="1"/>
  <c r="N247" i="1"/>
  <c r="L248" i="1"/>
  <c r="N248" i="1"/>
  <c r="L249" i="1"/>
  <c r="N249" i="1"/>
  <c r="L250" i="1"/>
  <c r="N250" i="1"/>
  <c r="L251" i="1"/>
  <c r="N251" i="1"/>
  <c r="L252" i="1"/>
  <c r="N252" i="1"/>
  <c r="L253" i="1"/>
  <c r="N253" i="1"/>
  <c r="L254" i="1"/>
  <c r="N254" i="1"/>
  <c r="L255" i="1"/>
  <c r="N255" i="1"/>
  <c r="L256" i="1"/>
  <c r="N256" i="1"/>
  <c r="L257" i="1"/>
  <c r="N257" i="1"/>
  <c r="L258" i="1"/>
  <c r="N258" i="1"/>
  <c r="L259" i="1"/>
  <c r="N259" i="1"/>
  <c r="L260" i="1"/>
  <c r="N260" i="1"/>
  <c r="L261" i="1"/>
  <c r="N261" i="1"/>
  <c r="L262" i="1"/>
  <c r="N262" i="1"/>
  <c r="L263" i="1"/>
  <c r="N263" i="1"/>
  <c r="L264" i="1"/>
  <c r="N264" i="1"/>
  <c r="L265" i="1"/>
  <c r="N265" i="1"/>
  <c r="L266" i="1"/>
  <c r="N266" i="1"/>
  <c r="L267" i="1"/>
  <c r="N267" i="1"/>
  <c r="L268" i="1"/>
  <c r="N268" i="1"/>
  <c r="L269" i="1"/>
  <c r="N269" i="1"/>
  <c r="L270" i="1"/>
  <c r="N270" i="1"/>
  <c r="L271" i="1"/>
  <c r="N271" i="1"/>
  <c r="L272" i="1"/>
  <c r="N272" i="1"/>
  <c r="L273" i="1"/>
  <c r="N273" i="1"/>
  <c r="L274" i="1"/>
  <c r="N274" i="1"/>
  <c r="L275" i="1"/>
  <c r="N275" i="1"/>
  <c r="L276" i="1"/>
  <c r="N276" i="1"/>
  <c r="L277" i="1"/>
  <c r="N277" i="1"/>
  <c r="L278" i="1"/>
  <c r="N278" i="1"/>
  <c r="L279" i="1"/>
  <c r="N279" i="1"/>
  <c r="L280" i="1"/>
  <c r="N280" i="1"/>
  <c r="L281" i="1"/>
  <c r="N281" i="1"/>
  <c r="L282" i="1"/>
  <c r="N282" i="1"/>
  <c r="L283" i="1"/>
  <c r="N283" i="1"/>
  <c r="L284" i="1"/>
  <c r="N284" i="1"/>
  <c r="L285" i="1"/>
  <c r="N285" i="1"/>
  <c r="L286" i="1"/>
  <c r="N286" i="1"/>
  <c r="L287" i="1"/>
  <c r="N287" i="1"/>
  <c r="L288" i="1"/>
  <c r="N288" i="1"/>
  <c r="L289" i="1"/>
  <c r="N289" i="1"/>
  <c r="L290" i="1"/>
  <c r="N290" i="1"/>
  <c r="L291" i="1"/>
  <c r="N291" i="1"/>
  <c r="L292" i="1"/>
  <c r="N292" i="1"/>
  <c r="L293" i="1"/>
  <c r="N293" i="1"/>
  <c r="L294" i="1"/>
  <c r="N294" i="1"/>
  <c r="L295" i="1"/>
  <c r="N295" i="1"/>
  <c r="L296" i="1"/>
  <c r="N296" i="1"/>
  <c r="L297" i="1"/>
  <c r="N297" i="1"/>
  <c r="L298" i="1"/>
  <c r="N298" i="1"/>
  <c r="L299" i="1"/>
  <c r="N299" i="1"/>
  <c r="L300" i="1"/>
  <c r="N300" i="1"/>
  <c r="L301" i="1"/>
  <c r="N301" i="1"/>
  <c r="L302" i="1"/>
  <c r="N302" i="1"/>
  <c r="L303" i="1"/>
  <c r="N303" i="1"/>
  <c r="L304" i="1"/>
  <c r="N304" i="1"/>
  <c r="L305" i="1"/>
  <c r="N305" i="1"/>
  <c r="L306" i="1"/>
  <c r="N306" i="1"/>
  <c r="L307" i="1"/>
  <c r="N307" i="1"/>
  <c r="L308" i="1"/>
  <c r="N308" i="1"/>
  <c r="L309" i="1"/>
  <c r="N309" i="1"/>
  <c r="L310" i="1"/>
  <c r="N310" i="1"/>
  <c r="L311" i="1"/>
  <c r="N311" i="1"/>
  <c r="L312" i="1"/>
  <c r="N312" i="1"/>
  <c r="L313" i="1"/>
  <c r="N313" i="1"/>
  <c r="L314" i="1"/>
  <c r="N314" i="1"/>
  <c r="L315" i="1"/>
  <c r="N315" i="1"/>
  <c r="L316" i="1"/>
  <c r="N316" i="1"/>
  <c r="L317" i="1"/>
  <c r="N317" i="1"/>
  <c r="L318" i="1"/>
  <c r="N318" i="1"/>
  <c r="L319" i="1"/>
  <c r="N319" i="1"/>
  <c r="L320" i="1"/>
  <c r="N320" i="1"/>
  <c r="L321" i="1"/>
  <c r="N321" i="1"/>
  <c r="L322" i="1"/>
  <c r="N322" i="1"/>
  <c r="L323" i="1"/>
  <c r="N323" i="1"/>
  <c r="L324" i="1"/>
  <c r="N324" i="1"/>
  <c r="L325" i="1"/>
  <c r="N325" i="1"/>
  <c r="L326" i="1"/>
  <c r="N326" i="1"/>
  <c r="L327" i="1"/>
  <c r="N327" i="1"/>
  <c r="L328" i="1"/>
  <c r="N328" i="1"/>
  <c r="L329" i="1"/>
  <c r="N329" i="1"/>
  <c r="L330" i="1"/>
  <c r="N330" i="1"/>
  <c r="L331" i="1"/>
  <c r="N331" i="1"/>
  <c r="L332" i="1"/>
  <c r="N332" i="1"/>
  <c r="L333" i="1"/>
  <c r="N333" i="1"/>
  <c r="L334" i="1"/>
  <c r="N334" i="1"/>
  <c r="L335" i="1"/>
  <c r="N335" i="1"/>
  <c r="L336" i="1"/>
  <c r="N336" i="1"/>
  <c r="L337" i="1"/>
  <c r="N337" i="1"/>
  <c r="L338" i="1"/>
  <c r="N338" i="1"/>
  <c r="L339" i="1"/>
  <c r="N339" i="1"/>
  <c r="L340" i="1"/>
  <c r="N340" i="1"/>
  <c r="L341" i="1"/>
  <c r="N341" i="1"/>
  <c r="L342" i="1"/>
  <c r="N342" i="1"/>
  <c r="L343" i="1"/>
  <c r="N343" i="1"/>
  <c r="L344" i="1"/>
  <c r="N344" i="1"/>
  <c r="L345" i="1"/>
  <c r="N345" i="1"/>
  <c r="L346" i="1"/>
  <c r="N346" i="1"/>
  <c r="L347" i="1"/>
  <c r="N347" i="1"/>
  <c r="L348" i="1"/>
  <c r="N348" i="1"/>
  <c r="L349" i="1"/>
  <c r="N349" i="1"/>
  <c r="L350" i="1"/>
  <c r="N350" i="1"/>
  <c r="L351" i="1"/>
  <c r="N351" i="1"/>
  <c r="L352" i="1"/>
  <c r="N352" i="1"/>
  <c r="L353" i="1"/>
  <c r="N353" i="1"/>
  <c r="L354" i="1"/>
  <c r="N354" i="1"/>
  <c r="L355" i="1"/>
  <c r="N355" i="1"/>
  <c r="L356" i="1"/>
  <c r="N356" i="1"/>
  <c r="L357" i="1"/>
  <c r="N357" i="1"/>
  <c r="L358" i="1"/>
  <c r="N358" i="1"/>
  <c r="L359" i="1"/>
  <c r="N359" i="1"/>
  <c r="L360" i="1"/>
  <c r="N360" i="1"/>
  <c r="L361" i="1"/>
  <c r="N361" i="1"/>
  <c r="L362" i="1"/>
  <c r="N362" i="1"/>
  <c r="L363" i="1"/>
  <c r="N363" i="1"/>
  <c r="L364" i="1"/>
  <c r="N364" i="1"/>
  <c r="L365" i="1"/>
  <c r="N365" i="1"/>
  <c r="L366" i="1"/>
  <c r="N366" i="1"/>
  <c r="L367" i="1"/>
  <c r="N367" i="1"/>
  <c r="L368" i="1"/>
  <c r="N368" i="1"/>
  <c r="L369" i="1"/>
  <c r="N369" i="1"/>
  <c r="L370" i="1"/>
  <c r="N370" i="1"/>
  <c r="L371" i="1"/>
  <c r="N371" i="1"/>
  <c r="L372" i="1"/>
  <c r="N372" i="1"/>
  <c r="L373" i="1"/>
  <c r="N373" i="1"/>
  <c r="L374" i="1"/>
  <c r="N374" i="1"/>
  <c r="L375" i="1"/>
  <c r="N375" i="1"/>
  <c r="L376" i="1"/>
  <c r="N376" i="1"/>
  <c r="L377" i="1"/>
  <c r="N377" i="1"/>
  <c r="L378" i="1"/>
  <c r="N378" i="1"/>
  <c r="L379" i="1"/>
  <c r="N379" i="1"/>
  <c r="L380" i="1"/>
  <c r="N380" i="1"/>
  <c r="L381" i="1"/>
  <c r="N381" i="1"/>
  <c r="L382" i="1"/>
  <c r="N382" i="1"/>
  <c r="L383" i="1"/>
  <c r="N383" i="1"/>
  <c r="L384" i="1"/>
  <c r="N384" i="1"/>
  <c r="L385" i="1"/>
  <c r="N385" i="1"/>
  <c r="L386" i="1"/>
  <c r="N386" i="1"/>
  <c r="L387" i="1"/>
  <c r="N387" i="1"/>
  <c r="L388" i="1"/>
  <c r="N388" i="1"/>
  <c r="L389" i="1"/>
  <c r="N389" i="1"/>
  <c r="L390" i="1"/>
  <c r="N390" i="1"/>
  <c r="L391" i="1"/>
  <c r="N391" i="1"/>
  <c r="L392" i="1"/>
  <c r="N392" i="1"/>
  <c r="L393" i="1"/>
  <c r="N393" i="1"/>
  <c r="L394" i="1"/>
  <c r="N394" i="1"/>
  <c r="L395" i="1"/>
  <c r="N395" i="1"/>
  <c r="L396" i="1"/>
  <c r="N396" i="1"/>
  <c r="L397" i="1"/>
  <c r="N397" i="1"/>
  <c r="L398" i="1"/>
  <c r="N398" i="1"/>
  <c r="L399" i="1"/>
  <c r="N399" i="1"/>
  <c r="L400" i="1"/>
  <c r="N400" i="1"/>
  <c r="L401" i="1"/>
  <c r="N401" i="1"/>
  <c r="L402" i="1"/>
  <c r="N402" i="1"/>
  <c r="L403" i="1"/>
  <c r="N403" i="1"/>
  <c r="L404" i="1"/>
  <c r="N404" i="1"/>
  <c r="L405" i="1"/>
  <c r="N405" i="1"/>
  <c r="L406" i="1"/>
  <c r="N406" i="1"/>
  <c r="L407" i="1"/>
  <c r="N407" i="1"/>
  <c r="L408" i="1"/>
  <c r="N408" i="1"/>
  <c r="L409" i="1"/>
  <c r="N409" i="1"/>
  <c r="L410" i="1"/>
  <c r="N410" i="1"/>
  <c r="L411" i="1"/>
  <c r="N411" i="1"/>
  <c r="L412" i="1"/>
  <c r="N412" i="1"/>
  <c r="L413" i="1"/>
  <c r="N413" i="1"/>
  <c r="L414" i="1"/>
  <c r="N414" i="1"/>
  <c r="L415" i="1"/>
  <c r="N415" i="1"/>
  <c r="L416" i="1"/>
  <c r="N416" i="1"/>
  <c r="L417" i="1"/>
  <c r="N417" i="1"/>
  <c r="L418" i="1"/>
  <c r="N418" i="1"/>
  <c r="L419" i="1"/>
  <c r="N419" i="1"/>
  <c r="L420" i="1"/>
  <c r="N420" i="1"/>
  <c r="L421" i="1"/>
  <c r="N421" i="1"/>
  <c r="L422" i="1"/>
  <c r="N422" i="1"/>
  <c r="L423" i="1"/>
  <c r="N423" i="1"/>
  <c r="L424" i="1"/>
  <c r="N424" i="1"/>
  <c r="L425" i="1"/>
  <c r="N425" i="1"/>
  <c r="L426" i="1"/>
  <c r="N426" i="1"/>
  <c r="L427" i="1"/>
  <c r="N427" i="1"/>
  <c r="L428" i="1"/>
  <c r="N428" i="1"/>
  <c r="L429" i="1"/>
  <c r="N429" i="1"/>
  <c r="L430" i="1"/>
  <c r="N430" i="1"/>
  <c r="L431" i="1"/>
  <c r="N431" i="1"/>
  <c r="L432" i="1"/>
  <c r="N432" i="1"/>
  <c r="L433" i="1"/>
  <c r="N433" i="1"/>
  <c r="L434" i="1"/>
  <c r="N434" i="1"/>
  <c r="L435" i="1"/>
  <c r="N435" i="1"/>
  <c r="L436" i="1"/>
  <c r="N436" i="1"/>
  <c r="L437" i="1"/>
  <c r="N437" i="1"/>
  <c r="L438" i="1"/>
  <c r="N438" i="1"/>
  <c r="L439" i="1"/>
  <c r="N439" i="1"/>
  <c r="L440" i="1"/>
  <c r="N440" i="1"/>
  <c r="L441" i="1"/>
  <c r="N441" i="1"/>
  <c r="L442" i="1"/>
  <c r="N442" i="1"/>
  <c r="L443" i="1"/>
  <c r="N443" i="1"/>
  <c r="L444" i="1"/>
  <c r="N444" i="1"/>
  <c r="L445" i="1"/>
  <c r="N445" i="1"/>
  <c r="L446" i="1"/>
  <c r="N446" i="1"/>
  <c r="L447" i="1"/>
  <c r="N447" i="1"/>
  <c r="L448" i="1"/>
  <c r="N448" i="1"/>
  <c r="L449" i="1"/>
  <c r="N449" i="1"/>
  <c r="L450" i="1"/>
  <c r="N450" i="1"/>
  <c r="L451" i="1"/>
  <c r="N451" i="1"/>
  <c r="L452" i="1"/>
  <c r="N452" i="1"/>
  <c r="L453" i="1"/>
  <c r="N453" i="1"/>
  <c r="L454" i="1"/>
  <c r="N454" i="1"/>
  <c r="L455" i="1"/>
  <c r="N455" i="1"/>
  <c r="L456" i="1"/>
  <c r="N456" i="1"/>
  <c r="L457" i="1"/>
  <c r="N457" i="1"/>
  <c r="L458" i="1"/>
  <c r="N458" i="1"/>
  <c r="L459" i="1"/>
  <c r="N459" i="1"/>
  <c r="L460" i="1"/>
  <c r="N460" i="1"/>
  <c r="L461" i="1"/>
  <c r="N461" i="1"/>
  <c r="L462" i="1"/>
  <c r="N462" i="1"/>
  <c r="L463" i="1"/>
  <c r="N463" i="1"/>
  <c r="L464" i="1"/>
  <c r="N464" i="1"/>
  <c r="L465" i="1"/>
  <c r="N465" i="1"/>
  <c r="L466" i="1"/>
  <c r="N466" i="1"/>
  <c r="L467" i="1"/>
  <c r="N467" i="1"/>
  <c r="L468" i="1"/>
  <c r="N468" i="1"/>
  <c r="L469" i="1"/>
  <c r="N469" i="1"/>
  <c r="L470" i="1"/>
  <c r="N470" i="1"/>
  <c r="L471" i="1"/>
  <c r="N471" i="1"/>
  <c r="L472" i="1"/>
  <c r="N472" i="1"/>
  <c r="L473" i="1"/>
  <c r="N473" i="1"/>
  <c r="L474" i="1"/>
  <c r="N474" i="1"/>
  <c r="L475" i="1"/>
  <c r="N475" i="1"/>
  <c r="L476" i="1"/>
  <c r="N476" i="1"/>
  <c r="L477" i="1"/>
  <c r="N477" i="1"/>
  <c r="L478" i="1"/>
  <c r="N478" i="1"/>
  <c r="L479" i="1"/>
  <c r="N479" i="1"/>
  <c r="L480" i="1"/>
  <c r="N480" i="1"/>
  <c r="L481" i="1"/>
  <c r="N481" i="1"/>
  <c r="L482" i="1"/>
  <c r="N482" i="1"/>
  <c r="L483" i="1"/>
  <c r="N483" i="1"/>
  <c r="L484" i="1"/>
  <c r="N484" i="1"/>
  <c r="L485" i="1"/>
  <c r="N485" i="1"/>
  <c r="L486" i="1"/>
  <c r="N486" i="1"/>
  <c r="L487" i="1"/>
  <c r="N487" i="1"/>
  <c r="L488" i="1"/>
  <c r="N488" i="1"/>
  <c r="L489" i="1"/>
  <c r="N489" i="1"/>
  <c r="L490" i="1"/>
  <c r="N490" i="1"/>
  <c r="L491" i="1"/>
  <c r="N491" i="1"/>
  <c r="L492" i="1"/>
  <c r="N492" i="1"/>
  <c r="L493" i="1"/>
  <c r="N493" i="1"/>
  <c r="L494" i="1"/>
  <c r="N494" i="1"/>
  <c r="L495" i="1"/>
  <c r="N495" i="1"/>
  <c r="L496" i="1"/>
  <c r="N496" i="1"/>
  <c r="L497" i="1"/>
  <c r="N497" i="1"/>
  <c r="L498" i="1"/>
  <c r="N498" i="1"/>
  <c r="L499" i="1"/>
  <c r="N499" i="1"/>
  <c r="L500" i="1"/>
  <c r="N500" i="1"/>
  <c r="L501" i="1"/>
  <c r="N501" i="1"/>
  <c r="L502" i="1"/>
  <c r="N502" i="1"/>
  <c r="L503" i="1"/>
  <c r="N503" i="1"/>
  <c r="L504" i="1"/>
  <c r="N504" i="1"/>
  <c r="L505" i="1"/>
  <c r="N505" i="1"/>
  <c r="L506" i="1"/>
  <c r="N506" i="1"/>
  <c r="L507" i="1"/>
  <c r="N507" i="1"/>
  <c r="L508" i="1"/>
  <c r="N508" i="1"/>
  <c r="L509" i="1"/>
  <c r="N509" i="1"/>
  <c r="L510" i="1"/>
  <c r="N510" i="1"/>
  <c r="L511" i="1"/>
  <c r="N511" i="1"/>
  <c r="L512" i="1"/>
  <c r="N512" i="1"/>
  <c r="L513" i="1"/>
  <c r="N513" i="1"/>
  <c r="L514" i="1"/>
  <c r="N514" i="1"/>
  <c r="L515" i="1"/>
  <c r="N515" i="1"/>
  <c r="L516" i="1"/>
  <c r="N516" i="1"/>
  <c r="L517" i="1"/>
  <c r="N517" i="1"/>
  <c r="L518" i="1"/>
  <c r="N518" i="1"/>
  <c r="L519" i="1"/>
  <c r="N519" i="1"/>
  <c r="L520" i="1"/>
  <c r="N520" i="1"/>
  <c r="L521" i="1"/>
  <c r="N521" i="1"/>
  <c r="L522" i="1"/>
  <c r="N522" i="1"/>
  <c r="L523" i="1"/>
  <c r="N523" i="1"/>
  <c r="L524" i="1"/>
  <c r="N524" i="1"/>
  <c r="L525" i="1"/>
  <c r="N525" i="1"/>
  <c r="L526" i="1"/>
  <c r="N526" i="1"/>
  <c r="L527" i="1"/>
  <c r="N527" i="1"/>
  <c r="L528" i="1"/>
  <c r="N528" i="1"/>
  <c r="L529" i="1"/>
  <c r="N529" i="1"/>
  <c r="L530" i="1"/>
  <c r="N530" i="1"/>
  <c r="L531" i="1"/>
  <c r="N531" i="1"/>
  <c r="L532" i="1"/>
  <c r="N532" i="1"/>
  <c r="L533" i="1"/>
  <c r="N533" i="1"/>
  <c r="L534" i="1"/>
  <c r="N534" i="1"/>
  <c r="L535" i="1"/>
  <c r="N535" i="1"/>
  <c r="L536" i="1"/>
  <c r="N536" i="1"/>
  <c r="L537" i="1"/>
  <c r="N537" i="1"/>
  <c r="L538" i="1"/>
  <c r="N538" i="1"/>
  <c r="L539" i="1"/>
  <c r="N539" i="1"/>
  <c r="L540" i="1"/>
  <c r="N540" i="1"/>
  <c r="L541" i="1"/>
  <c r="N541" i="1"/>
  <c r="L542" i="1"/>
  <c r="N542" i="1"/>
  <c r="L543" i="1"/>
  <c r="N543" i="1"/>
  <c r="L544" i="1"/>
  <c r="N544" i="1"/>
  <c r="L545" i="1"/>
  <c r="N545" i="1"/>
  <c r="L546" i="1"/>
  <c r="N546" i="1"/>
  <c r="L547" i="1"/>
  <c r="N547" i="1"/>
  <c r="L548" i="1"/>
  <c r="N548" i="1"/>
  <c r="L549" i="1"/>
  <c r="N549" i="1"/>
  <c r="L550" i="1"/>
  <c r="N550" i="1"/>
  <c r="L551" i="1"/>
  <c r="N551" i="1"/>
  <c r="L552" i="1"/>
  <c r="N552" i="1"/>
  <c r="L553" i="1"/>
  <c r="N553" i="1"/>
  <c r="L554" i="1"/>
  <c r="N554" i="1"/>
  <c r="L555" i="1"/>
  <c r="N555" i="1"/>
  <c r="L556" i="1"/>
  <c r="N556" i="1"/>
  <c r="L557" i="1"/>
  <c r="N557" i="1"/>
  <c r="L558" i="1"/>
  <c r="N558" i="1"/>
  <c r="L559" i="1"/>
  <c r="N559" i="1"/>
  <c r="L560" i="1"/>
  <c r="N560" i="1"/>
  <c r="L561" i="1"/>
  <c r="N561" i="1"/>
  <c r="L562" i="1"/>
  <c r="N562" i="1"/>
  <c r="L563" i="1"/>
  <c r="N563" i="1"/>
  <c r="L564" i="1"/>
  <c r="N564" i="1"/>
  <c r="L565" i="1"/>
  <c r="N565" i="1"/>
  <c r="L566" i="1"/>
  <c r="N566" i="1"/>
  <c r="L567" i="1"/>
  <c r="N567" i="1"/>
  <c r="L568" i="1"/>
  <c r="N568" i="1"/>
  <c r="L569" i="1"/>
  <c r="N569" i="1"/>
  <c r="L570" i="1"/>
  <c r="N570" i="1"/>
  <c r="L571" i="1"/>
  <c r="N571" i="1"/>
  <c r="L572" i="1"/>
  <c r="N572" i="1"/>
  <c r="L573" i="1"/>
  <c r="N573" i="1"/>
  <c r="L574" i="1"/>
  <c r="N574" i="1"/>
  <c r="L575" i="1"/>
  <c r="N575" i="1"/>
  <c r="L576" i="1"/>
  <c r="N576" i="1"/>
  <c r="L577" i="1"/>
  <c r="N577" i="1"/>
  <c r="L578" i="1"/>
  <c r="N578" i="1"/>
  <c r="L579" i="1"/>
  <c r="N579" i="1"/>
  <c r="L580" i="1"/>
  <c r="N580" i="1"/>
  <c r="L581" i="1"/>
  <c r="N581" i="1"/>
  <c r="L582" i="1"/>
  <c r="N582" i="1"/>
  <c r="L583" i="1"/>
  <c r="N583" i="1"/>
  <c r="L584" i="1"/>
  <c r="N584" i="1"/>
  <c r="L585" i="1"/>
  <c r="N585" i="1"/>
  <c r="L586" i="1"/>
  <c r="N586" i="1"/>
  <c r="L587" i="1"/>
  <c r="N587" i="1"/>
  <c r="L588" i="1"/>
  <c r="N588" i="1"/>
  <c r="L589" i="1"/>
  <c r="N589" i="1"/>
  <c r="L590" i="1"/>
  <c r="N590" i="1"/>
  <c r="L591" i="1"/>
  <c r="N591" i="1"/>
  <c r="L592" i="1"/>
  <c r="N592" i="1"/>
  <c r="L593" i="1"/>
  <c r="N593" i="1"/>
  <c r="L594" i="1"/>
  <c r="N594" i="1"/>
  <c r="L595" i="1"/>
  <c r="N595" i="1"/>
  <c r="L596" i="1"/>
  <c r="N596" i="1"/>
  <c r="L597" i="1"/>
  <c r="N597" i="1"/>
  <c r="L598" i="1"/>
  <c r="N598" i="1"/>
  <c r="L599" i="1"/>
  <c r="N599" i="1"/>
  <c r="L600" i="1"/>
  <c r="N600" i="1"/>
  <c r="L601" i="1"/>
  <c r="N601" i="1"/>
  <c r="L602" i="1"/>
  <c r="N602" i="1"/>
  <c r="L603" i="1"/>
  <c r="N603" i="1"/>
  <c r="L604" i="1"/>
  <c r="N604" i="1"/>
  <c r="L605" i="1"/>
  <c r="N605" i="1"/>
  <c r="L606" i="1"/>
  <c r="N606" i="1"/>
  <c r="L607" i="1"/>
  <c r="N607" i="1"/>
  <c r="L608" i="1"/>
  <c r="N608" i="1"/>
  <c r="L609" i="1"/>
  <c r="N609" i="1"/>
  <c r="L610" i="1"/>
  <c r="N610" i="1"/>
  <c r="L611" i="1"/>
  <c r="N611" i="1"/>
  <c r="L612" i="1"/>
  <c r="N612" i="1"/>
  <c r="L613" i="1"/>
  <c r="N613" i="1"/>
  <c r="L614" i="1"/>
  <c r="N614" i="1"/>
  <c r="L615" i="1"/>
  <c r="N615" i="1"/>
  <c r="L616" i="1"/>
  <c r="N616" i="1"/>
  <c r="L617" i="1"/>
  <c r="N617" i="1"/>
  <c r="L618" i="1"/>
  <c r="N618" i="1"/>
  <c r="L619" i="1"/>
  <c r="N619" i="1"/>
  <c r="L620" i="1"/>
  <c r="N620" i="1"/>
  <c r="L621" i="1"/>
  <c r="N621" i="1"/>
  <c r="L622" i="1"/>
  <c r="N622" i="1"/>
  <c r="L623" i="1"/>
  <c r="N623" i="1"/>
  <c r="L624" i="1"/>
  <c r="N624" i="1"/>
  <c r="L625" i="1"/>
  <c r="N625" i="1"/>
  <c r="L626" i="1"/>
  <c r="N626" i="1"/>
  <c r="L627" i="1"/>
  <c r="N627" i="1"/>
  <c r="L628" i="1"/>
  <c r="N628" i="1"/>
  <c r="L629" i="1"/>
  <c r="N629" i="1"/>
  <c r="L630" i="1"/>
  <c r="N630" i="1"/>
  <c r="L631" i="1"/>
  <c r="N631" i="1"/>
  <c r="L632" i="1"/>
  <c r="N632" i="1"/>
  <c r="L633" i="1"/>
  <c r="N633" i="1"/>
  <c r="L634" i="1"/>
  <c r="N634" i="1"/>
  <c r="L635" i="1"/>
  <c r="N635" i="1"/>
  <c r="L636" i="1"/>
  <c r="N636" i="1"/>
  <c r="L637" i="1"/>
  <c r="N637" i="1"/>
  <c r="L638" i="1"/>
  <c r="N638" i="1"/>
  <c r="L639" i="1"/>
  <c r="N639" i="1"/>
  <c r="L640" i="1"/>
  <c r="N640" i="1"/>
  <c r="L641" i="1"/>
  <c r="N641" i="1"/>
  <c r="L642" i="1"/>
  <c r="N642" i="1"/>
  <c r="L643" i="1"/>
  <c r="N643" i="1"/>
  <c r="L644" i="1"/>
  <c r="N644" i="1"/>
  <c r="L645" i="1"/>
  <c r="N645" i="1"/>
  <c r="L646" i="1"/>
  <c r="N646" i="1"/>
  <c r="L647" i="1"/>
  <c r="N647" i="1"/>
  <c r="L648" i="1"/>
  <c r="N648" i="1"/>
  <c r="L649" i="1"/>
  <c r="N649" i="1"/>
  <c r="L650" i="1"/>
  <c r="N650" i="1"/>
  <c r="L651" i="1"/>
  <c r="N651" i="1"/>
  <c r="L652" i="1"/>
  <c r="N652" i="1"/>
  <c r="L653" i="1"/>
  <c r="N653" i="1"/>
  <c r="L654" i="1"/>
  <c r="N654" i="1"/>
  <c r="L655" i="1"/>
  <c r="N655" i="1"/>
  <c r="L656" i="1"/>
  <c r="N656" i="1"/>
  <c r="L657" i="1"/>
  <c r="N657" i="1"/>
  <c r="L658" i="1"/>
  <c r="N658" i="1"/>
  <c r="L659" i="1"/>
  <c r="N659" i="1"/>
  <c r="L660" i="1"/>
  <c r="N660" i="1"/>
  <c r="L661" i="1"/>
  <c r="N661" i="1"/>
  <c r="L662" i="1"/>
  <c r="N662" i="1"/>
  <c r="L663" i="1"/>
  <c r="N663" i="1"/>
  <c r="L664" i="1"/>
  <c r="N664" i="1"/>
  <c r="L665" i="1"/>
  <c r="N665" i="1"/>
  <c r="L666" i="1"/>
  <c r="N666" i="1"/>
  <c r="L667" i="1"/>
  <c r="N667" i="1"/>
  <c r="L668" i="1"/>
  <c r="N668" i="1"/>
  <c r="L669" i="1"/>
  <c r="N669" i="1"/>
  <c r="L670" i="1"/>
  <c r="N670" i="1"/>
  <c r="L671" i="1"/>
  <c r="N671" i="1"/>
  <c r="L672" i="1"/>
  <c r="N672" i="1"/>
  <c r="L673" i="1"/>
  <c r="N673" i="1"/>
  <c r="L674" i="1"/>
  <c r="N674" i="1"/>
  <c r="L675" i="1"/>
  <c r="N675" i="1"/>
  <c r="L676" i="1"/>
  <c r="N676" i="1"/>
  <c r="L677" i="1"/>
  <c r="N677" i="1"/>
  <c r="L678" i="1"/>
  <c r="N678" i="1"/>
  <c r="L679" i="1"/>
  <c r="N679" i="1"/>
  <c r="L680" i="1"/>
  <c r="N680" i="1"/>
  <c r="L681" i="1"/>
  <c r="N681" i="1"/>
  <c r="L682" i="1"/>
  <c r="N682" i="1"/>
  <c r="L683" i="1"/>
  <c r="N683" i="1"/>
  <c r="L684" i="1"/>
  <c r="N684" i="1"/>
  <c r="L685" i="1"/>
  <c r="N685" i="1"/>
  <c r="L686" i="1"/>
  <c r="N686" i="1"/>
  <c r="L687" i="1"/>
  <c r="N687" i="1"/>
  <c r="L688" i="1"/>
  <c r="N688" i="1"/>
  <c r="L689" i="1"/>
  <c r="N689" i="1"/>
  <c r="L690" i="1"/>
  <c r="N690" i="1"/>
  <c r="L691" i="1"/>
  <c r="N691" i="1"/>
  <c r="L692" i="1"/>
  <c r="N692" i="1"/>
  <c r="L693" i="1"/>
  <c r="N693" i="1"/>
  <c r="L694" i="1"/>
  <c r="N694" i="1"/>
  <c r="L695" i="1"/>
  <c r="N695" i="1"/>
  <c r="L696" i="1"/>
  <c r="N696" i="1"/>
  <c r="L697" i="1"/>
  <c r="N697" i="1"/>
  <c r="L698" i="1"/>
  <c r="N698" i="1"/>
  <c r="L699" i="1"/>
  <c r="N699" i="1"/>
  <c r="L700" i="1"/>
  <c r="N700" i="1"/>
  <c r="L701" i="1"/>
  <c r="N701" i="1"/>
  <c r="L702" i="1"/>
  <c r="N702" i="1"/>
  <c r="L703" i="1"/>
  <c r="N703" i="1"/>
  <c r="L704" i="1"/>
  <c r="N704" i="1"/>
  <c r="L705" i="1"/>
  <c r="N705" i="1"/>
  <c r="L706" i="1"/>
  <c r="N706" i="1"/>
  <c r="L707" i="1"/>
  <c r="N707" i="1"/>
  <c r="L708" i="1"/>
  <c r="N708" i="1"/>
  <c r="L709" i="1"/>
  <c r="N709" i="1"/>
  <c r="L710" i="1"/>
  <c r="N710" i="1"/>
  <c r="L711" i="1"/>
  <c r="N711" i="1"/>
  <c r="L712" i="1"/>
  <c r="N712" i="1"/>
  <c r="L713" i="1"/>
  <c r="N713" i="1"/>
  <c r="L714" i="1"/>
  <c r="N714" i="1"/>
  <c r="L715" i="1"/>
  <c r="N715" i="1"/>
  <c r="L716" i="1"/>
  <c r="N716" i="1"/>
  <c r="L717" i="1"/>
  <c r="N717" i="1"/>
  <c r="L718" i="1"/>
  <c r="N718" i="1"/>
  <c r="L719" i="1"/>
  <c r="N719" i="1"/>
  <c r="L720" i="1"/>
  <c r="N720" i="1"/>
  <c r="L721" i="1"/>
  <c r="N721" i="1"/>
  <c r="L722" i="1"/>
  <c r="N722" i="1"/>
  <c r="L723" i="1"/>
  <c r="N723" i="1"/>
  <c r="L724" i="1"/>
  <c r="N724" i="1"/>
  <c r="L725" i="1"/>
  <c r="N725" i="1"/>
  <c r="L726" i="1"/>
  <c r="N726" i="1"/>
  <c r="L727" i="1"/>
  <c r="N727" i="1"/>
  <c r="L728" i="1"/>
  <c r="N728" i="1"/>
  <c r="L729" i="1"/>
  <c r="N729" i="1"/>
  <c r="L730" i="1"/>
  <c r="N730" i="1"/>
  <c r="L731" i="1"/>
  <c r="N731" i="1"/>
  <c r="L732" i="1"/>
  <c r="N732" i="1"/>
  <c r="L733" i="1"/>
  <c r="N733" i="1"/>
  <c r="L734" i="1"/>
  <c r="N734" i="1"/>
  <c r="L735" i="1"/>
  <c r="N735" i="1"/>
  <c r="L736" i="1"/>
  <c r="N736" i="1"/>
  <c r="L737" i="1"/>
  <c r="N737" i="1"/>
  <c r="L738" i="1"/>
  <c r="N738" i="1"/>
  <c r="L739" i="1"/>
  <c r="N739" i="1"/>
  <c r="L740" i="1"/>
  <c r="N740" i="1"/>
  <c r="L741" i="1"/>
  <c r="N741" i="1"/>
  <c r="L742" i="1"/>
  <c r="N742" i="1"/>
  <c r="L743" i="1"/>
  <c r="N743" i="1"/>
  <c r="L744" i="1"/>
  <c r="N744" i="1"/>
  <c r="L745" i="1"/>
  <c r="N745" i="1"/>
  <c r="L746" i="1"/>
  <c r="N746" i="1"/>
  <c r="L747" i="1"/>
  <c r="N747" i="1"/>
  <c r="L748" i="1"/>
  <c r="N748" i="1"/>
  <c r="L749" i="1"/>
  <c r="N749" i="1"/>
  <c r="L750" i="1"/>
  <c r="N750" i="1"/>
  <c r="L751" i="1"/>
  <c r="N751" i="1"/>
  <c r="L752" i="1"/>
  <c r="N752" i="1"/>
  <c r="L753" i="1"/>
  <c r="N753" i="1"/>
  <c r="L754" i="1"/>
  <c r="N754" i="1"/>
  <c r="L755" i="1"/>
  <c r="N755" i="1"/>
  <c r="L756" i="1"/>
  <c r="N756" i="1"/>
  <c r="L757" i="1"/>
  <c r="N757" i="1"/>
  <c r="L758" i="1"/>
  <c r="N758" i="1"/>
  <c r="L759" i="1"/>
  <c r="N759" i="1"/>
  <c r="L760" i="1"/>
  <c r="N760" i="1"/>
  <c r="L761" i="1"/>
  <c r="N761" i="1"/>
  <c r="L762" i="1"/>
  <c r="N762" i="1"/>
  <c r="L763" i="1"/>
  <c r="N763" i="1"/>
  <c r="L764" i="1"/>
  <c r="N764" i="1"/>
  <c r="L765" i="1"/>
  <c r="N765" i="1"/>
  <c r="L766" i="1"/>
  <c r="N766" i="1"/>
  <c r="L767" i="1"/>
  <c r="N767" i="1"/>
  <c r="L768" i="1"/>
  <c r="N768" i="1"/>
  <c r="L769" i="1"/>
  <c r="N769" i="1"/>
  <c r="L770" i="1"/>
  <c r="N770" i="1"/>
  <c r="L771" i="1"/>
  <c r="N771" i="1"/>
  <c r="L772" i="1"/>
  <c r="N772" i="1"/>
  <c r="L773" i="1"/>
  <c r="N773" i="1"/>
  <c r="L774" i="1"/>
  <c r="N774" i="1"/>
  <c r="L775" i="1"/>
  <c r="N775" i="1"/>
  <c r="L776" i="1"/>
  <c r="N776" i="1"/>
  <c r="L777" i="1"/>
  <c r="N777" i="1"/>
  <c r="L778" i="1"/>
  <c r="N778" i="1"/>
  <c r="L779" i="1"/>
  <c r="N779" i="1"/>
  <c r="L780" i="1"/>
  <c r="N780" i="1"/>
  <c r="L781" i="1"/>
  <c r="N781" i="1"/>
  <c r="L782" i="1"/>
  <c r="N782" i="1"/>
  <c r="L783" i="1"/>
  <c r="N783" i="1"/>
  <c r="L784" i="1"/>
  <c r="N784" i="1"/>
  <c r="L785" i="1"/>
  <c r="N785" i="1"/>
  <c r="L786" i="1"/>
  <c r="N786" i="1"/>
  <c r="L787" i="1"/>
  <c r="N787" i="1"/>
  <c r="L788" i="1"/>
  <c r="N788" i="1"/>
  <c r="L789" i="1"/>
  <c r="N789" i="1"/>
  <c r="L790" i="1"/>
  <c r="N790" i="1"/>
  <c r="L791" i="1"/>
  <c r="N791" i="1"/>
  <c r="L792" i="1"/>
  <c r="N792" i="1"/>
  <c r="L793" i="1"/>
  <c r="N793" i="1"/>
  <c r="L794" i="1"/>
  <c r="N794" i="1"/>
  <c r="L795" i="1"/>
  <c r="N795" i="1"/>
  <c r="L796" i="1"/>
  <c r="N796" i="1"/>
  <c r="L797" i="1"/>
  <c r="N797" i="1"/>
  <c r="L798" i="1"/>
  <c r="N798" i="1"/>
  <c r="L799" i="1"/>
  <c r="N799" i="1"/>
  <c r="L800" i="1"/>
  <c r="N800" i="1"/>
  <c r="L801" i="1"/>
  <c r="N801" i="1"/>
  <c r="L802" i="1"/>
  <c r="N802" i="1"/>
  <c r="L803" i="1"/>
  <c r="N803" i="1"/>
  <c r="L804" i="1"/>
  <c r="N804" i="1"/>
  <c r="L805" i="1"/>
  <c r="N805" i="1"/>
  <c r="L806" i="1"/>
  <c r="N806" i="1"/>
  <c r="L807" i="1"/>
  <c r="N807" i="1"/>
  <c r="L808" i="1"/>
  <c r="N808" i="1"/>
  <c r="L809" i="1"/>
  <c r="N809" i="1"/>
  <c r="L810" i="1"/>
  <c r="N810" i="1"/>
  <c r="L811" i="1"/>
  <c r="N811" i="1"/>
  <c r="L812" i="1"/>
  <c r="N812" i="1"/>
  <c r="L813" i="1"/>
  <c r="N813" i="1"/>
  <c r="L814" i="1"/>
  <c r="N814" i="1"/>
  <c r="L815" i="1"/>
  <c r="N815" i="1"/>
  <c r="L816" i="1"/>
  <c r="N816" i="1"/>
  <c r="L817" i="1"/>
  <c r="N817" i="1"/>
  <c r="L818" i="1"/>
  <c r="N818" i="1"/>
  <c r="L819" i="1"/>
  <c r="N819" i="1"/>
  <c r="L820" i="1"/>
  <c r="N820" i="1"/>
  <c r="L821" i="1"/>
  <c r="N821" i="1"/>
  <c r="L822" i="1"/>
  <c r="N822" i="1"/>
  <c r="L823" i="1"/>
  <c r="N823" i="1"/>
  <c r="L824" i="1"/>
  <c r="N824" i="1"/>
  <c r="L825" i="1"/>
  <c r="N825" i="1"/>
  <c r="L826" i="1"/>
  <c r="N826" i="1"/>
  <c r="L827" i="1"/>
  <c r="N827" i="1"/>
  <c r="L828" i="1"/>
  <c r="N828" i="1"/>
  <c r="L829" i="1"/>
  <c r="N829" i="1"/>
  <c r="L830" i="1"/>
  <c r="N830" i="1"/>
  <c r="L831" i="1"/>
  <c r="N831" i="1"/>
  <c r="L832" i="1"/>
  <c r="N832" i="1"/>
  <c r="L833" i="1"/>
  <c r="N833" i="1"/>
  <c r="L834" i="1"/>
  <c r="N834" i="1"/>
  <c r="L835" i="1"/>
  <c r="N835" i="1"/>
  <c r="L836" i="1"/>
  <c r="N836" i="1"/>
  <c r="L837" i="1"/>
  <c r="N837" i="1"/>
  <c r="L838" i="1"/>
  <c r="N838" i="1"/>
  <c r="L839" i="1"/>
  <c r="N839" i="1"/>
  <c r="L840" i="1"/>
  <c r="N840" i="1"/>
  <c r="L841" i="1"/>
  <c r="N841" i="1"/>
  <c r="L842" i="1"/>
  <c r="N842" i="1"/>
  <c r="L843" i="1"/>
  <c r="N843" i="1"/>
  <c r="L844" i="1"/>
  <c r="N844" i="1"/>
  <c r="L845" i="1"/>
  <c r="N845" i="1"/>
  <c r="L846" i="1"/>
  <c r="N846" i="1"/>
  <c r="L847" i="1"/>
  <c r="N847" i="1"/>
  <c r="L848" i="1"/>
  <c r="N848" i="1"/>
  <c r="L849" i="1"/>
  <c r="N849" i="1"/>
  <c r="L850" i="1"/>
  <c r="N850" i="1"/>
  <c r="L851" i="1"/>
  <c r="N851" i="1"/>
  <c r="L852" i="1"/>
  <c r="N852" i="1"/>
  <c r="L853" i="1"/>
  <c r="N853" i="1"/>
  <c r="L854" i="1"/>
  <c r="N854" i="1"/>
  <c r="L855" i="1"/>
  <c r="N855" i="1"/>
  <c r="L856" i="1"/>
  <c r="N856" i="1"/>
  <c r="L857" i="1"/>
  <c r="N857" i="1"/>
  <c r="L858" i="1"/>
  <c r="N858" i="1"/>
  <c r="L859" i="1"/>
  <c r="N859" i="1"/>
  <c r="L860" i="1"/>
  <c r="N860" i="1"/>
  <c r="L861" i="1"/>
  <c r="N861" i="1"/>
  <c r="L862" i="1"/>
  <c r="N862" i="1"/>
  <c r="L863" i="1"/>
  <c r="N863" i="1"/>
  <c r="L864" i="1"/>
  <c r="N864" i="1"/>
  <c r="L865" i="1"/>
  <c r="N865" i="1"/>
  <c r="L866" i="1"/>
  <c r="N866" i="1"/>
  <c r="L867" i="1"/>
  <c r="N867" i="1"/>
  <c r="L868" i="1"/>
  <c r="N868" i="1"/>
  <c r="L869" i="1"/>
  <c r="N869" i="1"/>
  <c r="L870" i="1"/>
  <c r="N870" i="1"/>
  <c r="L871" i="1"/>
  <c r="N871" i="1"/>
  <c r="L872" i="1"/>
  <c r="N872" i="1"/>
  <c r="L873" i="1"/>
  <c r="N873" i="1"/>
  <c r="L874" i="1"/>
  <c r="N874" i="1"/>
  <c r="L875" i="1"/>
  <c r="N875" i="1"/>
  <c r="L876" i="1"/>
  <c r="N876" i="1"/>
  <c r="L877" i="1"/>
  <c r="N877" i="1"/>
  <c r="L878" i="1"/>
  <c r="N878" i="1"/>
  <c r="L879" i="1"/>
  <c r="N879" i="1"/>
  <c r="L880" i="1"/>
  <c r="N880" i="1"/>
  <c r="L881" i="1"/>
  <c r="N881" i="1"/>
  <c r="L882" i="1"/>
  <c r="N882" i="1"/>
  <c r="L883" i="1"/>
  <c r="N883" i="1"/>
  <c r="L884" i="1"/>
  <c r="N884" i="1"/>
  <c r="L885" i="1"/>
  <c r="N885" i="1"/>
  <c r="L886" i="1"/>
  <c r="N886" i="1"/>
  <c r="L887" i="1"/>
  <c r="N887" i="1"/>
  <c r="L888" i="1"/>
  <c r="N888" i="1"/>
  <c r="L889" i="1"/>
  <c r="N889" i="1"/>
  <c r="L890" i="1"/>
  <c r="N890" i="1"/>
  <c r="L891" i="1"/>
  <c r="N891" i="1"/>
  <c r="L892" i="1"/>
  <c r="N892" i="1"/>
  <c r="L893" i="1"/>
  <c r="N893" i="1"/>
  <c r="L894" i="1"/>
  <c r="N894" i="1"/>
  <c r="L895" i="1"/>
  <c r="N895" i="1"/>
  <c r="L896" i="1"/>
  <c r="N896" i="1"/>
  <c r="L897" i="1"/>
  <c r="N897" i="1"/>
  <c r="L898" i="1"/>
  <c r="N898" i="1"/>
  <c r="L899" i="1"/>
  <c r="N899" i="1"/>
  <c r="L900" i="1"/>
  <c r="N900" i="1"/>
  <c r="L901" i="1"/>
  <c r="N901" i="1"/>
  <c r="L902" i="1"/>
  <c r="N902" i="1"/>
  <c r="L903" i="1"/>
  <c r="N903" i="1"/>
  <c r="L904" i="1"/>
  <c r="N904" i="1"/>
  <c r="L905" i="1"/>
  <c r="N905" i="1"/>
  <c r="L906" i="1"/>
  <c r="N906" i="1"/>
  <c r="L907" i="1"/>
  <c r="N907" i="1"/>
  <c r="L908" i="1"/>
  <c r="N908" i="1"/>
  <c r="L909" i="1"/>
  <c r="N909" i="1"/>
  <c r="L910" i="1"/>
  <c r="N910" i="1"/>
  <c r="L911" i="1"/>
  <c r="N911" i="1"/>
  <c r="L912" i="1"/>
  <c r="N912" i="1"/>
  <c r="L913" i="1"/>
  <c r="N913" i="1"/>
  <c r="L914" i="1"/>
  <c r="N914" i="1"/>
  <c r="L915" i="1"/>
  <c r="N915" i="1"/>
  <c r="L916" i="1"/>
  <c r="N916" i="1"/>
  <c r="L917" i="1"/>
  <c r="N917" i="1"/>
  <c r="L918" i="1"/>
  <c r="N918" i="1"/>
  <c r="L919" i="1"/>
  <c r="N919" i="1"/>
  <c r="L920" i="1"/>
  <c r="N920" i="1"/>
  <c r="L921" i="1"/>
  <c r="N921" i="1"/>
  <c r="L922" i="1"/>
  <c r="N922" i="1"/>
  <c r="L923" i="1"/>
  <c r="N923" i="1"/>
  <c r="L924" i="1"/>
  <c r="N924" i="1"/>
  <c r="L925" i="1"/>
  <c r="N925" i="1"/>
  <c r="L926" i="1"/>
  <c r="N926" i="1"/>
  <c r="L927" i="1"/>
  <c r="N927" i="1"/>
  <c r="L928" i="1"/>
  <c r="N928" i="1"/>
  <c r="L929" i="1"/>
  <c r="N929" i="1"/>
  <c r="L930" i="1"/>
  <c r="N930" i="1"/>
  <c r="L931" i="1"/>
  <c r="N931" i="1"/>
  <c r="L932" i="1"/>
  <c r="N932" i="1"/>
  <c r="L933" i="1"/>
  <c r="N933" i="1"/>
  <c r="L934" i="1"/>
  <c r="N934" i="1"/>
  <c r="L935" i="1"/>
  <c r="N935" i="1"/>
  <c r="L936" i="1"/>
  <c r="N936" i="1"/>
  <c r="L937" i="1"/>
  <c r="N937" i="1"/>
  <c r="L938" i="1"/>
  <c r="N938" i="1"/>
  <c r="L939" i="1"/>
  <c r="N939" i="1"/>
  <c r="L940" i="1"/>
  <c r="N940" i="1"/>
  <c r="L941" i="1"/>
  <c r="N941" i="1"/>
  <c r="L942" i="1"/>
  <c r="N942" i="1"/>
  <c r="L943" i="1"/>
  <c r="N943" i="1"/>
  <c r="L944" i="1"/>
  <c r="N944" i="1"/>
  <c r="L945" i="1"/>
  <c r="N945" i="1"/>
  <c r="L946" i="1"/>
  <c r="N946" i="1"/>
  <c r="L947" i="1"/>
  <c r="N947" i="1"/>
  <c r="L948" i="1"/>
  <c r="N948" i="1"/>
  <c r="L949" i="1"/>
  <c r="N949" i="1"/>
  <c r="L950" i="1"/>
  <c r="N950" i="1"/>
  <c r="L951" i="1"/>
  <c r="N951" i="1"/>
  <c r="L952" i="1"/>
  <c r="N952" i="1"/>
  <c r="L953" i="1"/>
  <c r="N953" i="1"/>
  <c r="L954" i="1"/>
  <c r="N954" i="1"/>
  <c r="L955" i="1"/>
  <c r="N955" i="1"/>
  <c r="L956" i="1"/>
  <c r="N956" i="1"/>
  <c r="L957" i="1"/>
  <c r="N957" i="1"/>
  <c r="L958" i="1"/>
  <c r="N958" i="1"/>
  <c r="L959" i="1"/>
  <c r="N959" i="1"/>
  <c r="L960" i="1"/>
  <c r="N960" i="1"/>
  <c r="L961" i="1"/>
  <c r="N961" i="1"/>
  <c r="L962" i="1"/>
  <c r="N962" i="1"/>
  <c r="L963" i="1"/>
  <c r="N963" i="1"/>
  <c r="L964" i="1"/>
  <c r="N964" i="1"/>
  <c r="L965" i="1"/>
  <c r="N965" i="1"/>
  <c r="L966" i="1"/>
  <c r="N966" i="1"/>
  <c r="L967" i="1"/>
  <c r="N967" i="1"/>
  <c r="L968" i="1"/>
  <c r="N968" i="1"/>
  <c r="L969" i="1"/>
  <c r="N969" i="1"/>
  <c r="L970" i="1"/>
  <c r="N970" i="1"/>
  <c r="L971" i="1"/>
  <c r="N971" i="1"/>
  <c r="L972" i="1"/>
  <c r="N972" i="1"/>
  <c r="L973" i="1"/>
  <c r="N973" i="1"/>
  <c r="L974" i="1"/>
  <c r="N974" i="1"/>
  <c r="L975" i="1"/>
  <c r="N975" i="1"/>
  <c r="L976" i="1"/>
  <c r="N976" i="1"/>
  <c r="L977" i="1"/>
  <c r="N977" i="1"/>
  <c r="L978" i="1"/>
  <c r="N978" i="1"/>
  <c r="L979" i="1"/>
  <c r="N979" i="1"/>
  <c r="L980" i="1"/>
  <c r="N980" i="1"/>
  <c r="L981" i="1"/>
  <c r="N981" i="1"/>
  <c r="L982" i="1"/>
  <c r="N982" i="1"/>
  <c r="L983" i="1"/>
  <c r="N983" i="1"/>
  <c r="L984" i="1"/>
  <c r="N984" i="1"/>
  <c r="L985" i="1"/>
  <c r="N985" i="1"/>
  <c r="L986" i="1"/>
  <c r="N986" i="1"/>
  <c r="L987" i="1"/>
  <c r="N987" i="1"/>
  <c r="L988" i="1"/>
  <c r="N988" i="1"/>
  <c r="L989" i="1"/>
  <c r="N989" i="1"/>
  <c r="L990" i="1"/>
  <c r="N990" i="1"/>
  <c r="L991" i="1"/>
  <c r="N991" i="1"/>
  <c r="L992" i="1"/>
  <c r="N992" i="1"/>
  <c r="L993" i="1"/>
  <c r="N993" i="1"/>
  <c r="L994" i="1"/>
  <c r="N994" i="1"/>
  <c r="L995" i="1"/>
  <c r="N995" i="1"/>
  <c r="L996" i="1"/>
  <c r="N996" i="1"/>
  <c r="L997" i="1"/>
  <c r="N997" i="1"/>
  <c r="L998" i="1"/>
  <c r="N998" i="1"/>
  <c r="L999" i="1"/>
  <c r="N999" i="1"/>
  <c r="L1000" i="1"/>
  <c r="N1000" i="1"/>
  <c r="L1001" i="1"/>
  <c r="N1001" i="1"/>
  <c r="L1002" i="1"/>
  <c r="N1002" i="1"/>
  <c r="L1003" i="1"/>
  <c r="N1003" i="1"/>
  <c r="L1004" i="1"/>
  <c r="N1004" i="1"/>
  <c r="L1005" i="1"/>
  <c r="N1005" i="1"/>
  <c r="L1006" i="1"/>
  <c r="N1006" i="1"/>
  <c r="L1007" i="1"/>
  <c r="N1007" i="1"/>
  <c r="L1008" i="1"/>
  <c r="N1008" i="1"/>
  <c r="L1009" i="1"/>
  <c r="N1009" i="1"/>
  <c r="L1010" i="1"/>
  <c r="N1010" i="1"/>
  <c r="L1011" i="1"/>
  <c r="N1011" i="1"/>
  <c r="L1012" i="1"/>
  <c r="N1012" i="1"/>
  <c r="L1013" i="1"/>
  <c r="N1013" i="1"/>
  <c r="L1014" i="1"/>
  <c r="N1014" i="1"/>
  <c r="L1015" i="1"/>
  <c r="N1015" i="1"/>
  <c r="L1016" i="1"/>
  <c r="N1016" i="1"/>
  <c r="L1017" i="1"/>
  <c r="N1017" i="1"/>
  <c r="L1018" i="1"/>
  <c r="N1018" i="1"/>
  <c r="L1019" i="1"/>
  <c r="N1019" i="1"/>
  <c r="L1020" i="1"/>
  <c r="N1020" i="1"/>
  <c r="L1021" i="1"/>
  <c r="N1021" i="1"/>
  <c r="L1022" i="1"/>
  <c r="N1022" i="1"/>
  <c r="L1023" i="1"/>
  <c r="N1023" i="1"/>
  <c r="L1024" i="1"/>
  <c r="N1024" i="1"/>
  <c r="L1025" i="1"/>
  <c r="N1025" i="1"/>
  <c r="L1026" i="1"/>
  <c r="N1026" i="1"/>
  <c r="L1027" i="1"/>
  <c r="N1027" i="1"/>
  <c r="L1028" i="1"/>
  <c r="N1028" i="1"/>
  <c r="L1029" i="1"/>
  <c r="N1029" i="1"/>
  <c r="L1030" i="1"/>
  <c r="N1030" i="1"/>
  <c r="L1031" i="1"/>
  <c r="N1031" i="1"/>
  <c r="L1032" i="1"/>
  <c r="N1032" i="1"/>
  <c r="L1033" i="1"/>
  <c r="N1033" i="1"/>
  <c r="L1034" i="1"/>
  <c r="N1034" i="1"/>
  <c r="L1035" i="1"/>
  <c r="N1035" i="1"/>
  <c r="L1036" i="1"/>
  <c r="N1036" i="1"/>
  <c r="L1037" i="1"/>
  <c r="N1037" i="1"/>
  <c r="L1038" i="1"/>
  <c r="N1038" i="1"/>
  <c r="L1039" i="1"/>
  <c r="N1039" i="1"/>
  <c r="L1040" i="1"/>
  <c r="N1040" i="1"/>
  <c r="L1041" i="1"/>
  <c r="N1041" i="1"/>
  <c r="L1042" i="1"/>
  <c r="N1042" i="1"/>
  <c r="L1043" i="1"/>
  <c r="N1043" i="1"/>
  <c r="L1044" i="1"/>
  <c r="N1044" i="1"/>
  <c r="L1045" i="1"/>
  <c r="N1045" i="1"/>
  <c r="L1046" i="1"/>
  <c r="N1046" i="1"/>
  <c r="L1047" i="1"/>
  <c r="N1047" i="1"/>
  <c r="L1048" i="1"/>
  <c r="N1048" i="1"/>
  <c r="L1049" i="1"/>
  <c r="N1049" i="1"/>
  <c r="L1050" i="1"/>
  <c r="N1050" i="1"/>
  <c r="L1051" i="1"/>
  <c r="N1051" i="1"/>
  <c r="L1052" i="1"/>
  <c r="N1052" i="1"/>
  <c r="L1053" i="1"/>
  <c r="N1053" i="1"/>
  <c r="L1054" i="1"/>
  <c r="N1054" i="1"/>
  <c r="L1055" i="1"/>
  <c r="N1055" i="1"/>
  <c r="L1056" i="1"/>
  <c r="N1056" i="1"/>
  <c r="L1057" i="1"/>
  <c r="N1057" i="1"/>
  <c r="L1058" i="1"/>
  <c r="N1058" i="1"/>
  <c r="L1059" i="1"/>
  <c r="N1059" i="1"/>
  <c r="L1060" i="1"/>
  <c r="N1060" i="1"/>
  <c r="L1061" i="1"/>
  <c r="N1061" i="1"/>
  <c r="L1062" i="1"/>
  <c r="N1062" i="1"/>
  <c r="L1063" i="1"/>
  <c r="N1063" i="1"/>
  <c r="L1064" i="1"/>
  <c r="N1064" i="1"/>
  <c r="L1065" i="1"/>
  <c r="N1065" i="1"/>
  <c r="L1066" i="1"/>
  <c r="N1066" i="1"/>
  <c r="L1067" i="1"/>
  <c r="N1067" i="1"/>
  <c r="L1068" i="1"/>
  <c r="N1068" i="1"/>
  <c r="L1069" i="1"/>
  <c r="N1069" i="1"/>
  <c r="L1070" i="1"/>
  <c r="N1070" i="1"/>
  <c r="L1071" i="1"/>
  <c r="N1071" i="1"/>
  <c r="L1072" i="1"/>
  <c r="N1072" i="1"/>
  <c r="L1073" i="1"/>
  <c r="N1073" i="1"/>
  <c r="L1074" i="1"/>
  <c r="N1074" i="1"/>
  <c r="L1075" i="1"/>
  <c r="N1075" i="1"/>
  <c r="L1076" i="1"/>
  <c r="N1076" i="1"/>
  <c r="L1077" i="1"/>
  <c r="N1077" i="1"/>
  <c r="L1078" i="1"/>
  <c r="N1078" i="1"/>
  <c r="L1079" i="1"/>
  <c r="N1079" i="1"/>
  <c r="L1080" i="1"/>
  <c r="N1080" i="1"/>
  <c r="L1081" i="1"/>
  <c r="N1081" i="1"/>
  <c r="L1082" i="1"/>
  <c r="N1082" i="1"/>
  <c r="L1083" i="1"/>
  <c r="N1083" i="1"/>
  <c r="L1084" i="1"/>
  <c r="N1084" i="1"/>
  <c r="L1085" i="1"/>
  <c r="N1085" i="1"/>
  <c r="L1086" i="1"/>
  <c r="N1086" i="1"/>
  <c r="L1087" i="1"/>
  <c r="N1087" i="1"/>
  <c r="L1088" i="1"/>
  <c r="N1088" i="1"/>
  <c r="L1089" i="1"/>
  <c r="N1089" i="1"/>
  <c r="L1090" i="1"/>
  <c r="N1090" i="1"/>
  <c r="L1091" i="1"/>
  <c r="N1091" i="1"/>
  <c r="L1092" i="1"/>
  <c r="N1092" i="1"/>
  <c r="L1093" i="1"/>
  <c r="N1093" i="1"/>
  <c r="L1094" i="1"/>
  <c r="N1094" i="1"/>
  <c r="L1095" i="1"/>
  <c r="N1095" i="1"/>
  <c r="L1096" i="1"/>
  <c r="N1096" i="1"/>
  <c r="L1097" i="1"/>
  <c r="N1097" i="1"/>
  <c r="L1098" i="1"/>
  <c r="N1098" i="1"/>
  <c r="L1099" i="1"/>
  <c r="N1099" i="1"/>
  <c r="L1100" i="1"/>
  <c r="N1100" i="1"/>
  <c r="L1101" i="1"/>
  <c r="N1101" i="1"/>
  <c r="L1102" i="1"/>
  <c r="N1102" i="1"/>
  <c r="L1103" i="1"/>
  <c r="N1103" i="1"/>
  <c r="L1104" i="1"/>
  <c r="N1104" i="1"/>
  <c r="L1105" i="1"/>
  <c r="N1105" i="1"/>
  <c r="L1106" i="1"/>
  <c r="N1106" i="1"/>
  <c r="L1107" i="1"/>
  <c r="N1107" i="1"/>
  <c r="L1108" i="1"/>
  <c r="N1108" i="1"/>
  <c r="L1109" i="1"/>
  <c r="N1109" i="1"/>
  <c r="L1110" i="1"/>
  <c r="N1110" i="1"/>
  <c r="L1111" i="1"/>
  <c r="N1111" i="1"/>
  <c r="L1112" i="1"/>
  <c r="N1112" i="1"/>
  <c r="L1113" i="1"/>
  <c r="N1113" i="1"/>
  <c r="L1114" i="1"/>
  <c r="N1114" i="1"/>
  <c r="L1115" i="1"/>
  <c r="N1115" i="1"/>
  <c r="L1116" i="1"/>
  <c r="N1116" i="1"/>
  <c r="L1117" i="1"/>
  <c r="N1117" i="1"/>
  <c r="L1118" i="1"/>
  <c r="N1118" i="1"/>
  <c r="L1119" i="1"/>
  <c r="N1119" i="1"/>
  <c r="L1120" i="1"/>
  <c r="N1120" i="1"/>
  <c r="L1121" i="1"/>
  <c r="N1121" i="1"/>
  <c r="L1122" i="1"/>
  <c r="N1122" i="1"/>
  <c r="L1123" i="1"/>
  <c r="N1123" i="1"/>
  <c r="L1124" i="1"/>
  <c r="N1124" i="1"/>
  <c r="L1125" i="1"/>
  <c r="N1125" i="1"/>
  <c r="L1126" i="1"/>
  <c r="N1126" i="1"/>
  <c r="L1127" i="1"/>
  <c r="N1127" i="1"/>
  <c r="L1128" i="1"/>
  <c r="N1128" i="1"/>
  <c r="L1129" i="1"/>
  <c r="N1129" i="1"/>
  <c r="L1130" i="1"/>
  <c r="N1130" i="1"/>
  <c r="L1131" i="1"/>
  <c r="N1131" i="1"/>
  <c r="L1132" i="1"/>
  <c r="N1132" i="1"/>
  <c r="L1133" i="1"/>
  <c r="N1133" i="1"/>
  <c r="L1134" i="1"/>
  <c r="N1134" i="1"/>
  <c r="L1135" i="1"/>
  <c r="N1135" i="1"/>
  <c r="L1136" i="1"/>
  <c r="N1136" i="1"/>
  <c r="L1137" i="1"/>
  <c r="N1137" i="1"/>
  <c r="L1138" i="1"/>
  <c r="N1138" i="1"/>
  <c r="L1139" i="1"/>
  <c r="N1139" i="1"/>
  <c r="L1140" i="1"/>
  <c r="N1140" i="1"/>
  <c r="L1141" i="1"/>
  <c r="N1141" i="1"/>
  <c r="L1142" i="1"/>
  <c r="N1142" i="1"/>
  <c r="L1143" i="1"/>
  <c r="N1143" i="1"/>
  <c r="L1144" i="1"/>
  <c r="N1144" i="1"/>
  <c r="L1145" i="1"/>
  <c r="N1145" i="1"/>
  <c r="L1146" i="1"/>
  <c r="N1146" i="1"/>
  <c r="L1147" i="1"/>
  <c r="N1147" i="1"/>
  <c r="L1148" i="1"/>
  <c r="N1148" i="1"/>
  <c r="L1149" i="1"/>
  <c r="N1149" i="1"/>
  <c r="L1150" i="1"/>
  <c r="N1150" i="1"/>
  <c r="L1151" i="1"/>
  <c r="N1151" i="1"/>
  <c r="L1152" i="1"/>
  <c r="N1152" i="1"/>
  <c r="L1153" i="1"/>
  <c r="N1153" i="1"/>
  <c r="L1154" i="1"/>
  <c r="N1154" i="1"/>
  <c r="L1155" i="1"/>
  <c r="N1155" i="1"/>
  <c r="L1156" i="1"/>
  <c r="N1156" i="1"/>
  <c r="L1157" i="1"/>
  <c r="N1157" i="1"/>
  <c r="L1158" i="1"/>
  <c r="N1158" i="1"/>
  <c r="L1159" i="1"/>
  <c r="N1159" i="1"/>
  <c r="L1160" i="1"/>
  <c r="N1160" i="1"/>
  <c r="L1161" i="1"/>
  <c r="N1161" i="1"/>
  <c r="L1162" i="1"/>
  <c r="N1162" i="1"/>
  <c r="L1163" i="1"/>
  <c r="N1163" i="1"/>
  <c r="L1164" i="1"/>
  <c r="N1164" i="1"/>
  <c r="L1165" i="1"/>
  <c r="N1165" i="1"/>
  <c r="L1166" i="1"/>
  <c r="N1166" i="1"/>
  <c r="L1167" i="1"/>
  <c r="N1167" i="1"/>
  <c r="L1168" i="1"/>
  <c r="N1168" i="1"/>
  <c r="L1169" i="1"/>
  <c r="N1169" i="1"/>
  <c r="L1170" i="1"/>
  <c r="N1170" i="1"/>
  <c r="L1171" i="1"/>
  <c r="N1171" i="1"/>
  <c r="L1172" i="1"/>
  <c r="N1172" i="1"/>
  <c r="L1173" i="1"/>
  <c r="N1173" i="1"/>
  <c r="L1174" i="1"/>
  <c r="N1174" i="1"/>
  <c r="L1175" i="1"/>
  <c r="N1175" i="1"/>
  <c r="L1176" i="1"/>
  <c r="N1176" i="1"/>
  <c r="L1177" i="1"/>
  <c r="N1177" i="1"/>
  <c r="L1178" i="1"/>
  <c r="N1178" i="1"/>
  <c r="L1179" i="1"/>
  <c r="N1179" i="1"/>
  <c r="L1180" i="1"/>
  <c r="N1180" i="1"/>
  <c r="L1181" i="1"/>
  <c r="N1181" i="1"/>
  <c r="L1182" i="1"/>
  <c r="N1182" i="1"/>
  <c r="L1183" i="1"/>
  <c r="N1183" i="1"/>
  <c r="L1184" i="1"/>
  <c r="N1184" i="1"/>
  <c r="L1185" i="1"/>
  <c r="N1185" i="1"/>
  <c r="L1186" i="1"/>
  <c r="N1186" i="1"/>
  <c r="L1187" i="1"/>
  <c r="N1187" i="1"/>
  <c r="L1188" i="1"/>
  <c r="N1188" i="1"/>
  <c r="L1189" i="1"/>
  <c r="N1189" i="1"/>
  <c r="L1190" i="1"/>
  <c r="N1190" i="1"/>
  <c r="L1191" i="1"/>
  <c r="N1191" i="1"/>
  <c r="L1192" i="1"/>
  <c r="N1192" i="1"/>
  <c r="L1193" i="1"/>
  <c r="N1193" i="1"/>
  <c r="L1194" i="1"/>
  <c r="N1194" i="1"/>
  <c r="L1195" i="1"/>
  <c r="N1195" i="1"/>
  <c r="L1196" i="1"/>
  <c r="N1196" i="1"/>
  <c r="L1197" i="1"/>
  <c r="N1197" i="1"/>
  <c r="L1198" i="1"/>
  <c r="N1198" i="1"/>
  <c r="L1199" i="1"/>
  <c r="N1199" i="1"/>
  <c r="L1200" i="1"/>
  <c r="N1200" i="1"/>
  <c r="L1201" i="1"/>
  <c r="N1201" i="1"/>
  <c r="L1202" i="1"/>
  <c r="N1202" i="1"/>
  <c r="L1203" i="1"/>
  <c r="N1203" i="1"/>
  <c r="L1204" i="1"/>
  <c r="N1204" i="1"/>
  <c r="L1205" i="1"/>
  <c r="N1205" i="1"/>
  <c r="L1206" i="1"/>
  <c r="N1206" i="1"/>
  <c r="L1207" i="1"/>
  <c r="N1207" i="1"/>
  <c r="L1208" i="1"/>
  <c r="N1208" i="1"/>
  <c r="L1209" i="1"/>
  <c r="N1209" i="1"/>
  <c r="L1210" i="1"/>
  <c r="N1210" i="1"/>
  <c r="L1211" i="1"/>
  <c r="N1211" i="1"/>
  <c r="L1212" i="1"/>
  <c r="N1212" i="1"/>
  <c r="L1213" i="1"/>
  <c r="N1213" i="1"/>
  <c r="L1214" i="1"/>
  <c r="N1214" i="1"/>
  <c r="L1215" i="1"/>
  <c r="N1215" i="1"/>
  <c r="L1216" i="1"/>
  <c r="N1216" i="1"/>
  <c r="L1217" i="1"/>
  <c r="N1217" i="1"/>
  <c r="L1218" i="1"/>
  <c r="N1218" i="1"/>
  <c r="L1219" i="1"/>
  <c r="N1219" i="1"/>
  <c r="L1220" i="1"/>
  <c r="N1220" i="1"/>
  <c r="L1221" i="1"/>
  <c r="N1221" i="1"/>
  <c r="L1222" i="1"/>
  <c r="N1222" i="1"/>
  <c r="L1223" i="1"/>
  <c r="N1223" i="1"/>
  <c r="L1224" i="1"/>
  <c r="N1224" i="1"/>
  <c r="L1225" i="1"/>
  <c r="N1225" i="1"/>
  <c r="L1226" i="1"/>
  <c r="N1226" i="1"/>
  <c r="L1227" i="1"/>
  <c r="N1227" i="1"/>
  <c r="L1228" i="1"/>
  <c r="N1228" i="1"/>
  <c r="L1229" i="1"/>
  <c r="N1229" i="1"/>
  <c r="L1230" i="1"/>
  <c r="N1230" i="1"/>
  <c r="L1231" i="1"/>
  <c r="N1231" i="1"/>
  <c r="L1232" i="1"/>
  <c r="N1232" i="1"/>
  <c r="L1233" i="1"/>
  <c r="N1233" i="1"/>
  <c r="L1234" i="1"/>
  <c r="N1234" i="1"/>
  <c r="L1235" i="1"/>
  <c r="N1235" i="1"/>
  <c r="L1236" i="1"/>
  <c r="N1236" i="1"/>
  <c r="L1237" i="1"/>
  <c r="N1237" i="1"/>
  <c r="L1238" i="1"/>
  <c r="N1238" i="1"/>
  <c r="L1239" i="1"/>
  <c r="N1239" i="1"/>
  <c r="L1240" i="1"/>
  <c r="N1240" i="1"/>
  <c r="L1241" i="1"/>
  <c r="N1241" i="1"/>
  <c r="L1242" i="1"/>
  <c r="N1242" i="1"/>
  <c r="L1243" i="1"/>
  <c r="N1243" i="1"/>
  <c r="L1244" i="1"/>
  <c r="N1244" i="1"/>
  <c r="L1245" i="1"/>
  <c r="N1245" i="1"/>
  <c r="L1246" i="1"/>
  <c r="N1246" i="1"/>
  <c r="L1247" i="1"/>
  <c r="N1247" i="1"/>
  <c r="L1248" i="1"/>
  <c r="N1248" i="1"/>
  <c r="L1249" i="1"/>
  <c r="N1249" i="1"/>
  <c r="L1250" i="1"/>
  <c r="N1250" i="1"/>
  <c r="L1251" i="1"/>
  <c r="N1251" i="1"/>
  <c r="L1252" i="1"/>
  <c r="N1252" i="1"/>
  <c r="L1253" i="1"/>
  <c r="N1253" i="1"/>
  <c r="L1254" i="1"/>
  <c r="N1254" i="1"/>
  <c r="L1255" i="1"/>
  <c r="N1255" i="1"/>
  <c r="L1256" i="1"/>
  <c r="N1256" i="1"/>
  <c r="L1257" i="1"/>
  <c r="N1257" i="1"/>
  <c r="L1258" i="1"/>
  <c r="N1258" i="1"/>
  <c r="L1259" i="1"/>
  <c r="N1259" i="1"/>
  <c r="L1260" i="1"/>
  <c r="N1260" i="1"/>
  <c r="L1261" i="1"/>
  <c r="N1261" i="1"/>
  <c r="L1262" i="1"/>
  <c r="N1262" i="1"/>
  <c r="L1263" i="1"/>
  <c r="N1263" i="1"/>
  <c r="L1264" i="1"/>
  <c r="N1264" i="1"/>
  <c r="L1265" i="1"/>
  <c r="N1265" i="1"/>
  <c r="L1266" i="1"/>
  <c r="N1266" i="1"/>
  <c r="L1267" i="1"/>
  <c r="N1267" i="1"/>
  <c r="L1268" i="1"/>
  <c r="N1268" i="1"/>
  <c r="L1269" i="1"/>
  <c r="N1269" i="1"/>
  <c r="L1270" i="1"/>
  <c r="N1270" i="1"/>
  <c r="L1271" i="1"/>
  <c r="N1271" i="1"/>
  <c r="L1272" i="1"/>
  <c r="N1272" i="1"/>
  <c r="L1273" i="1"/>
  <c r="N1273" i="1"/>
  <c r="L1274" i="1"/>
  <c r="N1274" i="1"/>
  <c r="L1275" i="1"/>
  <c r="N1275" i="1"/>
  <c r="L1276" i="1"/>
  <c r="N1276" i="1"/>
  <c r="L1277" i="1"/>
  <c r="N1277" i="1"/>
  <c r="L1278" i="1"/>
  <c r="N1278" i="1"/>
  <c r="L1279" i="1"/>
  <c r="N1279" i="1"/>
  <c r="L1280" i="1"/>
  <c r="N1280" i="1"/>
  <c r="L1281" i="1"/>
  <c r="N1281" i="1"/>
  <c r="L1282" i="1"/>
  <c r="N1282" i="1"/>
  <c r="L1283" i="1"/>
  <c r="N1283" i="1"/>
  <c r="L1284" i="1"/>
  <c r="N1284" i="1"/>
  <c r="L1285" i="1"/>
  <c r="N1285" i="1"/>
  <c r="L1286" i="1"/>
  <c r="N1286" i="1"/>
  <c r="L1287" i="1"/>
  <c r="N1287" i="1"/>
  <c r="L1288" i="1"/>
  <c r="N1288" i="1"/>
  <c r="L1289" i="1"/>
  <c r="N1289" i="1"/>
  <c r="L1290" i="1"/>
  <c r="N1290" i="1"/>
  <c r="L1291" i="1"/>
  <c r="N1291" i="1"/>
  <c r="L1292" i="1"/>
  <c r="N1292" i="1"/>
  <c r="L1293" i="1"/>
  <c r="N1293" i="1"/>
  <c r="L1294" i="1"/>
  <c r="N1294" i="1"/>
  <c r="L1295" i="1"/>
  <c r="N1295" i="1"/>
  <c r="L1296" i="1"/>
  <c r="N1296" i="1"/>
  <c r="L1297" i="1"/>
  <c r="N1297" i="1"/>
  <c r="L1298" i="1"/>
  <c r="N1298" i="1"/>
  <c r="L1299" i="1"/>
  <c r="N1299" i="1"/>
  <c r="L1300" i="1"/>
  <c r="N1300" i="1"/>
  <c r="L1301" i="1"/>
  <c r="N1301" i="1"/>
  <c r="L1302" i="1"/>
  <c r="N1302" i="1"/>
  <c r="L1303" i="1"/>
  <c r="N1303" i="1"/>
  <c r="L1304" i="1"/>
  <c r="N1304" i="1"/>
  <c r="L1305" i="1"/>
  <c r="N1305" i="1"/>
  <c r="L1306" i="1"/>
  <c r="N1306" i="1"/>
  <c r="L1307" i="1"/>
  <c r="N1307" i="1"/>
  <c r="L1308" i="1"/>
  <c r="N1308" i="1"/>
  <c r="L1309" i="1"/>
  <c r="N1309" i="1"/>
  <c r="L1310" i="1"/>
  <c r="N1310" i="1"/>
  <c r="L1311" i="1"/>
  <c r="N1311" i="1"/>
  <c r="L1312" i="1"/>
  <c r="N1312" i="1"/>
  <c r="L1313" i="1"/>
  <c r="N1313" i="1"/>
  <c r="L1314" i="1"/>
  <c r="N1314" i="1"/>
  <c r="L1315" i="1"/>
  <c r="N1315" i="1"/>
  <c r="L1316" i="1"/>
  <c r="N1316" i="1"/>
  <c r="L1317" i="1"/>
  <c r="N1317" i="1"/>
  <c r="L1318" i="1"/>
  <c r="N1318" i="1"/>
  <c r="L1319" i="1"/>
  <c r="N1319" i="1"/>
  <c r="L1320" i="1"/>
  <c r="N1320" i="1"/>
  <c r="L1321" i="1"/>
  <c r="N1321" i="1"/>
  <c r="L1322" i="1"/>
  <c r="N1322" i="1"/>
  <c r="L1323" i="1"/>
  <c r="N1323" i="1"/>
  <c r="L1324" i="1"/>
  <c r="N1324" i="1"/>
  <c r="L1325" i="1"/>
  <c r="N1325" i="1"/>
  <c r="L1326" i="1"/>
  <c r="N1326" i="1"/>
  <c r="L1327" i="1"/>
  <c r="N1327" i="1"/>
  <c r="L1328" i="1"/>
  <c r="N1328" i="1"/>
  <c r="L1329" i="1"/>
  <c r="N1329" i="1"/>
  <c r="L1330" i="1"/>
  <c r="N1330" i="1"/>
  <c r="L1331" i="1"/>
  <c r="N1331" i="1"/>
  <c r="L1332" i="1"/>
  <c r="N1332" i="1"/>
  <c r="L1333" i="1"/>
  <c r="N1333" i="1"/>
  <c r="L1334" i="1"/>
  <c r="N1334" i="1"/>
  <c r="L1335" i="1"/>
  <c r="N1335" i="1"/>
  <c r="L1336" i="1"/>
  <c r="N1336" i="1"/>
  <c r="L1337" i="1"/>
  <c r="N1337" i="1"/>
  <c r="L1338" i="1"/>
  <c r="N1338" i="1"/>
  <c r="L1339" i="1"/>
  <c r="N1339" i="1"/>
  <c r="L1340" i="1"/>
  <c r="N1340" i="1"/>
  <c r="L1341" i="1"/>
  <c r="N1341" i="1"/>
  <c r="L1342" i="1"/>
  <c r="N1342" i="1"/>
  <c r="L1343" i="1"/>
  <c r="N1343" i="1"/>
  <c r="L1344" i="1"/>
  <c r="N1344" i="1"/>
  <c r="L1345" i="1"/>
  <c r="N1345" i="1"/>
  <c r="L1346" i="1"/>
  <c r="N1346" i="1"/>
  <c r="L1347" i="1"/>
  <c r="N1347" i="1"/>
  <c r="L1348" i="1"/>
  <c r="N1348" i="1"/>
  <c r="L1349" i="1"/>
  <c r="N1349" i="1"/>
  <c r="L1350" i="1"/>
  <c r="N1350" i="1"/>
  <c r="L1351" i="1"/>
  <c r="N1351" i="1"/>
  <c r="L1352" i="1"/>
  <c r="N1352" i="1"/>
  <c r="L1353" i="1"/>
  <c r="N1353" i="1"/>
  <c r="L1354" i="1"/>
  <c r="N1354" i="1"/>
  <c r="L1355" i="1"/>
  <c r="N1355" i="1"/>
  <c r="L1356" i="1"/>
  <c r="N1356" i="1"/>
  <c r="L1357" i="1"/>
  <c r="N1357" i="1"/>
  <c r="L1358" i="1"/>
  <c r="N1358" i="1"/>
  <c r="L1359" i="1"/>
  <c r="N1359" i="1"/>
  <c r="L1360" i="1"/>
  <c r="N1360" i="1"/>
  <c r="L1361" i="1"/>
  <c r="N1361" i="1"/>
  <c r="L1362" i="1"/>
  <c r="N1362" i="1"/>
  <c r="L1363" i="1"/>
  <c r="N1363" i="1"/>
  <c r="L1364" i="1"/>
  <c r="N1364" i="1"/>
  <c r="L1365" i="1"/>
  <c r="N1365" i="1"/>
  <c r="L1366" i="1"/>
  <c r="N1366" i="1"/>
  <c r="L1367" i="1"/>
  <c r="N1367" i="1"/>
  <c r="L1368" i="1"/>
  <c r="N1368" i="1"/>
  <c r="L1369" i="1"/>
  <c r="N1369" i="1"/>
  <c r="L1370" i="1"/>
  <c r="N1370" i="1"/>
  <c r="L1371" i="1"/>
  <c r="N1371" i="1"/>
  <c r="L1372" i="1"/>
  <c r="N1372" i="1"/>
  <c r="L1373" i="1"/>
  <c r="N1373" i="1"/>
  <c r="L1374" i="1"/>
  <c r="N1374" i="1"/>
  <c r="L1375" i="1"/>
  <c r="N1375" i="1"/>
  <c r="L1376" i="1"/>
  <c r="N1376" i="1"/>
  <c r="L1377" i="1"/>
  <c r="N1377" i="1"/>
  <c r="L1378" i="1"/>
  <c r="N1378" i="1"/>
  <c r="L1379" i="1"/>
  <c r="N1379" i="1"/>
  <c r="L1380" i="1"/>
  <c r="N1380" i="1"/>
  <c r="L1381" i="1"/>
  <c r="N1381" i="1"/>
  <c r="L1382" i="1"/>
  <c r="N1382" i="1"/>
  <c r="L1383" i="1"/>
  <c r="N1383" i="1"/>
  <c r="L1384" i="1"/>
  <c r="N1384" i="1"/>
  <c r="L1385" i="1"/>
  <c r="N1385" i="1"/>
  <c r="L1386" i="1"/>
  <c r="N1386" i="1"/>
  <c r="L1387" i="1"/>
  <c r="N1387" i="1"/>
  <c r="L1388" i="1"/>
  <c r="N1388" i="1"/>
  <c r="L1389" i="1"/>
  <c r="N1389" i="1"/>
  <c r="L1390" i="1"/>
  <c r="N1390" i="1"/>
  <c r="L1391" i="1"/>
  <c r="N1391" i="1"/>
  <c r="L1392" i="1"/>
  <c r="N1392" i="1"/>
  <c r="L1393" i="1"/>
  <c r="N1393" i="1"/>
  <c r="L1394" i="1"/>
  <c r="N1394" i="1"/>
  <c r="L1395" i="1"/>
  <c r="N1395" i="1"/>
  <c r="L1396" i="1"/>
  <c r="N1396" i="1"/>
  <c r="L1397" i="1"/>
  <c r="N1397" i="1"/>
  <c r="L1398" i="1"/>
  <c r="N1398" i="1"/>
  <c r="L1399" i="1"/>
  <c r="N1399" i="1"/>
  <c r="L1400" i="1"/>
  <c r="N1400" i="1"/>
  <c r="L1401" i="1"/>
  <c r="N1401" i="1"/>
  <c r="L1402" i="1"/>
  <c r="N1402" i="1"/>
  <c r="L1403" i="1"/>
  <c r="N1403" i="1"/>
  <c r="L1404" i="1"/>
  <c r="N1404" i="1"/>
  <c r="L1405" i="1"/>
  <c r="N1405" i="1"/>
  <c r="L1406" i="1"/>
  <c r="N1406" i="1"/>
  <c r="L1407" i="1"/>
  <c r="N1407" i="1"/>
  <c r="L1408" i="1"/>
  <c r="N1408" i="1"/>
  <c r="L1409" i="1"/>
  <c r="N1409" i="1"/>
  <c r="L1410" i="1"/>
  <c r="N1410" i="1"/>
  <c r="L1411" i="1"/>
  <c r="N1411" i="1"/>
  <c r="L1412" i="1"/>
  <c r="N1412" i="1"/>
  <c r="L1413" i="1"/>
  <c r="N1413" i="1"/>
  <c r="L1414" i="1"/>
  <c r="N1414" i="1"/>
  <c r="L1415" i="1"/>
  <c r="N1415" i="1"/>
  <c r="L1416" i="1"/>
  <c r="N1416" i="1"/>
  <c r="L1417" i="1"/>
  <c r="N1417" i="1"/>
  <c r="L1418" i="1"/>
  <c r="N1418" i="1"/>
  <c r="L1419" i="1"/>
  <c r="N1419" i="1"/>
  <c r="L1420" i="1"/>
  <c r="N1420" i="1"/>
  <c r="L1421" i="1"/>
  <c r="N1421" i="1"/>
  <c r="L1422" i="1"/>
  <c r="N1422" i="1"/>
  <c r="L1423" i="1"/>
  <c r="N1423" i="1"/>
  <c r="L1424" i="1"/>
  <c r="N1424" i="1"/>
  <c r="L1425" i="1"/>
  <c r="N1425" i="1"/>
  <c r="L1426" i="1"/>
  <c r="N1426" i="1"/>
  <c r="L1427" i="1"/>
  <c r="N1427" i="1"/>
  <c r="L1428" i="1"/>
  <c r="N1428" i="1"/>
  <c r="L1429" i="1"/>
  <c r="N1429" i="1"/>
  <c r="L1430" i="1"/>
  <c r="N1430" i="1"/>
  <c r="L1431" i="1"/>
  <c r="N1431" i="1"/>
  <c r="L1432" i="1"/>
  <c r="N1432" i="1"/>
  <c r="L1433" i="1"/>
  <c r="N1433" i="1"/>
  <c r="L1434" i="1"/>
  <c r="N1434" i="1"/>
  <c r="L1435" i="1"/>
  <c r="N1435" i="1"/>
  <c r="L1436" i="1"/>
  <c r="N1436" i="1"/>
  <c r="L1437" i="1"/>
  <c r="N1437" i="1"/>
  <c r="L1438" i="1"/>
  <c r="N1438" i="1"/>
  <c r="L1439" i="1"/>
  <c r="N1439" i="1"/>
  <c r="L1440" i="1"/>
  <c r="N1440" i="1"/>
  <c r="L1441" i="1"/>
  <c r="N1441" i="1"/>
  <c r="L1442" i="1"/>
  <c r="N1442" i="1"/>
  <c r="L1443" i="1"/>
  <c r="N1443" i="1"/>
  <c r="L1444" i="1"/>
  <c r="N1444" i="1"/>
  <c r="L1445" i="1"/>
  <c r="N1445" i="1"/>
  <c r="L1446" i="1"/>
  <c r="N1446" i="1"/>
  <c r="L1447" i="1"/>
  <c r="N1447" i="1"/>
  <c r="L1448" i="1"/>
  <c r="N1448" i="1"/>
  <c r="L1449" i="1"/>
  <c r="N1449" i="1"/>
  <c r="L1450" i="1"/>
  <c r="N1450" i="1"/>
  <c r="L1451" i="1"/>
  <c r="N1451" i="1"/>
  <c r="L1452" i="1"/>
  <c r="N1452" i="1"/>
  <c r="L1453" i="1"/>
  <c r="N1453" i="1"/>
  <c r="L1454" i="1"/>
  <c r="N1454" i="1"/>
  <c r="L1455" i="1"/>
  <c r="N1455" i="1"/>
  <c r="L1456" i="1"/>
  <c r="N1456" i="1"/>
  <c r="L1457" i="1"/>
  <c r="N1457" i="1"/>
  <c r="L1458" i="1"/>
  <c r="N1458" i="1"/>
  <c r="L1459" i="1"/>
  <c r="N1459" i="1"/>
  <c r="L1460" i="1"/>
  <c r="N1460" i="1"/>
  <c r="L1461" i="1"/>
  <c r="N1461" i="1"/>
  <c r="L1462" i="1"/>
  <c r="N1462" i="1"/>
  <c r="L1463" i="1"/>
  <c r="N1463" i="1"/>
  <c r="L1464" i="1"/>
  <c r="N1464" i="1"/>
  <c r="L1465" i="1"/>
  <c r="N1465" i="1"/>
  <c r="L1466" i="1"/>
  <c r="N1466" i="1"/>
  <c r="L1467" i="1"/>
  <c r="N1467" i="1"/>
  <c r="L1468" i="1"/>
  <c r="N1468" i="1"/>
  <c r="L1469" i="1"/>
  <c r="N1469" i="1"/>
  <c r="L1470" i="1"/>
  <c r="N1470" i="1"/>
  <c r="L1471" i="1"/>
  <c r="N1471" i="1"/>
  <c r="L1472" i="1"/>
  <c r="N1472" i="1"/>
  <c r="L1473" i="1"/>
  <c r="N1473" i="1"/>
  <c r="L1474" i="1"/>
  <c r="N1474" i="1"/>
  <c r="L1475" i="1"/>
  <c r="N1475" i="1"/>
  <c r="L1476" i="1"/>
  <c r="N1476" i="1"/>
  <c r="L1477" i="1"/>
  <c r="N1477" i="1"/>
  <c r="L1478" i="1"/>
  <c r="N1478" i="1"/>
  <c r="L1479" i="1"/>
  <c r="N1479" i="1"/>
  <c r="L1480" i="1"/>
  <c r="N1480" i="1"/>
  <c r="L1481" i="1"/>
  <c r="N1481" i="1"/>
  <c r="L1482" i="1"/>
  <c r="N1482" i="1"/>
  <c r="L1483" i="1"/>
  <c r="N1483" i="1"/>
  <c r="L1484" i="1"/>
  <c r="N1484" i="1"/>
  <c r="L1485" i="1"/>
  <c r="N1485" i="1"/>
  <c r="L1486" i="1"/>
  <c r="N1486" i="1"/>
  <c r="L1487" i="1"/>
  <c r="N1487" i="1"/>
  <c r="L1488" i="1"/>
  <c r="N1488" i="1"/>
  <c r="L1489" i="1"/>
  <c r="N1489" i="1"/>
  <c r="L1490" i="1"/>
  <c r="N1490" i="1"/>
  <c r="L1491" i="1"/>
  <c r="N1491" i="1"/>
  <c r="L1492" i="1"/>
  <c r="N1492" i="1"/>
  <c r="L1493" i="1"/>
  <c r="N1493" i="1"/>
  <c r="L1494" i="1"/>
  <c r="N1494" i="1"/>
  <c r="L1495" i="1"/>
  <c r="N1495" i="1"/>
  <c r="L1496" i="1"/>
  <c r="N1496" i="1"/>
  <c r="L1497" i="1"/>
  <c r="N1497" i="1"/>
  <c r="L1498" i="1"/>
  <c r="N1498" i="1"/>
  <c r="L1499" i="1"/>
  <c r="N1499" i="1"/>
  <c r="L1500" i="1"/>
  <c r="N1500" i="1"/>
  <c r="L1501" i="1"/>
  <c r="N1501" i="1"/>
  <c r="L1502" i="1"/>
  <c r="N1502" i="1"/>
  <c r="L1503" i="1"/>
  <c r="N1503" i="1"/>
  <c r="L1504" i="1"/>
  <c r="N1504" i="1"/>
  <c r="L1505" i="1"/>
  <c r="N1505" i="1"/>
  <c r="L1506" i="1"/>
  <c r="N1506" i="1"/>
  <c r="L1507" i="1"/>
  <c r="N1507" i="1"/>
  <c r="L1508" i="1"/>
  <c r="N1508" i="1"/>
  <c r="L1509" i="1"/>
  <c r="N1509" i="1"/>
  <c r="L1510" i="1"/>
  <c r="N1510" i="1"/>
  <c r="L1511" i="1"/>
  <c r="N1511" i="1"/>
  <c r="L1512" i="1"/>
  <c r="N1512" i="1"/>
  <c r="L1513" i="1"/>
  <c r="N1513" i="1"/>
  <c r="L1514" i="1"/>
  <c r="N1514" i="1"/>
  <c r="L1515" i="1"/>
  <c r="N1515" i="1"/>
  <c r="L1516" i="1"/>
  <c r="N1516" i="1"/>
  <c r="L1517" i="1"/>
  <c r="N1517" i="1"/>
  <c r="L1518" i="1"/>
  <c r="N1518" i="1"/>
  <c r="L1519" i="1"/>
  <c r="N1519" i="1"/>
  <c r="L1520" i="1"/>
  <c r="N1520" i="1"/>
  <c r="L1521" i="1"/>
  <c r="N1521" i="1"/>
  <c r="L1522" i="1"/>
  <c r="N1522" i="1"/>
  <c r="L1523" i="1"/>
  <c r="N1523" i="1"/>
  <c r="L1524" i="1"/>
  <c r="N1524" i="1"/>
  <c r="L1525" i="1"/>
  <c r="N1525" i="1"/>
  <c r="L1526" i="1"/>
  <c r="N1526" i="1"/>
  <c r="L1527" i="1"/>
  <c r="N1527" i="1"/>
  <c r="L1528" i="1"/>
  <c r="N1528" i="1"/>
  <c r="L1529" i="1"/>
  <c r="N1529" i="1"/>
  <c r="L1530" i="1"/>
  <c r="N1530" i="1"/>
  <c r="L1531" i="1"/>
  <c r="N1531" i="1"/>
  <c r="L1532" i="1"/>
  <c r="N1532" i="1"/>
  <c r="L1533" i="1"/>
  <c r="N1533" i="1"/>
  <c r="L1534" i="1"/>
  <c r="N1534" i="1"/>
  <c r="L1535" i="1"/>
  <c r="N1535" i="1"/>
  <c r="L1536" i="1"/>
  <c r="N1536" i="1"/>
  <c r="L1537" i="1"/>
  <c r="N1537" i="1"/>
  <c r="L1538" i="1"/>
  <c r="N1538" i="1"/>
  <c r="L1539" i="1"/>
  <c r="N1539" i="1"/>
  <c r="L1540" i="1"/>
  <c r="N1540" i="1"/>
  <c r="L1541" i="1"/>
  <c r="N1541" i="1"/>
  <c r="L1542" i="1"/>
  <c r="N1542" i="1"/>
  <c r="L1543" i="1"/>
  <c r="N1543" i="1"/>
  <c r="L1544" i="1"/>
  <c r="N1544" i="1"/>
  <c r="L1545" i="1"/>
  <c r="N1545" i="1"/>
  <c r="L1546" i="1"/>
  <c r="N1546" i="1"/>
  <c r="L1547" i="1"/>
  <c r="N1547" i="1"/>
  <c r="L1548" i="1"/>
  <c r="N1548" i="1"/>
  <c r="L1549" i="1"/>
  <c r="N1549" i="1"/>
  <c r="L1550" i="1"/>
  <c r="N1550" i="1"/>
  <c r="L1551" i="1"/>
  <c r="N1551" i="1"/>
  <c r="L1552" i="1"/>
  <c r="N1552" i="1"/>
  <c r="L1553" i="1"/>
  <c r="N1553" i="1"/>
  <c r="L1554" i="1"/>
  <c r="N1554" i="1"/>
  <c r="L1555" i="1"/>
  <c r="N1555" i="1"/>
  <c r="L1556" i="1"/>
  <c r="N1556" i="1"/>
  <c r="L1557" i="1"/>
  <c r="N1557" i="1"/>
  <c r="L1558" i="1"/>
  <c r="N1558" i="1"/>
  <c r="L1559" i="1"/>
  <c r="N1559" i="1"/>
  <c r="L1560" i="1"/>
  <c r="N1560" i="1"/>
  <c r="L1561" i="1"/>
  <c r="N1561" i="1"/>
  <c r="L1562" i="1"/>
  <c r="N1562" i="1"/>
  <c r="L1563" i="1"/>
  <c r="N1563" i="1"/>
  <c r="L1564" i="1"/>
  <c r="N1564" i="1"/>
  <c r="L1565" i="1"/>
  <c r="N1565" i="1"/>
  <c r="L1566" i="1"/>
  <c r="N1566" i="1"/>
  <c r="L1567" i="1"/>
  <c r="N1567" i="1"/>
  <c r="L1568" i="1"/>
  <c r="N1568" i="1"/>
  <c r="L1569" i="1"/>
  <c r="N1569" i="1"/>
  <c r="L1570" i="1"/>
  <c r="N1570" i="1"/>
  <c r="L1571" i="1"/>
  <c r="N1571" i="1"/>
  <c r="L1572" i="1"/>
  <c r="N1572" i="1"/>
  <c r="L1573" i="1"/>
  <c r="N1573" i="1"/>
  <c r="L1574" i="1"/>
  <c r="N1574" i="1"/>
  <c r="L1575" i="1"/>
  <c r="N1575" i="1"/>
  <c r="L1576" i="1"/>
  <c r="N1576" i="1"/>
  <c r="L1577" i="1"/>
  <c r="N1577" i="1"/>
  <c r="L1578" i="1"/>
  <c r="N1578" i="1"/>
  <c r="L1579" i="1"/>
  <c r="N1579" i="1"/>
  <c r="L1580" i="1"/>
  <c r="N1580" i="1"/>
  <c r="L1581" i="1"/>
  <c r="N1581" i="1"/>
  <c r="L1582" i="1"/>
  <c r="N1582" i="1"/>
  <c r="L1583" i="1"/>
  <c r="N1583" i="1"/>
  <c r="L1584" i="1"/>
  <c r="N1584" i="1"/>
  <c r="L1585" i="1"/>
  <c r="N1585" i="1"/>
  <c r="L1586" i="1"/>
  <c r="N1586" i="1"/>
  <c r="L1587" i="1"/>
  <c r="N1587" i="1"/>
  <c r="L1588" i="1"/>
  <c r="N1588" i="1"/>
  <c r="L1589" i="1"/>
  <c r="N1589" i="1"/>
  <c r="L1590" i="1"/>
  <c r="N1590" i="1"/>
  <c r="L1591" i="1"/>
  <c r="N1591" i="1"/>
  <c r="L1592" i="1"/>
  <c r="N1592" i="1"/>
  <c r="L1593" i="1"/>
  <c r="N1593" i="1"/>
  <c r="L1594" i="1"/>
  <c r="N1594" i="1"/>
  <c r="L1595" i="1"/>
  <c r="N1595" i="1"/>
  <c r="L1596" i="1"/>
  <c r="N1596" i="1"/>
  <c r="L1597" i="1"/>
  <c r="N1597" i="1"/>
  <c r="L1598" i="1"/>
  <c r="N1598" i="1"/>
  <c r="L1599" i="1"/>
  <c r="N1599" i="1"/>
  <c r="L1600" i="1"/>
  <c r="N1600" i="1"/>
  <c r="L1601" i="1"/>
  <c r="N1601" i="1"/>
  <c r="L1602" i="1"/>
  <c r="N1602" i="1"/>
  <c r="L1603" i="1"/>
  <c r="N1603" i="1"/>
  <c r="L1604" i="1"/>
  <c r="N1604" i="1"/>
  <c r="L1605" i="1"/>
  <c r="N1605" i="1"/>
  <c r="L1606" i="1"/>
  <c r="N1606" i="1"/>
  <c r="L1607" i="1"/>
  <c r="N1607" i="1"/>
  <c r="L1608" i="1"/>
  <c r="N1608" i="1"/>
  <c r="L1609" i="1"/>
  <c r="N1609" i="1"/>
  <c r="L1610" i="1"/>
  <c r="N1610" i="1"/>
  <c r="L1611" i="1"/>
  <c r="N1611" i="1"/>
  <c r="L1612" i="1"/>
  <c r="N1612" i="1"/>
  <c r="L1613" i="1"/>
  <c r="N1613" i="1"/>
  <c r="L1614" i="1"/>
  <c r="N1614" i="1"/>
  <c r="L1615" i="1"/>
  <c r="N1615" i="1"/>
  <c r="L1616" i="1"/>
  <c r="N1616" i="1"/>
  <c r="L1617" i="1"/>
  <c r="N1617" i="1"/>
  <c r="L1618" i="1"/>
  <c r="N1618" i="1"/>
  <c r="L1619" i="1"/>
  <c r="N1619" i="1"/>
  <c r="L1620" i="1"/>
  <c r="N1620" i="1"/>
  <c r="L1621" i="1"/>
  <c r="N1621" i="1"/>
  <c r="L1622" i="1"/>
  <c r="N1622" i="1"/>
  <c r="L1623" i="1"/>
  <c r="N1623" i="1"/>
  <c r="L1624" i="1"/>
  <c r="N1624" i="1"/>
  <c r="L1625" i="1"/>
  <c r="N1625" i="1"/>
  <c r="L1626" i="1"/>
  <c r="N1626" i="1"/>
  <c r="L1627" i="1"/>
  <c r="N1627" i="1"/>
  <c r="L1628" i="1"/>
  <c r="N1628" i="1"/>
  <c r="L1629" i="1"/>
  <c r="N1629" i="1"/>
  <c r="L1630" i="1"/>
  <c r="N1630" i="1"/>
  <c r="L1631" i="1"/>
  <c r="N1631" i="1"/>
  <c r="L1632" i="1"/>
  <c r="N1632" i="1"/>
  <c r="L1633" i="1"/>
  <c r="N1633" i="1"/>
  <c r="L1634" i="1"/>
  <c r="N1634" i="1"/>
  <c r="L1635" i="1"/>
  <c r="N1635" i="1"/>
  <c r="L1636" i="1"/>
  <c r="N1636" i="1"/>
  <c r="L1637" i="1"/>
  <c r="N1637" i="1"/>
  <c r="L1638" i="1"/>
  <c r="N1638" i="1"/>
  <c r="L1639" i="1"/>
  <c r="N1639" i="1"/>
  <c r="L1640" i="1"/>
  <c r="N1640" i="1"/>
  <c r="L1641" i="1"/>
  <c r="N1641" i="1"/>
  <c r="L1642" i="1"/>
  <c r="N1642" i="1"/>
  <c r="L1643" i="1"/>
  <c r="N1643" i="1"/>
  <c r="L1644" i="1"/>
  <c r="N1644" i="1"/>
  <c r="L1645" i="1"/>
  <c r="N1645" i="1"/>
  <c r="L1646" i="1"/>
  <c r="N1646" i="1"/>
  <c r="L1647" i="1"/>
  <c r="N1647" i="1"/>
  <c r="L1648" i="1"/>
  <c r="N1648" i="1"/>
  <c r="L1649" i="1"/>
  <c r="N1649" i="1"/>
  <c r="L1650" i="1"/>
  <c r="N1650" i="1"/>
  <c r="L1651" i="1"/>
  <c r="N1651" i="1"/>
  <c r="L1652" i="1"/>
  <c r="N1652" i="1"/>
  <c r="L1653" i="1"/>
  <c r="N1653" i="1"/>
  <c r="L1654" i="1"/>
  <c r="N1654" i="1"/>
  <c r="L1655" i="1"/>
  <c r="N1655" i="1"/>
  <c r="L1656" i="1"/>
  <c r="N1656" i="1"/>
  <c r="L1657" i="1"/>
  <c r="N1657" i="1"/>
  <c r="L1658" i="1"/>
  <c r="N1658" i="1"/>
  <c r="L1659" i="1"/>
  <c r="N1659" i="1"/>
  <c r="L1660" i="1"/>
  <c r="N1660" i="1"/>
  <c r="L1661" i="1"/>
  <c r="N1661" i="1"/>
  <c r="L1662" i="1"/>
  <c r="N1662" i="1"/>
  <c r="L1663" i="1"/>
  <c r="N1663" i="1"/>
  <c r="L1664" i="1"/>
  <c r="N1664" i="1"/>
  <c r="L1665" i="1"/>
  <c r="N1665" i="1"/>
  <c r="L1666" i="1"/>
  <c r="N1666" i="1"/>
  <c r="L1667" i="1"/>
  <c r="N1667" i="1"/>
  <c r="L1668" i="1"/>
  <c r="N1668" i="1"/>
  <c r="L1669" i="1"/>
  <c r="N1669" i="1"/>
  <c r="L1670" i="1"/>
  <c r="N1670" i="1"/>
  <c r="L1671" i="1"/>
  <c r="N1671" i="1"/>
  <c r="L1672" i="1"/>
  <c r="N1672" i="1"/>
  <c r="L1673" i="1"/>
  <c r="N1673" i="1"/>
  <c r="L1674" i="1"/>
  <c r="N1674" i="1"/>
  <c r="L1675" i="1"/>
  <c r="N1675" i="1"/>
  <c r="L1676" i="1"/>
  <c r="N1676" i="1"/>
  <c r="L1677" i="1"/>
  <c r="N1677" i="1"/>
  <c r="L1678" i="1"/>
  <c r="N1678" i="1"/>
  <c r="L1679" i="1"/>
  <c r="N1679" i="1"/>
  <c r="L1680" i="1"/>
  <c r="N1680" i="1"/>
  <c r="L1681" i="1"/>
  <c r="N1681" i="1"/>
  <c r="L1682" i="1"/>
  <c r="N1682" i="1"/>
  <c r="L1683" i="1"/>
  <c r="N1683" i="1"/>
  <c r="L1684" i="1"/>
  <c r="N1684" i="1"/>
  <c r="L1685" i="1"/>
  <c r="N1685" i="1"/>
  <c r="L1686" i="1"/>
  <c r="N1686" i="1"/>
  <c r="L1687" i="1"/>
  <c r="N1687" i="1"/>
  <c r="L1688" i="1"/>
  <c r="N1688" i="1"/>
  <c r="L1689" i="1"/>
  <c r="N1689" i="1"/>
  <c r="L1690" i="1"/>
  <c r="N1690" i="1"/>
  <c r="L1691" i="1"/>
  <c r="N1691" i="1"/>
  <c r="L1692" i="1"/>
  <c r="N1692" i="1"/>
  <c r="L1693" i="1"/>
  <c r="N1693" i="1"/>
  <c r="L1694" i="1"/>
  <c r="N1694" i="1"/>
  <c r="L1695" i="1"/>
  <c r="N1695" i="1"/>
  <c r="L1696" i="1"/>
  <c r="N1696" i="1"/>
  <c r="L1697" i="1"/>
  <c r="N1697" i="1"/>
  <c r="L1698" i="1"/>
  <c r="N1698" i="1"/>
  <c r="L1699" i="1"/>
  <c r="N1699" i="1"/>
  <c r="L1700" i="1"/>
  <c r="N1700" i="1"/>
  <c r="L1701" i="1"/>
  <c r="N1701" i="1"/>
  <c r="L1702" i="1"/>
  <c r="N1702" i="1"/>
  <c r="L1703" i="1"/>
  <c r="N1703" i="1"/>
  <c r="L1704" i="1"/>
  <c r="N1704" i="1"/>
  <c r="L1705" i="1"/>
  <c r="N1705" i="1"/>
  <c r="L1706" i="1"/>
  <c r="N1706" i="1"/>
  <c r="L1707" i="1"/>
  <c r="N1707" i="1"/>
  <c r="L1708" i="1"/>
  <c r="N1708" i="1"/>
  <c r="L1709" i="1"/>
  <c r="N1709" i="1"/>
  <c r="L1710" i="1"/>
  <c r="N1710" i="1"/>
  <c r="L1711" i="1"/>
  <c r="N1711" i="1"/>
  <c r="L1712" i="1"/>
  <c r="N1712" i="1"/>
  <c r="L1713" i="1"/>
  <c r="N1713" i="1"/>
  <c r="L1714" i="1"/>
  <c r="N1714" i="1"/>
  <c r="L1715" i="1"/>
  <c r="N1715" i="1"/>
  <c r="L1716" i="1"/>
  <c r="N1716" i="1"/>
  <c r="L1717" i="1"/>
  <c r="N1717" i="1"/>
  <c r="L1718" i="1"/>
  <c r="N1718" i="1"/>
  <c r="L1719" i="1"/>
  <c r="N1719" i="1"/>
  <c r="L1720" i="1"/>
  <c r="N1720" i="1"/>
  <c r="L1721" i="1"/>
  <c r="N1721" i="1"/>
  <c r="L1722" i="1"/>
  <c r="N1722" i="1"/>
  <c r="L1723" i="1"/>
  <c r="N1723" i="1"/>
  <c r="L1724" i="1"/>
  <c r="N1724" i="1"/>
  <c r="L1725" i="1"/>
  <c r="N1725" i="1"/>
  <c r="L1726" i="1"/>
  <c r="N1726" i="1"/>
  <c r="L1727" i="1"/>
  <c r="N1727" i="1"/>
  <c r="L1728" i="1"/>
  <c r="N1728" i="1"/>
  <c r="L1729" i="1"/>
  <c r="N1729" i="1"/>
  <c r="L1730" i="1"/>
  <c r="N1730" i="1"/>
  <c r="L1731" i="1"/>
  <c r="N1731" i="1"/>
  <c r="L1732" i="1"/>
  <c r="N1732" i="1"/>
  <c r="L1733" i="1"/>
  <c r="N1733" i="1"/>
  <c r="L1734" i="1"/>
  <c r="N1734" i="1"/>
  <c r="L1735" i="1"/>
  <c r="N1735" i="1"/>
  <c r="L1736" i="1"/>
  <c r="N1736" i="1"/>
  <c r="L1737" i="1"/>
  <c r="N1737" i="1"/>
  <c r="L1738" i="1"/>
  <c r="N1738" i="1"/>
  <c r="L1739" i="1"/>
  <c r="N1739" i="1"/>
  <c r="L1740" i="1"/>
  <c r="N1740" i="1"/>
  <c r="L1741" i="1"/>
  <c r="N1741" i="1"/>
  <c r="L1742" i="1"/>
  <c r="N1742" i="1"/>
  <c r="L1743" i="1"/>
  <c r="N1743" i="1"/>
  <c r="L1744" i="1"/>
  <c r="N1744" i="1"/>
  <c r="L1745" i="1"/>
  <c r="N1745" i="1"/>
  <c r="L1746" i="1"/>
  <c r="N1746" i="1"/>
  <c r="L1747" i="1"/>
  <c r="N1747" i="1"/>
  <c r="L1748" i="1"/>
  <c r="N1748" i="1"/>
  <c r="L1749" i="1"/>
  <c r="N1749" i="1"/>
  <c r="L1750" i="1"/>
  <c r="N1750" i="1"/>
  <c r="L1751" i="1"/>
  <c r="N1751" i="1"/>
  <c r="L1752" i="1"/>
  <c r="N1752" i="1"/>
  <c r="L1753" i="1"/>
  <c r="N1753" i="1"/>
  <c r="L1754" i="1"/>
  <c r="N1754" i="1"/>
  <c r="L1755" i="1"/>
  <c r="N1755" i="1"/>
  <c r="L1756" i="1"/>
  <c r="N1756" i="1"/>
  <c r="L1757" i="1"/>
  <c r="N1757" i="1"/>
  <c r="L1758" i="1"/>
  <c r="N1758" i="1"/>
  <c r="L1759" i="1"/>
  <c r="N1759" i="1"/>
  <c r="L1760" i="1"/>
  <c r="N1760" i="1"/>
  <c r="L1761" i="1"/>
  <c r="N1761" i="1"/>
  <c r="L1762" i="1"/>
  <c r="N1762" i="1"/>
  <c r="L1763" i="1"/>
  <c r="N1763" i="1"/>
  <c r="L1764" i="1"/>
  <c r="N1764" i="1"/>
  <c r="L1765" i="1"/>
  <c r="N1765" i="1"/>
  <c r="L1766" i="1"/>
  <c r="N1766" i="1"/>
  <c r="L1767" i="1"/>
  <c r="N1767" i="1"/>
  <c r="L1768" i="1"/>
  <c r="N1768" i="1"/>
  <c r="L1769" i="1"/>
  <c r="N1769" i="1"/>
  <c r="L1770" i="1"/>
  <c r="N1770" i="1"/>
  <c r="L1771" i="1"/>
  <c r="N1771" i="1"/>
  <c r="L1772" i="1"/>
  <c r="N1772" i="1"/>
  <c r="L1773" i="1"/>
  <c r="N1773" i="1"/>
  <c r="L1774" i="1"/>
  <c r="N1774" i="1"/>
  <c r="L1775" i="1"/>
  <c r="N1775" i="1"/>
  <c r="L1776" i="1"/>
  <c r="N1776" i="1"/>
  <c r="L1777" i="1"/>
  <c r="N1777" i="1"/>
  <c r="L1778" i="1"/>
  <c r="N1778" i="1"/>
  <c r="L1779" i="1"/>
  <c r="N1779" i="1"/>
  <c r="L1780" i="1"/>
  <c r="N1780" i="1"/>
  <c r="L1781" i="1"/>
  <c r="N1781" i="1"/>
  <c r="L1782" i="1"/>
  <c r="N1782" i="1"/>
  <c r="L1783" i="1"/>
  <c r="N1783" i="1"/>
  <c r="L1784" i="1"/>
  <c r="N1784" i="1"/>
  <c r="L1785" i="1"/>
  <c r="N1785" i="1"/>
  <c r="L1786" i="1"/>
  <c r="N1786" i="1"/>
  <c r="L1787" i="1"/>
  <c r="N1787" i="1"/>
  <c r="L1788" i="1"/>
  <c r="N1788" i="1"/>
  <c r="L1789" i="1"/>
  <c r="N1789" i="1"/>
  <c r="L1790" i="1"/>
  <c r="N1790" i="1"/>
  <c r="L1791" i="1"/>
  <c r="N1791" i="1"/>
  <c r="L1792" i="1"/>
  <c r="N1792" i="1"/>
  <c r="L1793" i="1"/>
  <c r="N1793" i="1"/>
  <c r="L1794" i="1"/>
  <c r="N1794" i="1"/>
  <c r="L1795" i="1"/>
  <c r="N1795" i="1"/>
  <c r="L1796" i="1"/>
  <c r="N1796" i="1"/>
  <c r="L1797" i="1"/>
  <c r="N1797" i="1"/>
  <c r="L1798" i="1"/>
  <c r="N1798" i="1"/>
  <c r="L1799" i="1"/>
  <c r="N1799" i="1"/>
  <c r="L1800" i="1"/>
  <c r="N1800" i="1"/>
  <c r="L1801" i="1"/>
  <c r="N1801" i="1"/>
  <c r="L1802" i="1"/>
  <c r="N1802" i="1"/>
  <c r="L1803" i="1"/>
  <c r="N1803" i="1"/>
  <c r="L1804" i="1"/>
  <c r="N1804" i="1"/>
  <c r="L1805" i="1"/>
  <c r="N1805" i="1"/>
  <c r="L1806" i="1"/>
  <c r="N1806" i="1"/>
  <c r="L1807" i="1"/>
  <c r="N1807" i="1"/>
  <c r="L1808" i="1"/>
  <c r="N1808" i="1"/>
  <c r="L1809" i="1"/>
  <c r="N1809" i="1"/>
  <c r="L1810" i="1"/>
  <c r="N1810" i="1"/>
  <c r="L1811" i="1"/>
  <c r="N1811" i="1"/>
  <c r="L1812" i="1"/>
  <c r="N1812" i="1"/>
  <c r="L1813" i="1"/>
  <c r="N1813" i="1"/>
  <c r="L1814" i="1"/>
  <c r="N1814" i="1"/>
  <c r="L1815" i="1"/>
  <c r="N1815" i="1"/>
  <c r="L1816" i="1"/>
  <c r="N1816" i="1"/>
  <c r="L1817" i="1"/>
  <c r="N1817" i="1"/>
  <c r="L1818" i="1"/>
  <c r="N1818" i="1"/>
  <c r="L1819" i="1"/>
  <c r="N1819" i="1"/>
  <c r="L1820" i="1"/>
  <c r="N1820" i="1"/>
  <c r="L1821" i="1"/>
  <c r="N1821" i="1"/>
  <c r="L1822" i="1"/>
  <c r="N1822" i="1"/>
  <c r="L1823" i="1"/>
  <c r="N1823" i="1"/>
  <c r="L1824" i="1"/>
  <c r="N1824" i="1"/>
  <c r="L1825" i="1"/>
  <c r="N1825" i="1"/>
  <c r="L1826" i="1"/>
  <c r="N1826" i="1"/>
  <c r="L1827" i="1"/>
  <c r="N1827" i="1"/>
  <c r="L1828" i="1"/>
  <c r="N1828" i="1"/>
  <c r="L1829" i="1"/>
  <c r="N1829" i="1"/>
  <c r="L1830" i="1"/>
  <c r="N1830" i="1"/>
  <c r="L1831" i="1"/>
  <c r="N1831" i="1"/>
  <c r="L1832" i="1"/>
  <c r="N1832" i="1"/>
  <c r="L1833" i="1"/>
  <c r="N1833" i="1"/>
  <c r="L1834" i="1"/>
  <c r="N1834" i="1"/>
  <c r="L1835" i="1"/>
  <c r="N1835" i="1"/>
  <c r="L1836" i="1"/>
  <c r="N1836" i="1"/>
  <c r="L1837" i="1"/>
  <c r="N1837" i="1"/>
  <c r="L1838" i="1"/>
  <c r="N1838" i="1"/>
  <c r="L1839" i="1"/>
  <c r="N1839" i="1"/>
  <c r="L1840" i="1"/>
  <c r="N1840" i="1"/>
  <c r="L1841" i="1"/>
  <c r="N1841" i="1"/>
  <c r="L1842" i="1"/>
  <c r="N1842" i="1"/>
  <c r="L1843" i="1"/>
  <c r="N1843" i="1"/>
  <c r="L1844" i="1"/>
  <c r="N1844" i="1"/>
  <c r="L1845" i="1"/>
  <c r="N1845" i="1"/>
  <c r="L1846" i="1"/>
  <c r="N1846" i="1"/>
  <c r="L1847" i="1"/>
  <c r="N1847" i="1"/>
  <c r="L1848" i="1"/>
  <c r="N1848" i="1"/>
  <c r="L1849" i="1"/>
  <c r="N1849" i="1"/>
  <c r="L1850" i="1"/>
  <c r="N1850" i="1"/>
  <c r="L1851" i="1"/>
  <c r="N1851" i="1"/>
  <c r="L1852" i="1"/>
  <c r="N1852" i="1"/>
  <c r="L1853" i="1"/>
  <c r="N1853" i="1"/>
  <c r="L1854" i="1"/>
  <c r="N1854" i="1"/>
  <c r="L1855" i="1"/>
  <c r="N1855" i="1"/>
  <c r="L1856" i="1"/>
  <c r="N1856" i="1"/>
  <c r="L1857" i="1"/>
  <c r="N1857" i="1"/>
  <c r="L1858" i="1"/>
  <c r="N1858" i="1"/>
  <c r="L1859" i="1"/>
  <c r="N1859" i="1"/>
  <c r="L1860" i="1"/>
  <c r="N1860" i="1"/>
  <c r="L1861" i="1"/>
  <c r="N1861" i="1"/>
  <c r="L1862" i="1"/>
  <c r="N1862" i="1"/>
  <c r="L1863" i="1"/>
  <c r="N1863" i="1"/>
  <c r="L1864" i="1"/>
  <c r="N1864" i="1"/>
  <c r="L1865" i="1"/>
  <c r="N1865" i="1"/>
  <c r="L1866" i="1"/>
  <c r="N1866" i="1"/>
  <c r="L1867" i="1"/>
  <c r="N1867" i="1"/>
  <c r="L1868" i="1"/>
  <c r="N1868" i="1"/>
  <c r="L1869" i="1"/>
  <c r="N1869" i="1"/>
  <c r="L1870" i="1"/>
  <c r="N1870" i="1"/>
  <c r="L1871" i="1"/>
  <c r="N1871" i="1"/>
  <c r="L1872" i="1"/>
  <c r="N1872" i="1"/>
  <c r="L1873" i="1"/>
  <c r="N1873" i="1"/>
  <c r="L1874" i="1"/>
  <c r="N1874" i="1"/>
  <c r="L1875" i="1"/>
  <c r="N1875" i="1"/>
  <c r="L1876" i="1"/>
  <c r="N1876" i="1"/>
  <c r="L1877" i="1"/>
  <c r="N1877" i="1"/>
  <c r="L1878" i="1"/>
  <c r="N1878" i="1"/>
  <c r="L1879" i="1"/>
  <c r="N1879" i="1"/>
  <c r="L1880" i="1"/>
  <c r="N1880" i="1"/>
  <c r="L1881" i="1"/>
  <c r="N1881" i="1"/>
  <c r="L1882" i="1"/>
  <c r="N1882" i="1"/>
  <c r="L1883" i="1"/>
  <c r="N1883" i="1"/>
  <c r="L1884" i="1"/>
  <c r="N1884" i="1"/>
  <c r="L1885" i="1"/>
  <c r="N1885" i="1"/>
  <c r="L1886" i="1"/>
  <c r="N1886" i="1"/>
  <c r="L1887" i="1"/>
  <c r="N1887" i="1"/>
  <c r="L1888" i="1"/>
  <c r="N1888" i="1"/>
  <c r="L1889" i="1"/>
  <c r="N1889" i="1"/>
  <c r="L1890" i="1"/>
  <c r="N1890" i="1"/>
  <c r="L1891" i="1"/>
  <c r="N1891" i="1"/>
  <c r="L1892" i="1"/>
  <c r="N1892" i="1"/>
  <c r="L1893" i="1"/>
  <c r="N1893" i="1"/>
  <c r="L1894" i="1"/>
  <c r="N1894" i="1"/>
  <c r="L1895" i="1"/>
  <c r="N1895" i="1"/>
  <c r="L1896" i="1"/>
  <c r="N1896" i="1"/>
  <c r="L1897" i="1"/>
  <c r="N1897" i="1"/>
  <c r="L1898" i="1"/>
  <c r="N1898" i="1"/>
  <c r="L1899" i="1"/>
  <c r="N1899" i="1"/>
  <c r="L1900" i="1"/>
  <c r="N1900" i="1"/>
  <c r="L1901" i="1"/>
  <c r="N1901" i="1"/>
  <c r="L1902" i="1"/>
  <c r="N1902" i="1"/>
  <c r="L1903" i="1"/>
  <c r="N1903" i="1"/>
  <c r="L1904" i="1"/>
  <c r="N1904" i="1"/>
  <c r="L1905" i="1"/>
  <c r="N1905" i="1"/>
  <c r="L1906" i="1"/>
  <c r="N1906" i="1"/>
  <c r="L1907" i="1"/>
  <c r="N1907" i="1"/>
  <c r="L1908" i="1"/>
  <c r="N1908" i="1"/>
  <c r="L1909" i="1"/>
  <c r="N1909" i="1"/>
  <c r="L1910" i="1"/>
  <c r="N1910" i="1"/>
  <c r="L1911" i="1"/>
  <c r="N1911" i="1"/>
  <c r="L1912" i="1"/>
  <c r="N1912" i="1"/>
  <c r="L1913" i="1"/>
  <c r="N1913" i="1"/>
  <c r="L1914" i="1"/>
  <c r="N1914" i="1"/>
  <c r="L1915" i="1"/>
  <c r="N1915" i="1"/>
  <c r="L1916" i="1"/>
  <c r="N1916" i="1"/>
  <c r="L1917" i="1"/>
  <c r="N1917" i="1"/>
  <c r="L1918" i="1"/>
  <c r="N1918" i="1"/>
  <c r="L1919" i="1"/>
  <c r="N1919" i="1"/>
  <c r="L1920" i="1"/>
  <c r="N1920" i="1"/>
  <c r="L1921" i="1"/>
  <c r="N1921" i="1"/>
  <c r="L1922" i="1"/>
  <c r="N1922" i="1"/>
  <c r="L1923" i="1"/>
  <c r="N1923" i="1"/>
  <c r="L1924" i="1"/>
  <c r="N1924" i="1"/>
  <c r="L1925" i="1"/>
  <c r="N1925" i="1"/>
  <c r="L1926" i="1"/>
  <c r="N1926" i="1"/>
  <c r="L1927" i="1"/>
  <c r="N1927" i="1"/>
  <c r="L1928" i="1"/>
  <c r="N1928" i="1"/>
  <c r="L1929" i="1"/>
  <c r="N1929" i="1"/>
  <c r="L1930" i="1"/>
  <c r="N1930" i="1"/>
  <c r="L1931" i="1"/>
  <c r="N1931" i="1"/>
  <c r="L1932" i="1"/>
  <c r="N1932" i="1"/>
  <c r="L1933" i="1"/>
  <c r="N1933" i="1"/>
  <c r="L1934" i="1"/>
  <c r="N1934" i="1"/>
  <c r="L1935" i="1"/>
  <c r="N1935" i="1"/>
  <c r="L1936" i="1"/>
  <c r="N1936" i="1"/>
  <c r="L1937" i="1"/>
  <c r="N1937" i="1"/>
  <c r="L1938" i="1"/>
  <c r="N1938" i="1"/>
  <c r="L1939" i="1"/>
  <c r="N1939" i="1"/>
  <c r="L1940" i="1"/>
  <c r="N1940" i="1"/>
  <c r="L1941" i="1"/>
  <c r="N1941" i="1"/>
  <c r="L1942" i="1"/>
  <c r="N1942" i="1"/>
  <c r="L1943" i="1"/>
  <c r="N1943" i="1"/>
  <c r="L1944" i="1"/>
  <c r="N1944" i="1"/>
  <c r="L1945" i="1"/>
  <c r="N1945" i="1"/>
  <c r="L1946" i="1"/>
  <c r="N1946" i="1"/>
  <c r="L1947" i="1"/>
  <c r="N1947" i="1"/>
  <c r="L1948" i="1"/>
  <c r="N1948" i="1"/>
  <c r="L1949" i="1"/>
  <c r="N1949" i="1"/>
  <c r="L1950" i="1"/>
  <c r="N1950" i="1"/>
  <c r="L1951" i="1"/>
  <c r="N1951" i="1"/>
  <c r="L1952" i="1"/>
  <c r="N1952" i="1"/>
  <c r="L1953" i="1"/>
  <c r="N1953" i="1"/>
  <c r="L1954" i="1"/>
  <c r="N1954" i="1"/>
  <c r="L1955" i="1"/>
  <c r="N1955" i="1"/>
  <c r="L1956" i="1"/>
  <c r="N1956" i="1"/>
  <c r="L1957" i="1"/>
  <c r="N1957" i="1"/>
  <c r="L1958" i="1"/>
  <c r="N1958" i="1"/>
  <c r="L1959" i="1"/>
  <c r="N1959" i="1"/>
  <c r="L1960" i="1"/>
  <c r="N1960" i="1"/>
  <c r="L1961" i="1"/>
  <c r="N1961" i="1"/>
  <c r="L1962" i="1"/>
  <c r="N1962" i="1"/>
  <c r="L1963" i="1"/>
  <c r="N1963" i="1"/>
  <c r="L1964" i="1"/>
  <c r="N1964" i="1"/>
  <c r="L1965" i="1"/>
  <c r="N1965" i="1"/>
  <c r="L1966" i="1"/>
  <c r="N1966" i="1"/>
  <c r="L1967" i="1"/>
  <c r="N1967" i="1"/>
  <c r="L1968" i="1"/>
  <c r="N1968" i="1"/>
  <c r="L1969" i="1"/>
  <c r="N1969" i="1"/>
  <c r="L1970" i="1"/>
  <c r="N1970" i="1"/>
  <c r="L1971" i="1"/>
  <c r="N1971" i="1"/>
  <c r="L1972" i="1"/>
  <c r="N1972" i="1"/>
  <c r="L1973" i="1"/>
  <c r="N1973" i="1"/>
  <c r="L1974" i="1"/>
  <c r="N1974" i="1"/>
  <c r="L1975" i="1"/>
  <c r="N1975" i="1"/>
  <c r="L1976" i="1"/>
  <c r="N1976" i="1"/>
  <c r="L1977" i="1"/>
  <c r="N1977" i="1"/>
  <c r="L1978" i="1"/>
  <c r="N1978" i="1"/>
  <c r="L1979" i="1"/>
  <c r="N1979" i="1"/>
  <c r="L1980" i="1"/>
  <c r="N1980" i="1"/>
  <c r="L1981" i="1"/>
  <c r="N1981" i="1"/>
  <c r="L1982" i="1"/>
  <c r="N1982" i="1"/>
  <c r="L1983" i="1"/>
  <c r="N1983" i="1"/>
  <c r="L1984" i="1"/>
  <c r="N1984" i="1"/>
  <c r="L1985" i="1"/>
  <c r="N1985" i="1"/>
  <c r="L1986" i="1"/>
  <c r="N1986" i="1"/>
  <c r="L1987" i="1"/>
  <c r="N1987" i="1"/>
  <c r="L1988" i="1"/>
  <c r="N1988" i="1"/>
  <c r="L1989" i="1"/>
  <c r="N1989" i="1"/>
  <c r="L1990" i="1"/>
  <c r="N1990" i="1"/>
  <c r="L1991" i="1"/>
  <c r="N1991" i="1"/>
  <c r="L1992" i="1"/>
  <c r="N1992" i="1"/>
  <c r="L1993" i="1"/>
  <c r="N1993" i="1"/>
  <c r="L1994" i="1"/>
  <c r="N1994" i="1"/>
  <c r="L1995" i="1"/>
  <c r="N1995" i="1"/>
  <c r="L1996" i="1"/>
  <c r="N1996" i="1"/>
  <c r="L1997" i="1"/>
  <c r="N1997" i="1"/>
  <c r="L1998" i="1"/>
  <c r="N1998" i="1"/>
  <c r="L1999" i="1"/>
  <c r="N1999" i="1"/>
  <c r="L2000" i="1"/>
  <c r="N2000" i="1"/>
  <c r="L2001" i="1"/>
  <c r="N2001" i="1"/>
  <c r="L2002" i="1"/>
  <c r="N2002" i="1"/>
  <c r="L2003" i="1"/>
  <c r="N2003" i="1"/>
  <c r="L2004" i="1"/>
  <c r="N2004" i="1"/>
  <c r="L2005" i="1"/>
  <c r="N2005" i="1"/>
  <c r="L2006" i="1"/>
  <c r="N2006" i="1"/>
  <c r="L2007" i="1"/>
  <c r="N2007" i="1"/>
  <c r="L2008" i="1"/>
  <c r="N2008" i="1"/>
  <c r="L2009" i="1"/>
  <c r="N2009" i="1"/>
  <c r="L2010" i="1"/>
  <c r="N2010" i="1"/>
  <c r="L2011" i="1"/>
  <c r="N2011" i="1"/>
  <c r="L2012" i="1"/>
  <c r="N2012" i="1"/>
  <c r="L2013" i="1"/>
  <c r="N2013" i="1"/>
  <c r="L2014" i="1"/>
  <c r="N2014" i="1"/>
  <c r="L2015" i="1"/>
  <c r="N2015" i="1"/>
  <c r="L2016" i="1"/>
  <c r="N2016" i="1"/>
  <c r="L2017" i="1"/>
  <c r="N2017" i="1"/>
  <c r="L2018" i="1"/>
  <c r="N2018" i="1"/>
  <c r="L2019" i="1"/>
  <c r="N2019" i="1"/>
  <c r="L2020" i="1"/>
  <c r="N2020" i="1"/>
  <c r="L2021" i="1"/>
  <c r="N2021" i="1"/>
  <c r="L2022" i="1"/>
  <c r="N2022" i="1"/>
  <c r="L2023" i="1"/>
  <c r="N2023" i="1"/>
  <c r="L2024" i="1"/>
  <c r="N2024" i="1"/>
  <c r="L2025" i="1"/>
  <c r="N2025" i="1"/>
  <c r="L2026" i="1"/>
  <c r="N2026" i="1"/>
  <c r="L2027" i="1"/>
  <c r="N2027" i="1"/>
  <c r="L2028" i="1"/>
  <c r="N2028" i="1"/>
  <c r="L2029" i="1"/>
  <c r="N2029" i="1"/>
  <c r="L2030" i="1"/>
  <c r="N2030" i="1"/>
  <c r="L2031" i="1"/>
  <c r="N2031" i="1"/>
  <c r="L2032" i="1"/>
  <c r="N2032" i="1"/>
  <c r="L2033" i="1"/>
  <c r="N2033" i="1"/>
  <c r="L2034" i="1"/>
  <c r="N2034" i="1"/>
  <c r="L2035" i="1"/>
  <c r="N2035" i="1"/>
  <c r="L2036" i="1"/>
  <c r="N2036" i="1"/>
  <c r="L2037" i="1"/>
  <c r="N2037" i="1"/>
  <c r="L2038" i="1"/>
  <c r="N2038" i="1"/>
  <c r="L2039" i="1"/>
  <c r="N2039" i="1"/>
  <c r="L2040" i="1"/>
  <c r="N2040" i="1"/>
  <c r="L2041" i="1"/>
  <c r="N2041" i="1"/>
  <c r="L2042" i="1"/>
  <c r="N2042" i="1"/>
  <c r="L2043" i="1"/>
  <c r="N2043" i="1"/>
  <c r="L2044" i="1"/>
  <c r="N2044" i="1"/>
  <c r="L2045" i="1"/>
  <c r="N2045" i="1"/>
  <c r="L2046" i="1"/>
  <c r="N2046" i="1"/>
  <c r="L2047" i="1"/>
  <c r="N2047" i="1"/>
  <c r="L2048" i="1"/>
  <c r="N2048" i="1"/>
  <c r="L2049" i="1"/>
  <c r="N2049" i="1"/>
  <c r="L2050" i="1"/>
  <c r="N2050" i="1"/>
  <c r="L2051" i="1"/>
  <c r="N2051" i="1"/>
  <c r="L2052" i="1"/>
  <c r="N2052" i="1"/>
  <c r="L2053" i="1"/>
  <c r="N2053" i="1"/>
  <c r="L2054" i="1"/>
  <c r="N2054" i="1"/>
  <c r="L2055" i="1"/>
  <c r="N2055" i="1"/>
  <c r="L2056" i="1"/>
  <c r="N2056" i="1"/>
  <c r="L2057" i="1"/>
  <c r="N2057" i="1"/>
  <c r="L2058" i="1"/>
  <c r="N2058" i="1"/>
  <c r="L2059" i="1"/>
  <c r="N2059" i="1"/>
  <c r="L2060" i="1"/>
  <c r="N2060" i="1"/>
  <c r="L2061" i="1"/>
  <c r="N2061" i="1"/>
  <c r="L2062" i="1"/>
  <c r="N2062" i="1"/>
  <c r="L2063" i="1"/>
  <c r="N2063" i="1"/>
  <c r="L2064" i="1"/>
  <c r="N2064" i="1"/>
  <c r="L2065" i="1"/>
  <c r="N2065" i="1"/>
  <c r="L2066" i="1"/>
  <c r="N2066" i="1"/>
  <c r="L2067" i="1"/>
  <c r="N2067" i="1"/>
  <c r="L2068" i="1"/>
  <c r="N2068" i="1"/>
  <c r="L2069" i="1"/>
  <c r="N2069" i="1"/>
  <c r="L2070" i="1"/>
  <c r="N2070" i="1"/>
  <c r="L2071" i="1"/>
  <c r="N2071" i="1"/>
  <c r="L2072" i="1"/>
  <c r="N2072" i="1"/>
  <c r="L2073" i="1"/>
  <c r="N2073" i="1"/>
  <c r="L2074" i="1"/>
  <c r="N2074" i="1"/>
  <c r="L2075" i="1"/>
  <c r="N2075" i="1"/>
  <c r="L2076" i="1"/>
  <c r="N2076" i="1"/>
  <c r="L2077" i="1"/>
  <c r="N2077" i="1"/>
  <c r="L2078" i="1"/>
  <c r="N2078" i="1"/>
  <c r="L2079" i="1"/>
  <c r="N2079" i="1"/>
  <c r="L2080" i="1"/>
  <c r="N2080" i="1"/>
  <c r="L2081" i="1"/>
  <c r="N2081" i="1"/>
  <c r="L2082" i="1"/>
  <c r="N2082" i="1"/>
  <c r="L2083" i="1"/>
  <c r="N2083" i="1"/>
  <c r="L2084" i="1"/>
  <c r="N2084" i="1"/>
  <c r="L2085" i="1"/>
  <c r="N2085" i="1"/>
  <c r="L2086" i="1"/>
  <c r="N2086" i="1"/>
  <c r="L2087" i="1"/>
  <c r="N2087" i="1"/>
  <c r="L2088" i="1"/>
  <c r="N2088" i="1"/>
  <c r="L2089" i="1"/>
  <c r="N2089" i="1"/>
  <c r="L2090" i="1"/>
  <c r="N2090" i="1"/>
  <c r="L2091" i="1"/>
  <c r="N2091" i="1"/>
  <c r="L2092" i="1"/>
  <c r="N2092" i="1"/>
  <c r="L2093" i="1"/>
  <c r="N2093" i="1"/>
  <c r="L2094" i="1"/>
  <c r="N2094" i="1"/>
  <c r="L2095" i="1"/>
  <c r="N2095" i="1"/>
  <c r="L2096" i="1"/>
  <c r="N2096" i="1"/>
  <c r="L2097" i="1"/>
  <c r="N2097" i="1"/>
  <c r="L2098" i="1"/>
  <c r="N2098" i="1"/>
  <c r="L2099" i="1"/>
  <c r="N2099" i="1"/>
  <c r="L2100" i="1"/>
  <c r="N2100" i="1"/>
  <c r="L2101" i="1"/>
  <c r="N2101" i="1"/>
  <c r="L2102" i="1"/>
  <c r="N2102" i="1"/>
  <c r="L2103" i="1"/>
  <c r="N2103" i="1"/>
  <c r="L2104" i="1"/>
  <c r="N2104" i="1"/>
  <c r="L2105" i="1"/>
  <c r="N2105" i="1"/>
  <c r="L2106" i="1"/>
  <c r="N2106" i="1"/>
  <c r="L2107" i="1"/>
  <c r="N2107" i="1"/>
  <c r="L2108" i="1"/>
  <c r="N2108" i="1"/>
  <c r="L2109" i="1"/>
  <c r="N2109" i="1"/>
  <c r="L2110" i="1"/>
  <c r="N2110" i="1"/>
  <c r="L2111" i="1"/>
  <c r="N2111" i="1"/>
  <c r="L2112" i="1"/>
  <c r="N2112" i="1"/>
  <c r="L2113" i="1"/>
  <c r="N2113" i="1"/>
  <c r="L2114" i="1"/>
  <c r="N2114" i="1"/>
  <c r="L2115" i="1"/>
  <c r="N2115" i="1"/>
  <c r="L2116" i="1"/>
  <c r="N2116" i="1"/>
  <c r="L2117" i="1"/>
  <c r="N2117" i="1"/>
  <c r="L2118" i="1"/>
  <c r="N2118" i="1"/>
  <c r="L2119" i="1"/>
  <c r="N2119" i="1"/>
  <c r="L2120" i="1"/>
  <c r="N2120" i="1"/>
  <c r="L2121" i="1"/>
  <c r="N2121" i="1"/>
  <c r="L2122" i="1"/>
  <c r="N2122" i="1"/>
  <c r="L2123" i="1"/>
  <c r="N2123" i="1"/>
  <c r="L2124" i="1"/>
  <c r="N2124" i="1"/>
  <c r="L2125" i="1"/>
  <c r="N2125" i="1"/>
  <c r="L2126" i="1"/>
  <c r="N2126" i="1"/>
  <c r="L2127" i="1"/>
  <c r="N2127" i="1"/>
  <c r="L2128" i="1"/>
  <c r="N2128" i="1"/>
  <c r="L2129" i="1"/>
  <c r="N2129" i="1"/>
  <c r="L2130" i="1"/>
  <c r="N2130" i="1"/>
  <c r="L2131" i="1"/>
  <c r="N2131" i="1"/>
  <c r="L2132" i="1"/>
  <c r="N2132" i="1"/>
  <c r="L2133" i="1"/>
  <c r="N2133" i="1"/>
  <c r="L2134" i="1"/>
  <c r="N2134" i="1"/>
  <c r="L2135" i="1"/>
  <c r="N2135" i="1"/>
  <c r="L2136" i="1"/>
  <c r="N2136" i="1"/>
  <c r="L2137" i="1"/>
  <c r="N2137" i="1"/>
  <c r="L2138" i="1"/>
  <c r="N2138" i="1"/>
  <c r="L2139" i="1"/>
  <c r="N2139" i="1"/>
  <c r="L2140" i="1"/>
  <c r="N2140" i="1"/>
  <c r="L2141" i="1"/>
  <c r="N2141" i="1"/>
  <c r="L2142" i="1"/>
  <c r="N2142" i="1"/>
  <c r="L2143" i="1"/>
  <c r="N2143" i="1"/>
  <c r="L2144" i="1"/>
  <c r="N2144" i="1"/>
  <c r="L2145" i="1"/>
  <c r="N2145" i="1"/>
  <c r="L2146" i="1"/>
  <c r="N2146" i="1"/>
  <c r="L2147" i="1"/>
  <c r="N2147" i="1"/>
  <c r="L2148" i="1"/>
  <c r="N2148" i="1"/>
  <c r="L2149" i="1"/>
  <c r="N2149" i="1"/>
  <c r="L2150" i="1"/>
  <c r="N2150" i="1"/>
  <c r="L2151" i="1"/>
  <c r="N2151" i="1"/>
  <c r="L2152" i="1"/>
  <c r="N2152" i="1"/>
  <c r="L2153" i="1"/>
  <c r="N2153" i="1"/>
  <c r="L2154" i="1"/>
  <c r="N2154" i="1"/>
  <c r="L2155" i="1"/>
  <c r="N2155" i="1"/>
  <c r="L2156" i="1"/>
  <c r="N2156" i="1"/>
  <c r="L2157" i="1"/>
  <c r="N2157" i="1"/>
  <c r="L2158" i="1"/>
  <c r="N2158" i="1"/>
  <c r="L2159" i="1"/>
  <c r="N2159" i="1"/>
  <c r="L2160" i="1"/>
  <c r="N2160" i="1"/>
  <c r="L2161" i="1"/>
  <c r="N2161" i="1"/>
  <c r="L2162" i="1"/>
  <c r="N2162" i="1"/>
  <c r="L2163" i="1"/>
  <c r="N2163" i="1"/>
  <c r="L2164" i="1"/>
  <c r="N2164" i="1"/>
  <c r="L2165" i="1"/>
  <c r="N2165" i="1"/>
  <c r="L2166" i="1"/>
  <c r="N2166" i="1"/>
  <c r="L2167" i="1"/>
  <c r="N2167" i="1"/>
  <c r="L2168" i="1"/>
  <c r="N2168" i="1"/>
  <c r="L2169" i="1"/>
  <c r="N2169" i="1"/>
  <c r="L2170" i="1"/>
  <c r="N2170" i="1"/>
  <c r="L2171" i="1"/>
  <c r="N2171" i="1"/>
  <c r="L2172" i="1"/>
  <c r="N2172" i="1"/>
  <c r="L2173" i="1"/>
  <c r="N2173" i="1"/>
  <c r="L2174" i="1"/>
  <c r="N2174" i="1"/>
  <c r="L2175" i="1"/>
  <c r="N2175" i="1"/>
  <c r="L2176" i="1"/>
  <c r="N2176" i="1"/>
  <c r="L2177" i="1"/>
  <c r="N2177" i="1"/>
  <c r="L2178" i="1"/>
  <c r="N2178" i="1"/>
  <c r="L2179" i="1"/>
  <c r="N2179" i="1"/>
  <c r="L2180" i="1"/>
  <c r="N2180" i="1"/>
  <c r="L2181" i="1"/>
  <c r="N2181" i="1"/>
  <c r="L2182" i="1"/>
  <c r="N2182" i="1"/>
  <c r="L2183" i="1"/>
  <c r="N2183" i="1"/>
  <c r="L2184" i="1"/>
  <c r="N2184" i="1"/>
  <c r="L2185" i="1"/>
  <c r="N2185" i="1"/>
  <c r="L2186" i="1"/>
  <c r="N2186" i="1"/>
  <c r="L2187" i="1"/>
  <c r="N2187" i="1"/>
  <c r="L2188" i="1"/>
  <c r="N2188" i="1"/>
  <c r="L2189" i="1"/>
  <c r="N2189" i="1"/>
  <c r="L2190" i="1"/>
  <c r="N2190" i="1"/>
  <c r="L2191" i="1"/>
  <c r="N2191" i="1"/>
  <c r="L2192" i="1"/>
  <c r="N2192" i="1"/>
  <c r="L2193" i="1"/>
  <c r="N2193" i="1"/>
  <c r="L2194" i="1"/>
  <c r="N2194" i="1"/>
  <c r="L2195" i="1"/>
  <c r="N2195" i="1"/>
  <c r="L2196" i="1"/>
  <c r="N2196" i="1"/>
  <c r="L2197" i="1"/>
  <c r="N2197" i="1"/>
  <c r="L2198" i="1"/>
  <c r="N2198" i="1"/>
  <c r="L2199" i="1"/>
  <c r="N2199" i="1"/>
  <c r="L2200" i="1"/>
  <c r="N2200" i="1"/>
  <c r="L2201" i="1"/>
  <c r="N2201" i="1"/>
  <c r="L2202" i="1"/>
  <c r="N2202" i="1"/>
  <c r="L2203" i="1"/>
  <c r="N2203" i="1"/>
  <c r="L2204" i="1"/>
  <c r="N2204" i="1"/>
  <c r="L2205" i="1"/>
  <c r="N2205" i="1"/>
  <c r="L2206" i="1"/>
  <c r="N2206" i="1"/>
  <c r="L2207" i="1"/>
  <c r="N2207" i="1"/>
  <c r="L2208" i="1"/>
  <c r="N2208" i="1"/>
  <c r="L2209" i="1"/>
  <c r="N2209" i="1"/>
  <c r="L2210" i="1"/>
  <c r="N2210" i="1"/>
  <c r="L2211" i="1"/>
  <c r="N2211" i="1"/>
  <c r="L2212" i="1"/>
  <c r="N2212" i="1"/>
  <c r="L2213" i="1"/>
  <c r="N2213" i="1"/>
  <c r="L2214" i="1"/>
  <c r="N2214" i="1"/>
  <c r="L2215" i="1"/>
  <c r="N2215" i="1"/>
  <c r="L2216" i="1"/>
  <c r="N2216" i="1"/>
  <c r="L2217" i="1"/>
  <c r="N2217" i="1"/>
  <c r="L2218" i="1"/>
  <c r="N2218" i="1"/>
  <c r="L2219" i="1"/>
  <c r="N2219" i="1"/>
  <c r="L2220" i="1"/>
  <c r="N2220" i="1"/>
  <c r="L2221" i="1"/>
  <c r="N2221" i="1"/>
  <c r="L2222" i="1"/>
  <c r="N2222" i="1"/>
  <c r="L2223" i="1"/>
  <c r="N2223" i="1"/>
  <c r="L2224" i="1"/>
  <c r="N2224" i="1"/>
  <c r="L2225" i="1"/>
  <c r="N2225" i="1"/>
  <c r="L2226" i="1"/>
  <c r="N2226" i="1"/>
  <c r="L2227" i="1"/>
  <c r="N2227" i="1"/>
  <c r="L2228" i="1"/>
  <c r="N2228" i="1"/>
  <c r="L2229" i="1"/>
  <c r="N2229" i="1"/>
  <c r="L2230" i="1"/>
  <c r="N2230" i="1"/>
  <c r="L2231" i="1"/>
  <c r="N2231" i="1"/>
  <c r="L2232" i="1"/>
  <c r="N2232" i="1"/>
  <c r="L2233" i="1"/>
  <c r="N2233" i="1"/>
  <c r="L2234" i="1"/>
  <c r="N2234" i="1"/>
  <c r="L2235" i="1"/>
  <c r="N2235" i="1"/>
  <c r="L2236" i="1"/>
  <c r="N2236" i="1"/>
  <c r="L2237" i="1"/>
  <c r="N2237" i="1"/>
  <c r="L2238" i="1"/>
  <c r="N2238" i="1"/>
  <c r="L2239" i="1"/>
  <c r="N2239" i="1"/>
  <c r="L2240" i="1"/>
  <c r="N2240" i="1"/>
  <c r="L2241" i="1"/>
  <c r="N2241" i="1"/>
  <c r="L2242" i="1"/>
  <c r="N2242" i="1"/>
  <c r="L2243" i="1"/>
  <c r="N2243" i="1"/>
  <c r="L2244" i="1"/>
  <c r="N2244" i="1"/>
  <c r="L2245" i="1"/>
  <c r="N2245" i="1"/>
  <c r="L2246" i="1"/>
  <c r="N2246" i="1"/>
  <c r="L2247" i="1"/>
  <c r="N2247" i="1"/>
  <c r="L2248" i="1"/>
  <c r="N2248" i="1"/>
  <c r="L2249" i="1"/>
  <c r="N2249" i="1"/>
  <c r="L2250" i="1"/>
  <c r="N2250" i="1"/>
  <c r="L2251" i="1"/>
  <c r="N2251" i="1"/>
  <c r="L2252" i="1"/>
  <c r="N2252" i="1"/>
  <c r="L2253" i="1"/>
  <c r="N2253" i="1"/>
  <c r="L2254" i="1"/>
  <c r="N2254" i="1"/>
  <c r="L2255" i="1"/>
  <c r="N2255" i="1"/>
  <c r="L2256" i="1"/>
  <c r="N2256" i="1"/>
  <c r="L2257" i="1"/>
  <c r="N2257" i="1"/>
  <c r="L2258" i="1"/>
  <c r="N2258" i="1"/>
  <c r="L2259" i="1"/>
  <c r="N2259" i="1"/>
  <c r="L2260" i="1"/>
  <c r="N2260" i="1"/>
  <c r="L2261" i="1"/>
  <c r="N2261" i="1"/>
  <c r="L2262" i="1"/>
  <c r="N2262" i="1"/>
  <c r="L2263" i="1"/>
  <c r="N2263" i="1"/>
  <c r="L2264" i="1"/>
  <c r="N2264" i="1"/>
  <c r="L2265" i="1"/>
  <c r="N2265" i="1"/>
  <c r="L2266" i="1"/>
  <c r="N2266" i="1"/>
  <c r="L2267" i="1"/>
  <c r="N2267" i="1"/>
  <c r="L2268" i="1"/>
  <c r="N2268" i="1"/>
  <c r="L2269" i="1"/>
  <c r="N2269" i="1"/>
  <c r="L2270" i="1"/>
  <c r="N2270" i="1"/>
  <c r="L2271" i="1"/>
  <c r="N2271" i="1"/>
  <c r="L2272" i="1"/>
  <c r="N2272" i="1"/>
  <c r="L2273" i="1"/>
  <c r="N2273" i="1"/>
  <c r="L2274" i="1"/>
  <c r="N2274" i="1"/>
  <c r="L2275" i="1"/>
  <c r="N2275" i="1"/>
  <c r="L2276" i="1"/>
  <c r="N2276" i="1"/>
  <c r="L2277" i="1"/>
  <c r="N2277" i="1"/>
  <c r="L2278" i="1"/>
  <c r="N2278" i="1"/>
  <c r="L2279" i="1"/>
  <c r="N2279" i="1"/>
  <c r="L2280" i="1"/>
  <c r="N2280" i="1"/>
  <c r="L2281" i="1"/>
  <c r="N2281" i="1"/>
  <c r="L2282" i="1"/>
  <c r="N2282" i="1"/>
  <c r="L2283" i="1"/>
  <c r="N2283" i="1"/>
  <c r="L2284" i="1"/>
  <c r="N2284" i="1"/>
  <c r="L2285" i="1"/>
  <c r="N2285" i="1"/>
  <c r="L2286" i="1"/>
  <c r="N2286" i="1"/>
  <c r="L2287" i="1"/>
  <c r="N2287" i="1"/>
  <c r="L2288" i="1"/>
  <c r="N2288" i="1"/>
  <c r="L2289" i="1"/>
  <c r="N2289" i="1"/>
  <c r="L2290" i="1"/>
  <c r="N2290" i="1"/>
  <c r="L2291" i="1"/>
  <c r="N2291" i="1"/>
  <c r="L2292" i="1"/>
  <c r="N2292" i="1"/>
  <c r="L2293" i="1"/>
  <c r="N2293" i="1"/>
  <c r="L2294" i="1"/>
  <c r="N2294" i="1"/>
  <c r="L2295" i="1"/>
  <c r="N2295" i="1"/>
  <c r="L2296" i="1"/>
  <c r="N2296" i="1"/>
  <c r="L2297" i="1"/>
  <c r="N2297" i="1"/>
  <c r="L2298" i="1"/>
  <c r="N2298" i="1"/>
  <c r="L2299" i="1"/>
  <c r="N2299" i="1"/>
  <c r="L2300" i="1"/>
  <c r="N2300" i="1"/>
  <c r="L2301" i="1"/>
  <c r="N2301" i="1"/>
  <c r="L2302" i="1"/>
  <c r="N2302" i="1"/>
  <c r="L2303" i="1"/>
  <c r="N2303" i="1"/>
  <c r="L2304" i="1"/>
  <c r="N2304" i="1"/>
  <c r="L2305" i="1"/>
  <c r="N2305" i="1"/>
  <c r="L2306" i="1"/>
  <c r="N2306" i="1"/>
  <c r="L2307" i="1"/>
  <c r="N2307" i="1"/>
  <c r="L2308" i="1"/>
  <c r="N2308" i="1"/>
  <c r="L2309" i="1"/>
  <c r="N2309" i="1"/>
  <c r="L2310" i="1"/>
  <c r="N2310" i="1"/>
  <c r="L2311" i="1"/>
  <c r="N2311" i="1"/>
  <c r="L2312" i="1"/>
  <c r="N2312" i="1"/>
  <c r="L2313" i="1"/>
  <c r="N2313" i="1"/>
  <c r="L2314" i="1"/>
  <c r="N2314" i="1"/>
  <c r="L2315" i="1"/>
  <c r="N2315" i="1"/>
  <c r="L2316" i="1"/>
  <c r="N2316" i="1"/>
  <c r="L2317" i="1"/>
  <c r="N2317" i="1"/>
  <c r="L2318" i="1"/>
  <c r="N2318" i="1"/>
  <c r="L2319" i="1"/>
  <c r="N2319" i="1"/>
  <c r="L2320" i="1"/>
  <c r="N2320" i="1"/>
  <c r="L2321" i="1"/>
  <c r="N2321" i="1"/>
  <c r="L2322" i="1"/>
  <c r="N2322" i="1"/>
  <c r="L2323" i="1"/>
  <c r="N2323" i="1"/>
  <c r="L2324" i="1"/>
  <c r="N2324" i="1"/>
  <c r="L2325" i="1"/>
  <c r="N2325" i="1"/>
  <c r="L2326" i="1"/>
  <c r="N2326" i="1"/>
  <c r="L2327" i="1"/>
  <c r="N2327" i="1"/>
  <c r="L2328" i="1"/>
  <c r="N2328" i="1"/>
  <c r="L2329" i="1"/>
  <c r="N2329" i="1"/>
  <c r="L2330" i="1"/>
  <c r="N2330" i="1"/>
  <c r="L2331" i="1"/>
  <c r="N2331" i="1"/>
  <c r="L2332" i="1"/>
  <c r="N2332" i="1"/>
  <c r="L2333" i="1"/>
  <c r="N2333" i="1"/>
  <c r="L2334" i="1"/>
  <c r="N2334" i="1"/>
  <c r="L2335" i="1"/>
  <c r="N2335" i="1"/>
  <c r="L2336" i="1"/>
  <c r="N2336" i="1"/>
  <c r="L2337" i="1"/>
  <c r="N2337" i="1"/>
  <c r="L2338" i="1"/>
  <c r="N2338" i="1"/>
  <c r="L2339" i="1"/>
  <c r="N2339" i="1"/>
  <c r="L2340" i="1"/>
  <c r="N2340" i="1"/>
  <c r="L2341" i="1"/>
  <c r="N2341" i="1"/>
  <c r="L2342" i="1"/>
  <c r="N2342" i="1"/>
  <c r="L2343" i="1"/>
  <c r="N2343" i="1"/>
  <c r="L2344" i="1"/>
  <c r="N2344" i="1"/>
  <c r="L2345" i="1"/>
  <c r="N2345" i="1"/>
  <c r="L2346" i="1"/>
  <c r="N2346" i="1"/>
  <c r="L2347" i="1"/>
  <c r="N2347" i="1"/>
  <c r="L2348" i="1"/>
  <c r="N2348" i="1"/>
  <c r="L2349" i="1"/>
  <c r="N2349" i="1"/>
  <c r="L2350" i="1"/>
  <c r="N2350" i="1"/>
  <c r="L2351" i="1"/>
  <c r="N2351" i="1"/>
  <c r="L2352" i="1"/>
  <c r="N2352" i="1"/>
  <c r="L2353" i="1"/>
  <c r="N2353" i="1"/>
  <c r="L2354" i="1"/>
  <c r="N2354" i="1"/>
  <c r="L2355" i="1"/>
  <c r="N2355" i="1"/>
  <c r="L2356" i="1"/>
  <c r="N2356" i="1"/>
  <c r="L2357" i="1"/>
  <c r="N2357" i="1"/>
  <c r="L2358" i="1"/>
  <c r="N2358" i="1"/>
  <c r="L2359" i="1"/>
  <c r="N2359" i="1"/>
  <c r="L2360" i="1"/>
  <c r="N2360" i="1"/>
  <c r="L2361" i="1"/>
  <c r="N2361" i="1"/>
  <c r="L2362" i="1"/>
  <c r="N2362" i="1"/>
  <c r="L2363" i="1"/>
  <c r="N2363" i="1"/>
  <c r="L2364" i="1"/>
  <c r="N2364" i="1"/>
  <c r="L2365" i="1"/>
  <c r="N2365" i="1"/>
  <c r="L2366" i="1"/>
  <c r="N2366" i="1"/>
  <c r="L2367" i="1"/>
  <c r="N2367" i="1"/>
  <c r="L2368" i="1"/>
  <c r="N2368" i="1"/>
  <c r="L2369" i="1"/>
  <c r="N2369" i="1"/>
  <c r="L2370" i="1"/>
  <c r="N2370" i="1"/>
  <c r="L2371" i="1"/>
  <c r="N2371" i="1"/>
  <c r="L2372" i="1"/>
  <c r="N2372" i="1"/>
  <c r="L2373" i="1"/>
  <c r="N2373" i="1"/>
  <c r="L2374" i="1"/>
  <c r="N2374" i="1"/>
  <c r="L2375" i="1"/>
  <c r="N2375" i="1"/>
  <c r="L2376" i="1"/>
  <c r="N2376" i="1"/>
  <c r="L2377" i="1"/>
  <c r="N2377" i="1"/>
  <c r="L2378" i="1"/>
  <c r="N2378" i="1"/>
  <c r="L2379" i="1"/>
  <c r="N2379" i="1"/>
  <c r="L2380" i="1"/>
  <c r="N2380" i="1"/>
  <c r="L2381" i="1"/>
  <c r="N2381" i="1"/>
  <c r="L2382" i="1"/>
  <c r="N2382" i="1"/>
  <c r="L2383" i="1"/>
  <c r="N2383" i="1"/>
  <c r="L2384" i="1"/>
  <c r="N2384" i="1"/>
  <c r="L2385" i="1"/>
  <c r="N2385" i="1"/>
  <c r="L2386" i="1"/>
  <c r="N2386" i="1"/>
  <c r="L2387" i="1"/>
  <c r="N2387" i="1"/>
  <c r="L2388" i="1"/>
  <c r="N2388" i="1"/>
  <c r="L2389" i="1"/>
  <c r="N2389" i="1"/>
  <c r="L2390" i="1"/>
  <c r="N2390" i="1"/>
  <c r="L2391" i="1"/>
  <c r="N2391" i="1"/>
  <c r="L2392" i="1"/>
  <c r="N2392" i="1"/>
  <c r="L2393" i="1"/>
  <c r="N2393" i="1"/>
  <c r="L2394" i="1"/>
  <c r="N2394" i="1"/>
  <c r="L2395" i="1"/>
  <c r="N2395" i="1"/>
  <c r="L2396" i="1"/>
  <c r="N2396" i="1"/>
  <c r="L2397" i="1"/>
  <c r="N2397" i="1"/>
  <c r="L2398" i="1"/>
  <c r="N2398" i="1"/>
  <c r="L2399" i="1"/>
  <c r="N2399" i="1"/>
  <c r="L2400" i="1"/>
  <c r="N2400" i="1"/>
  <c r="L2401" i="1"/>
  <c r="N2401" i="1"/>
  <c r="L2402" i="1"/>
  <c r="N2402" i="1"/>
  <c r="L2403" i="1"/>
  <c r="N2403" i="1"/>
  <c r="L2404" i="1"/>
  <c r="N2404" i="1"/>
  <c r="L2405" i="1"/>
  <c r="N2405" i="1"/>
  <c r="L2406" i="1"/>
  <c r="N2406" i="1"/>
  <c r="L2407" i="1"/>
  <c r="N2407" i="1"/>
  <c r="L2408" i="1"/>
  <c r="N2408" i="1"/>
  <c r="L2409" i="1"/>
  <c r="N2409" i="1"/>
  <c r="L2410" i="1"/>
  <c r="N2410" i="1"/>
  <c r="L2411" i="1"/>
  <c r="N2411" i="1"/>
  <c r="L2412" i="1"/>
  <c r="N2412" i="1"/>
  <c r="L2413" i="1"/>
  <c r="N2413" i="1"/>
  <c r="L2414" i="1"/>
  <c r="N2414" i="1"/>
  <c r="L2415" i="1"/>
  <c r="N2415" i="1"/>
  <c r="L2416" i="1"/>
  <c r="N2416" i="1"/>
  <c r="L2417" i="1"/>
  <c r="N2417" i="1"/>
  <c r="L2418" i="1"/>
  <c r="N2418" i="1"/>
  <c r="L2419" i="1"/>
  <c r="N2419" i="1"/>
  <c r="L2420" i="1"/>
  <c r="N2420" i="1"/>
  <c r="L2421" i="1"/>
  <c r="N2421" i="1"/>
  <c r="L2422" i="1"/>
  <c r="N2422" i="1"/>
  <c r="L2423" i="1"/>
  <c r="N2423" i="1"/>
  <c r="L2424" i="1"/>
  <c r="N2424" i="1"/>
  <c r="L2425" i="1"/>
  <c r="N2425" i="1"/>
  <c r="L2426" i="1"/>
  <c r="N2426" i="1"/>
  <c r="L2427" i="1"/>
  <c r="N2427" i="1"/>
  <c r="L2428" i="1"/>
  <c r="N2428" i="1"/>
  <c r="L2429" i="1"/>
  <c r="N2429" i="1"/>
  <c r="L2430" i="1"/>
  <c r="N2430" i="1"/>
  <c r="L2431" i="1"/>
  <c r="N2431" i="1"/>
  <c r="L2432" i="1"/>
  <c r="N2432" i="1"/>
  <c r="L2433" i="1"/>
  <c r="N2433" i="1"/>
  <c r="L2434" i="1"/>
  <c r="N2434" i="1"/>
  <c r="L2435" i="1"/>
  <c r="N2435" i="1"/>
  <c r="L2436" i="1"/>
  <c r="N2436" i="1"/>
  <c r="L2437" i="1"/>
  <c r="N2437" i="1"/>
  <c r="L2438" i="1"/>
  <c r="N2438" i="1"/>
  <c r="L2439" i="1"/>
  <c r="N2439" i="1"/>
  <c r="L2440" i="1"/>
  <c r="N2440" i="1"/>
  <c r="L2441" i="1"/>
  <c r="N2441" i="1"/>
  <c r="L2442" i="1"/>
  <c r="N2442" i="1"/>
  <c r="L2443" i="1"/>
  <c r="N2443" i="1"/>
  <c r="L2444" i="1"/>
  <c r="N2444" i="1"/>
  <c r="L2445" i="1"/>
  <c r="N2445" i="1"/>
  <c r="L2446" i="1"/>
  <c r="N2446" i="1"/>
  <c r="L2447" i="1"/>
  <c r="N2447" i="1"/>
  <c r="L2448" i="1"/>
  <c r="N2448" i="1"/>
  <c r="L2449" i="1"/>
  <c r="N2449" i="1"/>
  <c r="L2450" i="1"/>
  <c r="N2450" i="1"/>
  <c r="L2451" i="1"/>
  <c r="N2451" i="1"/>
  <c r="L2452" i="1"/>
  <c r="N2452" i="1"/>
  <c r="L2453" i="1"/>
  <c r="N2453" i="1"/>
  <c r="L2454" i="1"/>
  <c r="N2454" i="1"/>
  <c r="L2455" i="1"/>
  <c r="N2455" i="1"/>
  <c r="L2456" i="1"/>
  <c r="N2456" i="1"/>
  <c r="L2457" i="1"/>
  <c r="N2457" i="1"/>
  <c r="L2458" i="1"/>
  <c r="N2458" i="1"/>
  <c r="L2459" i="1"/>
  <c r="N2459" i="1"/>
  <c r="L2460" i="1"/>
  <c r="N2460" i="1"/>
  <c r="L2461" i="1"/>
  <c r="N2461" i="1"/>
  <c r="L2462" i="1"/>
  <c r="N2462" i="1"/>
  <c r="L2463" i="1"/>
  <c r="N2463" i="1"/>
  <c r="L2464" i="1"/>
  <c r="N2464" i="1"/>
  <c r="L2465" i="1"/>
  <c r="N2465" i="1"/>
  <c r="L2466" i="1"/>
  <c r="N2466" i="1"/>
  <c r="L2467" i="1"/>
  <c r="N2467" i="1"/>
  <c r="L2468" i="1"/>
  <c r="N2468" i="1"/>
  <c r="L2469" i="1"/>
  <c r="N2469" i="1"/>
  <c r="L2470" i="1"/>
  <c r="N2470" i="1"/>
  <c r="L2471" i="1"/>
  <c r="N2471" i="1"/>
  <c r="L2472" i="1"/>
  <c r="N2472" i="1"/>
  <c r="L2473" i="1"/>
  <c r="N2473" i="1"/>
  <c r="L2474" i="1"/>
  <c r="N2474" i="1"/>
  <c r="L2475" i="1"/>
  <c r="N2475" i="1"/>
  <c r="L2476" i="1"/>
  <c r="N2476" i="1"/>
  <c r="L2477" i="1"/>
  <c r="N2477" i="1"/>
  <c r="L2478" i="1"/>
  <c r="N2478" i="1"/>
  <c r="L2479" i="1"/>
  <c r="N2479" i="1"/>
  <c r="L2480" i="1"/>
  <c r="N2480" i="1"/>
  <c r="L2481" i="1"/>
  <c r="N2481" i="1"/>
  <c r="L2482" i="1"/>
  <c r="N2482" i="1"/>
  <c r="L2483" i="1"/>
  <c r="N2483" i="1"/>
  <c r="L2484" i="1"/>
  <c r="N2484" i="1"/>
  <c r="L2485" i="1"/>
  <c r="N2485" i="1"/>
  <c r="L2486" i="1"/>
  <c r="N2486" i="1"/>
  <c r="L2487" i="1"/>
  <c r="N2487" i="1"/>
  <c r="L2488" i="1"/>
  <c r="N2488" i="1"/>
  <c r="L2489" i="1"/>
  <c r="N2489" i="1"/>
  <c r="L2490" i="1"/>
  <c r="N2490" i="1"/>
  <c r="L2491" i="1"/>
  <c r="N2491" i="1"/>
  <c r="L2492" i="1"/>
  <c r="N2492" i="1"/>
  <c r="L2493" i="1"/>
  <c r="N2493" i="1"/>
  <c r="L2494" i="1"/>
  <c r="N2494" i="1"/>
  <c r="L2495" i="1"/>
  <c r="N2495" i="1"/>
  <c r="L2496" i="1"/>
  <c r="N2496" i="1"/>
  <c r="L2497" i="1"/>
  <c r="N2497" i="1"/>
  <c r="L2498" i="1"/>
  <c r="N2498" i="1"/>
  <c r="L2499" i="1"/>
  <c r="N2499" i="1"/>
  <c r="L2500" i="1"/>
  <c r="N2500" i="1"/>
  <c r="L2501" i="1"/>
  <c r="N2501" i="1"/>
  <c r="L2502" i="1"/>
  <c r="N2502" i="1"/>
  <c r="L2503" i="1"/>
  <c r="N2503" i="1"/>
  <c r="L2504" i="1"/>
  <c r="N2504" i="1"/>
  <c r="L2505" i="1"/>
  <c r="N2505" i="1"/>
  <c r="L2506" i="1"/>
  <c r="N2506" i="1"/>
  <c r="L2507" i="1"/>
  <c r="N2507" i="1"/>
  <c r="L2508" i="1"/>
  <c r="N2508" i="1"/>
  <c r="L2509" i="1"/>
  <c r="N2509" i="1"/>
  <c r="L2510" i="1"/>
  <c r="N2510" i="1"/>
  <c r="L2511" i="1"/>
  <c r="N2511" i="1"/>
  <c r="L2512" i="1"/>
  <c r="N2512" i="1"/>
  <c r="L2513" i="1"/>
  <c r="N2513" i="1"/>
  <c r="L2514" i="1"/>
  <c r="N2514" i="1"/>
  <c r="L2515" i="1"/>
  <c r="N2515" i="1"/>
  <c r="L2516" i="1"/>
  <c r="N2516" i="1"/>
  <c r="L2517" i="1"/>
  <c r="N2517" i="1"/>
  <c r="L2518" i="1"/>
  <c r="N2518" i="1"/>
  <c r="L2519" i="1"/>
  <c r="N2519" i="1"/>
  <c r="L2520" i="1"/>
  <c r="N2520" i="1"/>
  <c r="L2521" i="1"/>
  <c r="N2521" i="1"/>
  <c r="L2522" i="1"/>
  <c r="N2522" i="1"/>
  <c r="L2523" i="1"/>
  <c r="N2523" i="1"/>
  <c r="L2524" i="1"/>
  <c r="N2524" i="1"/>
  <c r="L2525" i="1"/>
  <c r="N2525" i="1"/>
  <c r="L2526" i="1"/>
  <c r="N2526" i="1"/>
  <c r="L2527" i="1"/>
  <c r="N2527" i="1"/>
  <c r="L2528" i="1"/>
  <c r="N2528" i="1"/>
  <c r="L2529" i="1"/>
  <c r="N2529" i="1"/>
  <c r="L2530" i="1"/>
  <c r="N2530" i="1"/>
  <c r="L2531" i="1"/>
  <c r="N2531" i="1"/>
  <c r="L2532" i="1"/>
  <c r="N2532" i="1"/>
  <c r="L2533" i="1"/>
  <c r="N2533" i="1"/>
  <c r="L2534" i="1"/>
  <c r="N2534" i="1"/>
  <c r="L2535" i="1"/>
  <c r="N2535" i="1"/>
  <c r="L2536" i="1"/>
  <c r="N2536" i="1"/>
  <c r="L2537" i="1"/>
  <c r="N2537" i="1"/>
  <c r="L2538" i="1"/>
  <c r="N2538" i="1"/>
  <c r="L2539" i="1"/>
  <c r="N2539" i="1"/>
  <c r="L2540" i="1"/>
  <c r="N2540" i="1"/>
  <c r="L2541" i="1"/>
  <c r="N2541" i="1"/>
  <c r="L2542" i="1"/>
  <c r="N2542" i="1"/>
  <c r="L2543" i="1"/>
  <c r="N2543" i="1"/>
  <c r="L2544" i="1"/>
  <c r="N2544" i="1"/>
  <c r="L2545" i="1"/>
  <c r="N2545" i="1"/>
  <c r="L2546" i="1"/>
  <c r="N2546" i="1"/>
  <c r="L2547" i="1"/>
  <c r="N2547" i="1"/>
  <c r="L2548" i="1"/>
  <c r="N2548" i="1"/>
  <c r="L2549" i="1"/>
  <c r="N2549" i="1"/>
  <c r="L2550" i="1"/>
  <c r="N2550" i="1"/>
  <c r="L2551" i="1"/>
  <c r="N2551" i="1"/>
  <c r="L2552" i="1"/>
  <c r="N2552" i="1"/>
  <c r="L2553" i="1"/>
  <c r="N2553" i="1"/>
  <c r="L2554" i="1"/>
  <c r="N2554" i="1"/>
  <c r="L2555" i="1"/>
  <c r="N2555" i="1"/>
  <c r="L2556" i="1"/>
  <c r="N2556" i="1"/>
  <c r="L2557" i="1"/>
  <c r="N2557" i="1"/>
  <c r="L2558" i="1"/>
  <c r="N2558" i="1"/>
  <c r="L2559" i="1"/>
  <c r="N2559" i="1"/>
  <c r="L2560" i="1"/>
  <c r="N2560" i="1"/>
  <c r="L2561" i="1"/>
  <c r="N2561" i="1"/>
  <c r="L2562" i="1"/>
  <c r="N2562" i="1"/>
  <c r="L2563" i="1"/>
  <c r="N2563" i="1"/>
  <c r="L2564" i="1"/>
  <c r="N2564" i="1"/>
  <c r="L2565" i="1"/>
  <c r="N2565" i="1"/>
  <c r="L2566" i="1"/>
  <c r="N2566" i="1"/>
  <c r="L2567" i="1"/>
  <c r="N2567" i="1"/>
  <c r="L2568" i="1"/>
  <c r="N2568" i="1"/>
  <c r="L2569" i="1"/>
  <c r="N2569" i="1"/>
  <c r="L2570" i="1"/>
  <c r="N2570" i="1"/>
  <c r="L2571" i="1"/>
  <c r="N2571" i="1"/>
  <c r="L2572" i="1"/>
  <c r="N2572" i="1"/>
  <c r="L2573" i="1"/>
  <c r="N2573" i="1"/>
  <c r="L2574" i="1"/>
  <c r="N2574" i="1"/>
  <c r="L2575" i="1"/>
  <c r="N2575" i="1"/>
  <c r="L2576" i="1"/>
  <c r="N2576" i="1"/>
  <c r="L2577" i="1"/>
  <c r="N2577" i="1"/>
  <c r="L2578" i="1"/>
  <c r="N2578" i="1"/>
  <c r="L2579" i="1"/>
  <c r="N2579" i="1"/>
  <c r="L2580" i="1"/>
  <c r="N2580" i="1"/>
  <c r="L2581" i="1"/>
  <c r="N2581" i="1"/>
  <c r="L2582" i="1"/>
  <c r="N2582" i="1"/>
  <c r="L2583" i="1"/>
  <c r="N2583" i="1"/>
  <c r="L2584" i="1"/>
  <c r="N2584" i="1"/>
  <c r="L2585" i="1"/>
  <c r="N2585" i="1"/>
  <c r="L2586" i="1"/>
  <c r="N2586" i="1"/>
  <c r="L2587" i="1"/>
  <c r="N2587" i="1"/>
  <c r="L2588" i="1"/>
  <c r="N2588" i="1"/>
  <c r="L2589" i="1"/>
  <c r="N2589" i="1"/>
  <c r="L2590" i="1"/>
  <c r="N2590" i="1"/>
  <c r="L2591" i="1"/>
  <c r="N2591" i="1"/>
  <c r="L2592" i="1"/>
  <c r="N2592" i="1"/>
  <c r="L2593" i="1"/>
  <c r="N2593" i="1"/>
  <c r="L2594" i="1"/>
  <c r="N2594" i="1"/>
  <c r="L2595" i="1"/>
  <c r="N2595" i="1"/>
  <c r="L2596" i="1"/>
  <c r="N2596" i="1"/>
  <c r="L2597" i="1"/>
  <c r="N2597" i="1"/>
  <c r="L2598" i="1"/>
  <c r="N2598" i="1"/>
  <c r="L2599" i="1"/>
  <c r="N2599" i="1"/>
  <c r="L2600" i="1"/>
  <c r="N2600" i="1"/>
  <c r="L2601" i="1"/>
  <c r="N2601" i="1"/>
  <c r="L2602" i="1"/>
  <c r="N2602" i="1"/>
  <c r="L2603" i="1"/>
  <c r="N2603" i="1"/>
  <c r="L2604" i="1"/>
  <c r="N2604" i="1"/>
  <c r="L2605" i="1"/>
  <c r="N2605" i="1"/>
  <c r="L2606" i="1"/>
  <c r="N2606" i="1"/>
  <c r="L2607" i="1"/>
  <c r="N2607" i="1"/>
  <c r="L2608" i="1"/>
  <c r="N2608" i="1"/>
  <c r="L2609" i="1"/>
  <c r="N2609" i="1"/>
  <c r="L2610" i="1"/>
  <c r="N2610" i="1"/>
  <c r="L2611" i="1"/>
  <c r="N2611" i="1"/>
  <c r="L2612" i="1"/>
  <c r="N2612" i="1"/>
  <c r="L2613" i="1"/>
  <c r="N2613" i="1"/>
  <c r="L2614" i="1"/>
  <c r="N2614" i="1"/>
  <c r="L2615" i="1"/>
  <c r="N2615" i="1"/>
  <c r="L2616" i="1"/>
  <c r="N2616" i="1"/>
  <c r="L2617" i="1"/>
  <c r="N2617" i="1"/>
  <c r="L2618" i="1"/>
  <c r="N2618" i="1"/>
  <c r="L2619" i="1"/>
  <c r="N2619" i="1"/>
  <c r="L2620" i="1"/>
  <c r="N2620" i="1"/>
  <c r="L2621" i="1"/>
  <c r="N2621" i="1"/>
  <c r="L2622" i="1"/>
  <c r="N2622" i="1"/>
  <c r="L2623" i="1"/>
  <c r="N2623" i="1"/>
  <c r="L2624" i="1"/>
  <c r="N2624" i="1"/>
  <c r="L2625" i="1"/>
  <c r="N2625" i="1"/>
  <c r="L2626" i="1"/>
  <c r="N2626" i="1"/>
  <c r="L2627" i="1"/>
  <c r="N2627" i="1"/>
  <c r="L2628" i="1"/>
  <c r="N2628" i="1"/>
  <c r="L2629" i="1"/>
  <c r="N2629" i="1"/>
  <c r="L2630" i="1"/>
  <c r="N2630" i="1"/>
  <c r="L2631" i="1"/>
  <c r="N2631" i="1"/>
  <c r="L2632" i="1"/>
  <c r="N2632" i="1"/>
  <c r="L2633" i="1"/>
  <c r="N2633" i="1"/>
  <c r="L2634" i="1"/>
  <c r="N2634" i="1"/>
  <c r="L2635" i="1"/>
  <c r="N2635" i="1"/>
  <c r="L2636" i="1"/>
  <c r="N2636" i="1"/>
  <c r="L2637" i="1"/>
  <c r="N2637" i="1"/>
  <c r="L2638" i="1"/>
  <c r="N2638" i="1"/>
  <c r="L2639" i="1"/>
  <c r="N2639" i="1"/>
  <c r="L2640" i="1"/>
  <c r="N2640" i="1"/>
  <c r="L2641" i="1"/>
  <c r="N2641" i="1"/>
  <c r="L2642" i="1"/>
  <c r="N2642" i="1"/>
  <c r="L2643" i="1"/>
  <c r="N2643" i="1"/>
  <c r="L2644" i="1"/>
  <c r="N2644" i="1"/>
  <c r="L2645" i="1"/>
  <c r="N2645" i="1"/>
  <c r="L2646" i="1"/>
  <c r="N2646" i="1"/>
  <c r="L2647" i="1"/>
  <c r="N2647" i="1"/>
  <c r="L2648" i="1"/>
  <c r="N2648" i="1"/>
  <c r="L2649" i="1"/>
  <c r="N2649" i="1"/>
  <c r="L2650" i="1"/>
  <c r="N2650" i="1"/>
  <c r="L2651" i="1"/>
  <c r="N2651" i="1"/>
  <c r="L2652" i="1"/>
  <c r="N2652" i="1"/>
  <c r="L2653" i="1"/>
  <c r="N2653" i="1"/>
  <c r="L2654" i="1"/>
  <c r="N2654" i="1"/>
  <c r="L2655" i="1"/>
  <c r="N2655" i="1"/>
  <c r="L2656" i="1"/>
  <c r="N2656" i="1"/>
  <c r="L2657" i="1"/>
  <c r="N2657" i="1"/>
  <c r="L2658" i="1"/>
  <c r="N2658" i="1"/>
  <c r="L2659" i="1"/>
  <c r="N2659" i="1"/>
  <c r="L2660" i="1"/>
  <c r="N2660" i="1"/>
  <c r="L2661" i="1"/>
  <c r="N2661" i="1"/>
  <c r="L2662" i="1"/>
  <c r="N2662" i="1"/>
  <c r="L2663" i="1"/>
  <c r="N2663" i="1"/>
  <c r="L2664" i="1"/>
  <c r="N2664" i="1"/>
  <c r="L2665" i="1"/>
  <c r="N2665" i="1"/>
  <c r="L2666" i="1"/>
  <c r="N2666" i="1"/>
  <c r="L2667" i="1"/>
  <c r="N2667" i="1"/>
  <c r="L2668" i="1"/>
  <c r="N2668" i="1"/>
  <c r="L2669" i="1"/>
  <c r="N2669" i="1"/>
  <c r="L2670" i="1"/>
  <c r="N2670" i="1"/>
  <c r="L2671" i="1"/>
  <c r="N2671" i="1"/>
  <c r="L2672" i="1"/>
  <c r="N2672" i="1"/>
  <c r="L2673" i="1"/>
  <c r="N2673" i="1"/>
  <c r="L2674" i="1"/>
  <c r="N2674" i="1"/>
  <c r="L2675" i="1"/>
  <c r="N2675" i="1"/>
  <c r="L2676" i="1"/>
  <c r="N2676" i="1"/>
  <c r="L2677" i="1"/>
  <c r="N2677" i="1"/>
  <c r="L2678" i="1"/>
  <c r="N2678" i="1"/>
  <c r="L2679" i="1"/>
  <c r="N2679" i="1"/>
  <c r="L2680" i="1"/>
  <c r="N2680" i="1"/>
  <c r="L2681" i="1"/>
  <c r="N2681" i="1"/>
  <c r="L2682" i="1"/>
  <c r="N2682" i="1"/>
  <c r="L2683" i="1"/>
  <c r="N2683" i="1"/>
  <c r="L2684" i="1"/>
  <c r="N2684" i="1"/>
  <c r="L2685" i="1"/>
  <c r="N2685" i="1"/>
  <c r="L2686" i="1"/>
  <c r="N2686" i="1"/>
  <c r="L2687" i="1"/>
  <c r="N2687" i="1"/>
  <c r="L2688" i="1"/>
  <c r="N2688" i="1"/>
  <c r="L2689" i="1"/>
  <c r="N2689" i="1"/>
  <c r="L2690" i="1"/>
  <c r="N2690" i="1"/>
  <c r="L2691" i="1"/>
  <c r="N2691" i="1"/>
  <c r="L2692" i="1"/>
  <c r="N2692" i="1"/>
  <c r="L2693" i="1"/>
  <c r="N2693" i="1"/>
  <c r="L2694" i="1"/>
  <c r="N2694" i="1"/>
  <c r="L2695" i="1"/>
  <c r="N2695" i="1"/>
  <c r="L2696" i="1"/>
  <c r="N2696" i="1"/>
  <c r="L2697" i="1"/>
  <c r="N2697" i="1"/>
  <c r="L2698" i="1"/>
  <c r="N2698" i="1"/>
  <c r="L2699" i="1"/>
  <c r="N2699" i="1"/>
  <c r="L2700" i="1"/>
  <c r="N2700" i="1"/>
  <c r="L2701" i="1"/>
  <c r="N2701" i="1"/>
  <c r="L2702" i="1"/>
  <c r="N2702" i="1"/>
  <c r="L2703" i="1"/>
  <c r="N2703" i="1"/>
  <c r="L2704" i="1"/>
  <c r="N2704" i="1"/>
  <c r="L2705" i="1"/>
  <c r="N2705" i="1"/>
  <c r="L2706" i="1"/>
  <c r="N2706" i="1"/>
  <c r="L2707" i="1"/>
  <c r="N2707" i="1"/>
  <c r="L2708" i="1"/>
  <c r="N2708" i="1"/>
  <c r="L2709" i="1"/>
  <c r="N2709" i="1"/>
  <c r="L2710" i="1"/>
  <c r="N2710" i="1"/>
  <c r="L2711" i="1"/>
  <c r="N2711" i="1"/>
  <c r="L2712" i="1"/>
  <c r="N2712" i="1"/>
  <c r="L2713" i="1"/>
  <c r="N2713" i="1"/>
  <c r="L2714" i="1"/>
  <c r="N2714" i="1"/>
  <c r="L2715" i="1"/>
  <c r="N2715" i="1"/>
  <c r="L2716" i="1"/>
  <c r="N2716" i="1"/>
  <c r="L2717" i="1"/>
  <c r="N2717" i="1"/>
  <c r="L2718" i="1"/>
  <c r="N2718" i="1"/>
  <c r="L2719" i="1"/>
  <c r="N2719" i="1"/>
  <c r="L2720" i="1"/>
  <c r="N2720" i="1"/>
  <c r="L2721" i="1"/>
  <c r="N2721" i="1"/>
  <c r="L2722" i="1"/>
  <c r="N2722" i="1"/>
  <c r="L2723" i="1"/>
  <c r="N2723" i="1"/>
  <c r="L2724" i="1"/>
  <c r="N2724" i="1"/>
  <c r="L2725" i="1"/>
  <c r="N2725" i="1"/>
  <c r="L2726" i="1"/>
  <c r="N2726" i="1"/>
  <c r="L2727" i="1"/>
  <c r="N2727" i="1"/>
  <c r="L2728" i="1"/>
  <c r="N2728" i="1"/>
  <c r="L2729" i="1"/>
  <c r="N2729" i="1"/>
  <c r="L2730" i="1"/>
  <c r="N2730" i="1"/>
  <c r="L2731" i="1"/>
  <c r="N2731" i="1"/>
  <c r="L2732" i="1"/>
  <c r="N2732" i="1"/>
  <c r="L2733" i="1"/>
  <c r="N2733" i="1"/>
  <c r="L2734" i="1"/>
  <c r="N2734" i="1"/>
  <c r="L2735" i="1"/>
  <c r="N2735" i="1"/>
  <c r="L2736" i="1"/>
  <c r="N2736" i="1"/>
  <c r="L2737" i="1"/>
  <c r="N2737" i="1"/>
  <c r="L2738" i="1"/>
  <c r="N2738" i="1"/>
  <c r="L2739" i="1"/>
  <c r="N2739" i="1"/>
  <c r="L2740" i="1"/>
  <c r="N2740" i="1"/>
  <c r="L2741" i="1"/>
  <c r="N2741" i="1"/>
  <c r="L2742" i="1"/>
  <c r="N2742" i="1"/>
  <c r="L2743" i="1"/>
  <c r="N2743" i="1"/>
  <c r="L2744" i="1"/>
  <c r="N2744" i="1"/>
  <c r="L2745" i="1"/>
  <c r="N2745" i="1"/>
  <c r="L2746" i="1"/>
  <c r="N2746" i="1"/>
  <c r="L2747" i="1"/>
  <c r="N2747" i="1"/>
  <c r="L2748" i="1"/>
  <c r="N2748" i="1"/>
  <c r="L2749" i="1"/>
  <c r="N2749" i="1"/>
  <c r="L2750" i="1"/>
  <c r="N2750" i="1"/>
  <c r="L2751" i="1"/>
  <c r="N2751" i="1"/>
  <c r="L2752" i="1"/>
  <c r="N2752" i="1"/>
  <c r="L2753" i="1"/>
  <c r="N2753" i="1"/>
  <c r="L2754" i="1"/>
  <c r="N2754" i="1"/>
  <c r="L2755" i="1"/>
  <c r="N2755" i="1"/>
  <c r="L2756" i="1"/>
  <c r="N2756" i="1"/>
  <c r="L2757" i="1"/>
  <c r="N2757" i="1"/>
  <c r="L2758" i="1"/>
  <c r="N2758" i="1"/>
  <c r="L2759" i="1"/>
  <c r="N2759" i="1"/>
  <c r="L2760" i="1"/>
  <c r="N2760" i="1"/>
  <c r="L2761" i="1"/>
  <c r="N2761" i="1"/>
  <c r="L2762" i="1"/>
  <c r="N2762" i="1"/>
  <c r="L2763" i="1"/>
  <c r="N2763" i="1"/>
  <c r="L2764" i="1"/>
  <c r="N2764" i="1"/>
  <c r="L2765" i="1"/>
  <c r="N2765" i="1"/>
  <c r="L2766" i="1"/>
  <c r="N2766" i="1"/>
  <c r="L2767" i="1"/>
  <c r="N2767" i="1"/>
  <c r="L2768" i="1"/>
  <c r="N2768" i="1"/>
  <c r="L2769" i="1"/>
  <c r="N2769" i="1"/>
  <c r="L2770" i="1"/>
  <c r="N2770" i="1"/>
  <c r="L2771" i="1"/>
  <c r="N2771" i="1"/>
  <c r="L2772" i="1"/>
  <c r="N2772" i="1"/>
  <c r="L2773" i="1"/>
  <c r="N2773" i="1"/>
  <c r="L2774" i="1"/>
  <c r="N2774" i="1"/>
  <c r="L2775" i="1"/>
  <c r="N2775" i="1"/>
  <c r="L2776" i="1"/>
  <c r="N2776" i="1"/>
  <c r="L2777" i="1"/>
  <c r="N2777" i="1"/>
  <c r="L2778" i="1"/>
  <c r="N2778" i="1"/>
  <c r="L2779" i="1"/>
  <c r="N2779" i="1"/>
  <c r="L2780" i="1"/>
  <c r="N2780" i="1"/>
  <c r="L2781" i="1"/>
  <c r="N2781" i="1"/>
  <c r="L2782" i="1"/>
  <c r="N2782" i="1"/>
  <c r="L2783" i="1"/>
  <c r="N2783" i="1"/>
  <c r="L2784" i="1"/>
  <c r="N2784" i="1"/>
  <c r="L2785" i="1"/>
  <c r="N2785" i="1"/>
  <c r="L2786" i="1"/>
  <c r="N2786" i="1"/>
  <c r="L2787" i="1"/>
  <c r="N2787" i="1"/>
  <c r="L2788" i="1"/>
  <c r="N2788" i="1"/>
  <c r="L2789" i="1"/>
  <c r="N2789" i="1"/>
  <c r="L2790" i="1"/>
  <c r="N2790" i="1"/>
  <c r="L2791" i="1"/>
  <c r="N2791" i="1"/>
  <c r="L2792" i="1"/>
  <c r="N2792" i="1"/>
  <c r="L2793" i="1"/>
  <c r="N2793" i="1"/>
  <c r="L2794" i="1"/>
  <c r="N2794" i="1"/>
  <c r="L2795" i="1"/>
  <c r="N2795" i="1"/>
  <c r="L2796" i="1"/>
  <c r="N2796" i="1"/>
  <c r="L2797" i="1"/>
  <c r="N2797" i="1"/>
  <c r="L2798" i="1"/>
  <c r="N2798" i="1"/>
  <c r="L2799" i="1"/>
  <c r="N2799" i="1"/>
  <c r="L2800" i="1"/>
  <c r="N2800" i="1"/>
  <c r="L2801" i="1"/>
  <c r="N2801" i="1"/>
  <c r="L2802" i="1"/>
  <c r="N2802" i="1"/>
  <c r="L2803" i="1"/>
  <c r="N2803" i="1"/>
  <c r="L2804" i="1"/>
  <c r="N2804" i="1"/>
  <c r="L2805" i="1"/>
  <c r="N2805" i="1"/>
  <c r="L2806" i="1"/>
  <c r="N2806" i="1"/>
  <c r="L2807" i="1"/>
  <c r="N2807" i="1"/>
  <c r="L2808" i="1"/>
  <c r="N2808" i="1"/>
  <c r="L2809" i="1"/>
  <c r="N2809" i="1"/>
  <c r="L2810" i="1"/>
  <c r="N2810" i="1"/>
  <c r="L2811" i="1"/>
  <c r="N2811" i="1"/>
  <c r="L2812" i="1"/>
  <c r="N2812" i="1"/>
  <c r="L2813" i="1"/>
  <c r="N2813" i="1"/>
  <c r="L2814" i="1"/>
  <c r="N2814" i="1"/>
  <c r="L2815" i="1"/>
  <c r="N2815" i="1"/>
  <c r="L2816" i="1"/>
  <c r="N2816" i="1"/>
  <c r="L2817" i="1"/>
  <c r="N2817" i="1"/>
  <c r="L2818" i="1"/>
  <c r="N2818" i="1"/>
  <c r="L2819" i="1"/>
  <c r="N2819" i="1"/>
  <c r="L2820" i="1"/>
  <c r="N2820" i="1"/>
  <c r="L2821" i="1"/>
  <c r="N2821" i="1"/>
  <c r="L2822" i="1"/>
  <c r="N2822" i="1"/>
  <c r="L2823" i="1"/>
  <c r="N2823" i="1"/>
  <c r="L2824" i="1"/>
  <c r="N2824" i="1"/>
  <c r="L2825" i="1"/>
  <c r="N2825" i="1"/>
  <c r="L2826" i="1"/>
  <c r="N2826" i="1"/>
  <c r="L2827" i="1"/>
  <c r="N2827" i="1"/>
  <c r="L2828" i="1"/>
  <c r="N2828" i="1"/>
  <c r="L2829" i="1"/>
  <c r="N2829" i="1"/>
  <c r="L2830" i="1"/>
  <c r="N2830" i="1"/>
  <c r="L2831" i="1"/>
  <c r="N2831" i="1"/>
  <c r="L2832" i="1"/>
  <c r="N2832" i="1"/>
  <c r="L2833" i="1"/>
  <c r="N2833" i="1"/>
  <c r="L2834" i="1"/>
  <c r="N2834" i="1"/>
  <c r="L2835" i="1"/>
  <c r="N2835" i="1"/>
  <c r="L2836" i="1"/>
  <c r="N2836" i="1"/>
  <c r="L2837" i="1"/>
  <c r="N2837" i="1"/>
  <c r="L2838" i="1"/>
  <c r="N2838" i="1"/>
  <c r="L2839" i="1"/>
  <c r="N2839" i="1"/>
  <c r="L2840" i="1"/>
  <c r="N2840" i="1"/>
  <c r="L2841" i="1"/>
  <c r="N2841" i="1"/>
  <c r="L2842" i="1"/>
  <c r="N2842" i="1"/>
  <c r="L2843" i="1"/>
  <c r="N2843" i="1"/>
  <c r="L2844" i="1"/>
  <c r="N2844" i="1"/>
  <c r="L2845" i="1"/>
  <c r="N2845" i="1"/>
  <c r="L2846" i="1"/>
  <c r="N2846" i="1"/>
  <c r="L2847" i="1"/>
  <c r="N2847" i="1"/>
  <c r="L2848" i="1"/>
  <c r="N2848" i="1"/>
  <c r="L2849" i="1"/>
  <c r="N2849" i="1"/>
  <c r="L2850" i="1"/>
  <c r="N2850" i="1"/>
  <c r="L2851" i="1"/>
  <c r="N2851" i="1"/>
  <c r="L2852" i="1"/>
  <c r="N2852" i="1"/>
  <c r="L2853" i="1"/>
  <c r="N2853" i="1"/>
  <c r="L2854" i="1"/>
  <c r="N2854" i="1"/>
  <c r="L2855" i="1"/>
  <c r="N2855" i="1"/>
  <c r="L2856" i="1"/>
  <c r="N2856" i="1"/>
  <c r="L2857" i="1"/>
  <c r="N2857" i="1"/>
  <c r="L2858" i="1"/>
  <c r="N2858" i="1"/>
  <c r="L2859" i="1"/>
  <c r="N2859" i="1"/>
  <c r="L2860" i="1"/>
  <c r="N2860" i="1"/>
  <c r="L2861" i="1"/>
  <c r="N2861" i="1"/>
  <c r="L2862" i="1"/>
  <c r="N2862" i="1"/>
  <c r="L2863" i="1"/>
  <c r="N2863" i="1"/>
  <c r="L2864" i="1"/>
  <c r="N2864" i="1"/>
  <c r="L2865" i="1"/>
  <c r="N2865" i="1"/>
  <c r="L2866" i="1"/>
  <c r="N2866" i="1"/>
  <c r="L2867" i="1"/>
  <c r="N2867" i="1"/>
  <c r="L2868" i="1"/>
  <c r="N2868" i="1"/>
  <c r="L2869" i="1"/>
  <c r="N2869" i="1"/>
  <c r="L2870" i="1"/>
  <c r="N2870" i="1"/>
  <c r="L2871" i="1"/>
  <c r="N2871" i="1"/>
  <c r="L2872" i="1"/>
  <c r="N2872" i="1"/>
  <c r="L2873" i="1"/>
  <c r="N2873" i="1"/>
  <c r="L2874" i="1"/>
  <c r="N2874" i="1"/>
  <c r="L2875" i="1"/>
  <c r="N2875" i="1"/>
  <c r="L2876" i="1"/>
  <c r="N2876" i="1"/>
  <c r="L2877" i="1"/>
  <c r="N2877" i="1"/>
  <c r="L2878" i="1"/>
  <c r="N2878" i="1"/>
  <c r="L2879" i="1"/>
  <c r="N2879" i="1"/>
  <c r="L2880" i="1"/>
  <c r="N2880" i="1"/>
  <c r="L2881" i="1"/>
  <c r="N2881" i="1"/>
  <c r="L2882" i="1"/>
  <c r="N2882" i="1"/>
  <c r="L2883" i="1"/>
  <c r="N2883" i="1"/>
  <c r="L2884" i="1"/>
  <c r="N2884" i="1"/>
  <c r="L2885" i="1"/>
  <c r="N2885" i="1"/>
  <c r="L2886" i="1"/>
  <c r="N2886" i="1"/>
  <c r="L2887" i="1"/>
  <c r="N2887" i="1"/>
  <c r="L2888" i="1"/>
  <c r="N2888" i="1"/>
  <c r="L2889" i="1"/>
  <c r="N2889" i="1"/>
  <c r="L2890" i="1"/>
  <c r="N2890" i="1"/>
  <c r="L2891" i="1"/>
  <c r="N2891" i="1"/>
  <c r="L2892" i="1"/>
  <c r="N2892" i="1"/>
  <c r="L2893" i="1"/>
  <c r="N2893" i="1"/>
  <c r="L2894" i="1"/>
  <c r="N2894" i="1"/>
  <c r="L2895" i="1"/>
  <c r="N2895" i="1"/>
  <c r="L2896" i="1"/>
  <c r="N2896" i="1"/>
  <c r="L2897" i="1"/>
  <c r="N2897" i="1"/>
  <c r="L2898" i="1"/>
  <c r="N2898" i="1"/>
  <c r="L2899" i="1"/>
  <c r="N2899" i="1"/>
  <c r="L2900" i="1"/>
  <c r="N2900" i="1"/>
  <c r="L2901" i="1"/>
  <c r="N2901" i="1"/>
  <c r="L2902" i="1"/>
  <c r="N2902" i="1"/>
  <c r="L2903" i="1"/>
  <c r="N2903" i="1"/>
  <c r="L2904" i="1"/>
  <c r="N2904" i="1"/>
  <c r="L2905" i="1"/>
  <c r="N2905" i="1"/>
  <c r="L2906" i="1"/>
  <c r="N2906" i="1"/>
  <c r="L2907" i="1"/>
  <c r="N2907" i="1"/>
  <c r="L2908" i="1"/>
  <c r="N2908" i="1"/>
  <c r="L2909" i="1"/>
  <c r="N2909" i="1"/>
  <c r="L2910" i="1"/>
  <c r="N2910" i="1"/>
  <c r="L2911" i="1"/>
  <c r="N2911" i="1"/>
  <c r="L2912" i="1"/>
  <c r="N2912" i="1"/>
  <c r="L2913" i="1"/>
  <c r="N2913" i="1"/>
  <c r="L2914" i="1"/>
  <c r="N2914" i="1"/>
  <c r="L2915" i="1"/>
  <c r="N2915" i="1"/>
  <c r="L2916" i="1"/>
  <c r="N2916" i="1"/>
  <c r="L2917" i="1"/>
  <c r="N2917" i="1"/>
  <c r="L2918" i="1"/>
  <c r="N2918" i="1"/>
  <c r="L2919" i="1"/>
  <c r="N2919" i="1"/>
  <c r="L2920" i="1"/>
  <c r="N2920" i="1"/>
  <c r="L2921" i="1"/>
  <c r="N2921" i="1"/>
  <c r="L2922" i="1"/>
  <c r="N2922" i="1"/>
  <c r="L2923" i="1"/>
  <c r="N2923" i="1"/>
  <c r="L2924" i="1"/>
  <c r="N2924" i="1"/>
  <c r="L2925" i="1"/>
  <c r="N2925" i="1"/>
  <c r="L2926" i="1"/>
  <c r="N2926" i="1"/>
  <c r="L2927" i="1"/>
  <c r="N2927" i="1"/>
  <c r="L2928" i="1"/>
  <c r="N2928" i="1"/>
  <c r="L2929" i="1"/>
  <c r="N2929" i="1"/>
  <c r="L2930" i="1"/>
  <c r="N2930" i="1"/>
  <c r="L2931" i="1"/>
  <c r="N2931" i="1"/>
  <c r="L2932" i="1"/>
  <c r="N2932" i="1"/>
  <c r="L2933" i="1"/>
  <c r="N2933" i="1"/>
  <c r="L2934" i="1"/>
  <c r="N2934" i="1"/>
  <c r="L2935" i="1"/>
  <c r="N2935" i="1"/>
  <c r="L2936" i="1"/>
  <c r="N2936" i="1"/>
  <c r="L2937" i="1"/>
  <c r="N2937" i="1"/>
  <c r="L2938" i="1"/>
  <c r="N2938" i="1"/>
  <c r="L2939" i="1"/>
  <c r="N2939" i="1"/>
  <c r="L2940" i="1"/>
  <c r="N2940" i="1"/>
  <c r="L2941" i="1"/>
  <c r="N2941" i="1"/>
  <c r="L2942" i="1"/>
  <c r="N2942" i="1"/>
  <c r="L2943" i="1"/>
  <c r="N2943" i="1"/>
  <c r="L2944" i="1"/>
  <c r="N2944" i="1"/>
  <c r="L2945" i="1"/>
  <c r="N2945" i="1"/>
  <c r="L2946" i="1"/>
  <c r="N2946" i="1"/>
  <c r="L2947" i="1"/>
  <c r="N2947" i="1"/>
  <c r="L2948" i="1"/>
  <c r="N2948" i="1"/>
  <c r="L2949" i="1"/>
  <c r="N2949" i="1"/>
  <c r="L2950" i="1"/>
  <c r="N2950" i="1"/>
  <c r="L2951" i="1"/>
  <c r="N2951" i="1"/>
  <c r="L2952" i="1"/>
  <c r="N2952" i="1"/>
  <c r="L2953" i="1"/>
  <c r="N2953" i="1"/>
  <c r="L2954" i="1"/>
  <c r="N2954" i="1"/>
  <c r="L2955" i="1"/>
  <c r="N2955" i="1"/>
  <c r="L2956" i="1"/>
  <c r="N2956" i="1"/>
  <c r="L2957" i="1"/>
  <c r="N2957" i="1"/>
  <c r="L2958" i="1"/>
  <c r="N2958" i="1"/>
  <c r="L2959" i="1"/>
  <c r="N2959" i="1"/>
  <c r="L2960" i="1"/>
  <c r="N2960" i="1"/>
  <c r="L2961" i="1"/>
  <c r="N2961" i="1"/>
  <c r="L2962" i="1"/>
  <c r="N2962" i="1"/>
  <c r="L2963" i="1"/>
  <c r="N2963" i="1"/>
  <c r="L2964" i="1"/>
  <c r="N2964" i="1"/>
  <c r="L2965" i="1"/>
  <c r="N2965" i="1"/>
  <c r="L2966" i="1"/>
  <c r="N2966" i="1"/>
  <c r="L2967" i="1"/>
  <c r="N2967" i="1"/>
  <c r="L2968" i="1"/>
  <c r="N2968" i="1"/>
  <c r="L2969" i="1"/>
  <c r="N2969" i="1"/>
  <c r="L2970" i="1"/>
  <c r="N2970" i="1"/>
  <c r="L2971" i="1"/>
  <c r="N2971" i="1"/>
  <c r="L2972" i="1"/>
  <c r="N2972" i="1"/>
  <c r="L2973" i="1"/>
  <c r="N2973" i="1"/>
  <c r="L2974" i="1"/>
  <c r="N2974" i="1"/>
  <c r="L2975" i="1"/>
  <c r="N2975" i="1"/>
  <c r="L2976" i="1"/>
  <c r="N2976" i="1"/>
  <c r="L2977" i="1"/>
  <c r="N2977" i="1"/>
  <c r="L2978" i="1"/>
  <c r="N2978" i="1"/>
  <c r="L2979" i="1"/>
  <c r="N2979" i="1"/>
  <c r="L2980" i="1"/>
  <c r="N2980" i="1"/>
  <c r="L2981" i="1"/>
  <c r="N2981" i="1"/>
  <c r="L2982" i="1"/>
  <c r="N2982" i="1"/>
  <c r="L2983" i="1"/>
  <c r="N2983" i="1"/>
  <c r="L2984" i="1"/>
  <c r="N2984" i="1"/>
  <c r="L2985" i="1"/>
  <c r="N2985" i="1"/>
  <c r="L2986" i="1"/>
  <c r="N2986" i="1"/>
  <c r="L2987" i="1"/>
  <c r="N2987" i="1"/>
  <c r="L2988" i="1"/>
  <c r="N2988" i="1"/>
  <c r="L2989" i="1"/>
  <c r="N2989" i="1"/>
  <c r="L2990" i="1"/>
  <c r="N2990" i="1"/>
  <c r="L2991" i="1"/>
  <c r="N2991" i="1"/>
  <c r="L2992" i="1"/>
  <c r="N2992" i="1"/>
  <c r="L2993" i="1"/>
  <c r="N2993" i="1"/>
  <c r="L2994" i="1"/>
  <c r="N2994" i="1"/>
  <c r="L2995" i="1"/>
  <c r="N2995" i="1"/>
  <c r="L2996" i="1"/>
  <c r="N2996" i="1"/>
  <c r="L2997" i="1"/>
  <c r="N2997" i="1"/>
  <c r="L2998" i="1"/>
  <c r="N2998" i="1"/>
  <c r="L2999" i="1"/>
  <c r="N2999" i="1"/>
  <c r="L3000" i="1"/>
  <c r="N3000" i="1"/>
  <c r="L3001" i="1"/>
  <c r="N3001" i="1"/>
  <c r="L3002" i="1"/>
  <c r="N3002" i="1"/>
  <c r="L3003" i="1"/>
  <c r="N3003" i="1"/>
  <c r="L3004" i="1"/>
  <c r="N3004" i="1"/>
  <c r="L3005" i="1"/>
  <c r="N3005" i="1"/>
  <c r="L3006" i="1"/>
  <c r="N3006" i="1"/>
  <c r="L3007" i="1"/>
  <c r="N3007" i="1"/>
  <c r="L3008" i="1"/>
  <c r="N3008" i="1"/>
  <c r="L3009" i="1"/>
  <c r="N3009" i="1"/>
  <c r="L3010" i="1"/>
  <c r="N3010" i="1"/>
  <c r="L3011" i="1"/>
  <c r="N3011" i="1"/>
  <c r="L3012" i="1"/>
  <c r="N3012" i="1"/>
  <c r="L3013" i="1"/>
  <c r="N3013" i="1"/>
  <c r="L3014" i="1"/>
  <c r="N3014" i="1"/>
  <c r="L3015" i="1"/>
  <c r="N3015" i="1"/>
  <c r="L3016" i="1"/>
  <c r="N3016" i="1"/>
  <c r="L3017" i="1"/>
  <c r="N3017" i="1"/>
  <c r="L3018" i="1"/>
  <c r="N3018" i="1"/>
  <c r="L3019" i="1"/>
  <c r="N3019" i="1"/>
  <c r="L3020" i="1"/>
  <c r="N3020" i="1"/>
  <c r="L3021" i="1"/>
  <c r="N3021" i="1"/>
  <c r="L3022" i="1"/>
  <c r="N3022" i="1"/>
  <c r="L3023" i="1"/>
  <c r="N3023" i="1"/>
  <c r="L3024" i="1"/>
  <c r="N3024" i="1"/>
  <c r="L3025" i="1"/>
  <c r="N3025" i="1"/>
  <c r="L3026" i="1"/>
  <c r="N3026" i="1"/>
  <c r="L3027" i="1"/>
  <c r="N3027" i="1"/>
  <c r="L3028" i="1"/>
  <c r="N3028" i="1"/>
  <c r="L3029" i="1"/>
  <c r="N3029" i="1"/>
  <c r="L3030" i="1"/>
  <c r="N3030" i="1"/>
  <c r="L3031" i="1"/>
  <c r="N3031" i="1"/>
  <c r="L3032" i="1"/>
  <c r="N3032" i="1"/>
  <c r="L3033" i="1"/>
  <c r="N3033" i="1"/>
  <c r="L3034" i="1"/>
  <c r="N3034" i="1"/>
  <c r="L3035" i="1"/>
  <c r="N3035" i="1"/>
  <c r="L3036" i="1"/>
  <c r="N3036" i="1"/>
  <c r="L3037" i="1"/>
  <c r="N3037" i="1"/>
  <c r="L3038" i="1"/>
  <c r="N3038" i="1"/>
  <c r="L3039" i="1"/>
  <c r="N3039" i="1"/>
  <c r="L3040" i="1"/>
  <c r="N3040" i="1"/>
  <c r="L3041" i="1"/>
  <c r="N3041" i="1"/>
  <c r="L3042" i="1"/>
  <c r="N3042" i="1"/>
  <c r="L3043" i="1"/>
  <c r="N3043" i="1"/>
  <c r="L3044" i="1"/>
  <c r="N3044" i="1"/>
  <c r="L3045" i="1"/>
  <c r="N3045" i="1"/>
  <c r="L3046" i="1"/>
  <c r="N3046" i="1"/>
  <c r="L3047" i="1"/>
  <c r="N3047" i="1"/>
  <c r="L3048" i="1"/>
  <c r="N3048" i="1"/>
  <c r="L3049" i="1"/>
  <c r="N3049" i="1"/>
  <c r="L3050" i="1"/>
  <c r="N3050" i="1"/>
  <c r="L3051" i="1"/>
  <c r="N3051" i="1"/>
  <c r="L3052" i="1"/>
  <c r="N3052" i="1"/>
  <c r="L3053" i="1"/>
  <c r="N3053" i="1"/>
  <c r="L3054" i="1"/>
  <c r="N3054" i="1"/>
  <c r="L3055" i="1"/>
  <c r="N3055" i="1"/>
  <c r="L3056" i="1"/>
  <c r="N3056" i="1"/>
  <c r="L3057" i="1"/>
  <c r="N3057" i="1"/>
  <c r="L3058" i="1"/>
  <c r="N3058" i="1"/>
  <c r="L3059" i="1"/>
  <c r="N3059" i="1"/>
  <c r="L3060" i="1"/>
  <c r="N3060" i="1"/>
  <c r="L3061" i="1"/>
  <c r="N3061" i="1"/>
  <c r="L3062" i="1"/>
  <c r="N3062" i="1"/>
  <c r="L3063" i="1"/>
  <c r="N3063" i="1"/>
  <c r="L3064" i="1"/>
  <c r="N3064" i="1"/>
  <c r="L3065" i="1"/>
  <c r="N3065" i="1"/>
  <c r="L3066" i="1"/>
  <c r="N3066" i="1"/>
  <c r="L3067" i="1"/>
  <c r="N3067" i="1"/>
  <c r="L3068" i="1"/>
  <c r="N3068" i="1"/>
  <c r="L3069" i="1"/>
  <c r="N3069" i="1"/>
  <c r="L3070" i="1"/>
  <c r="N3070" i="1"/>
  <c r="L3071" i="1"/>
  <c r="N3071" i="1"/>
  <c r="L3072" i="1"/>
  <c r="N3072" i="1"/>
  <c r="L3073" i="1"/>
  <c r="N3073" i="1"/>
  <c r="L3074" i="1"/>
  <c r="N3074" i="1"/>
  <c r="L3075" i="1"/>
  <c r="N3075" i="1"/>
  <c r="L3076" i="1"/>
  <c r="N3076" i="1"/>
  <c r="L3077" i="1"/>
  <c r="N3077" i="1"/>
  <c r="L3078" i="1"/>
  <c r="N3078" i="1"/>
  <c r="L3079" i="1"/>
  <c r="N3079" i="1"/>
  <c r="L3080" i="1"/>
  <c r="N3080" i="1"/>
  <c r="L3081" i="1"/>
  <c r="N3081" i="1"/>
  <c r="L3082" i="1"/>
  <c r="N3082" i="1"/>
  <c r="L3083" i="1"/>
  <c r="N3083" i="1"/>
  <c r="L3084" i="1"/>
  <c r="N3084" i="1"/>
  <c r="L3085" i="1"/>
  <c r="N3085" i="1"/>
  <c r="L3086" i="1"/>
  <c r="N3086" i="1"/>
  <c r="L3087" i="1"/>
  <c r="N3087" i="1"/>
  <c r="L3088" i="1"/>
  <c r="N3088" i="1"/>
  <c r="L3089" i="1"/>
  <c r="N3089" i="1"/>
  <c r="L3090" i="1"/>
  <c r="N3090" i="1"/>
  <c r="L3091" i="1"/>
  <c r="N3091" i="1"/>
  <c r="L3092" i="1"/>
  <c r="N3092" i="1"/>
  <c r="L3093" i="1"/>
  <c r="N3093" i="1"/>
  <c r="L3094" i="1"/>
  <c r="N3094" i="1"/>
  <c r="L3095" i="1"/>
  <c r="N3095" i="1"/>
  <c r="L3096" i="1"/>
  <c r="N3096" i="1"/>
  <c r="L3097" i="1"/>
  <c r="N3097" i="1"/>
  <c r="L3098" i="1"/>
  <c r="N3098" i="1"/>
  <c r="L3099" i="1"/>
  <c r="N3099" i="1"/>
  <c r="L3100" i="1"/>
  <c r="N3100" i="1"/>
  <c r="L3101" i="1"/>
  <c r="N3101" i="1"/>
  <c r="L3102" i="1"/>
  <c r="N3102" i="1"/>
  <c r="L3103" i="1"/>
  <c r="N3103" i="1"/>
  <c r="L3104" i="1"/>
  <c r="N3104" i="1"/>
  <c r="L3105" i="1"/>
  <c r="N3105" i="1"/>
  <c r="L3106" i="1"/>
  <c r="N3106" i="1"/>
  <c r="L3107" i="1"/>
  <c r="N3107" i="1"/>
  <c r="L3108" i="1"/>
  <c r="N3108" i="1"/>
  <c r="L3109" i="1"/>
  <c r="N3109" i="1"/>
  <c r="L3110" i="1"/>
  <c r="N3110" i="1"/>
  <c r="L3111" i="1"/>
  <c r="N3111" i="1"/>
  <c r="L3112" i="1"/>
  <c r="N3112" i="1"/>
  <c r="L3113" i="1"/>
  <c r="N3113" i="1"/>
  <c r="L3114" i="1"/>
  <c r="N3114" i="1"/>
  <c r="L3115" i="1"/>
  <c r="N3115" i="1"/>
  <c r="L3116" i="1"/>
  <c r="N3116" i="1"/>
  <c r="L3117" i="1"/>
  <c r="N3117" i="1"/>
  <c r="L3118" i="1"/>
  <c r="N3118" i="1"/>
  <c r="L3119" i="1"/>
  <c r="N3119" i="1"/>
  <c r="L3120" i="1"/>
  <c r="N3120" i="1"/>
  <c r="L3121" i="1"/>
  <c r="N3121" i="1"/>
  <c r="L3122" i="1"/>
  <c r="N3122" i="1"/>
  <c r="L3123" i="1"/>
  <c r="N3123" i="1"/>
  <c r="L3124" i="1"/>
  <c r="N3124" i="1"/>
  <c r="L3125" i="1"/>
  <c r="N3125" i="1"/>
  <c r="L3126" i="1"/>
  <c r="N3126" i="1"/>
  <c r="L3127" i="1"/>
  <c r="N3127" i="1"/>
  <c r="L3128" i="1"/>
  <c r="N3128" i="1"/>
  <c r="L3129" i="1"/>
  <c r="N3129" i="1"/>
  <c r="L3130" i="1"/>
  <c r="N3130" i="1"/>
  <c r="L3131" i="1"/>
  <c r="N3131" i="1"/>
  <c r="L3132" i="1"/>
  <c r="N3132" i="1"/>
  <c r="L3133" i="1"/>
  <c r="N3133" i="1"/>
  <c r="L3134" i="1"/>
  <c r="N3134" i="1"/>
  <c r="L3135" i="1"/>
  <c r="N3135" i="1"/>
  <c r="L3136" i="1"/>
  <c r="N3136" i="1"/>
  <c r="L3137" i="1"/>
  <c r="N3137" i="1"/>
  <c r="L3138" i="1"/>
  <c r="N3138" i="1"/>
  <c r="L3139" i="1"/>
  <c r="N3139" i="1"/>
  <c r="L3140" i="1"/>
  <c r="N3140" i="1"/>
  <c r="L3141" i="1"/>
  <c r="N3141" i="1"/>
  <c r="L3142" i="1"/>
  <c r="N3142" i="1"/>
  <c r="L3143" i="1"/>
  <c r="N3143" i="1"/>
  <c r="L3144" i="1"/>
  <c r="N3144" i="1"/>
  <c r="L3145" i="1"/>
  <c r="N3145" i="1"/>
  <c r="L3146" i="1"/>
  <c r="N3146" i="1"/>
  <c r="L3147" i="1"/>
  <c r="N3147" i="1"/>
  <c r="L3148" i="1"/>
  <c r="N3148" i="1"/>
  <c r="L3149" i="1"/>
  <c r="N3149" i="1"/>
  <c r="L3150" i="1"/>
  <c r="N3150" i="1"/>
  <c r="L3151" i="1"/>
  <c r="N3151" i="1"/>
  <c r="L3152" i="1"/>
  <c r="N3152" i="1"/>
  <c r="L3153" i="1"/>
  <c r="N3153" i="1"/>
  <c r="L3154" i="1"/>
  <c r="N3154" i="1"/>
  <c r="L3155" i="1"/>
  <c r="N3155" i="1"/>
  <c r="L3156" i="1"/>
  <c r="N3156" i="1"/>
  <c r="L3157" i="1"/>
  <c r="N3157" i="1"/>
  <c r="L3158" i="1"/>
  <c r="N3158" i="1"/>
  <c r="L3159" i="1"/>
  <c r="N3159" i="1"/>
  <c r="L3160" i="1"/>
  <c r="N3160" i="1"/>
  <c r="L3161" i="1"/>
  <c r="N3161" i="1"/>
  <c r="L3162" i="1"/>
  <c r="N3162" i="1"/>
  <c r="L3163" i="1"/>
  <c r="N3163" i="1"/>
  <c r="L3164" i="1"/>
  <c r="N3164" i="1"/>
  <c r="L3165" i="1"/>
  <c r="N3165" i="1"/>
  <c r="L3166" i="1"/>
  <c r="N3166" i="1"/>
  <c r="L3167" i="1"/>
  <c r="N3167" i="1"/>
  <c r="L3168" i="1"/>
  <c r="N3168" i="1"/>
  <c r="L3169" i="1"/>
  <c r="N3169" i="1"/>
  <c r="L3170" i="1"/>
  <c r="N3170" i="1"/>
  <c r="L3171" i="1"/>
  <c r="N3171" i="1"/>
  <c r="L3172" i="1"/>
  <c r="N3172" i="1"/>
  <c r="L3173" i="1"/>
  <c r="N3173" i="1"/>
  <c r="L3174" i="1"/>
  <c r="N3174" i="1"/>
  <c r="L3175" i="1"/>
  <c r="N3175" i="1"/>
  <c r="L3176" i="1"/>
  <c r="N3176" i="1"/>
  <c r="L3177" i="1"/>
  <c r="N3177" i="1"/>
  <c r="L3178" i="1"/>
  <c r="N3178" i="1"/>
  <c r="L3179" i="1"/>
  <c r="N3179" i="1"/>
  <c r="L3180" i="1"/>
  <c r="N3180" i="1"/>
  <c r="L3181" i="1"/>
  <c r="N3181" i="1"/>
  <c r="L3182" i="1"/>
  <c r="N3182" i="1"/>
  <c r="L3183" i="1"/>
  <c r="N3183" i="1"/>
  <c r="L3184" i="1"/>
  <c r="N3184" i="1"/>
  <c r="L3185" i="1"/>
  <c r="N3185" i="1"/>
  <c r="L3186" i="1"/>
  <c r="N3186" i="1"/>
  <c r="L3187" i="1"/>
  <c r="N3187" i="1"/>
  <c r="L3188" i="1"/>
  <c r="N3188" i="1"/>
  <c r="L3189" i="1"/>
  <c r="N3189" i="1"/>
  <c r="L3190" i="1"/>
  <c r="N3190" i="1"/>
  <c r="L3191" i="1"/>
  <c r="N3191" i="1"/>
  <c r="L3192" i="1"/>
  <c r="N3192" i="1"/>
  <c r="L3193" i="1"/>
  <c r="N3193" i="1"/>
  <c r="L3194" i="1"/>
  <c r="N3194" i="1"/>
  <c r="L3195" i="1"/>
  <c r="N3195" i="1"/>
  <c r="L3196" i="1"/>
  <c r="N3196" i="1"/>
  <c r="L3197" i="1"/>
  <c r="N3197" i="1"/>
  <c r="L3198" i="1"/>
  <c r="N3198" i="1"/>
  <c r="L3199" i="1"/>
  <c r="N3199" i="1"/>
  <c r="L3200" i="1"/>
  <c r="N3200" i="1"/>
  <c r="L3201" i="1"/>
  <c r="N3201" i="1"/>
  <c r="L3202" i="1"/>
  <c r="N3202" i="1"/>
  <c r="L3203" i="1"/>
  <c r="N3203" i="1"/>
  <c r="L3204" i="1"/>
  <c r="N3204" i="1"/>
  <c r="L3205" i="1"/>
  <c r="N3205" i="1"/>
  <c r="L3206" i="1"/>
  <c r="N3206" i="1"/>
  <c r="L3207" i="1"/>
  <c r="N3207" i="1"/>
  <c r="L3208" i="1"/>
  <c r="N3208" i="1"/>
  <c r="L3209" i="1"/>
  <c r="N3209" i="1"/>
  <c r="L3210" i="1"/>
  <c r="N3210" i="1"/>
  <c r="L3211" i="1"/>
  <c r="N3211" i="1"/>
  <c r="L3212" i="1"/>
  <c r="N3212" i="1"/>
  <c r="L3213" i="1"/>
  <c r="N3213" i="1"/>
  <c r="L3214" i="1"/>
  <c r="N3214" i="1"/>
  <c r="L3215" i="1"/>
  <c r="N3215" i="1"/>
  <c r="L3216" i="1"/>
  <c r="N3216" i="1"/>
  <c r="L3217" i="1"/>
  <c r="N3217" i="1"/>
  <c r="L3218" i="1"/>
  <c r="N3218" i="1"/>
  <c r="L3219" i="1"/>
  <c r="N3219" i="1"/>
  <c r="L3220" i="1"/>
  <c r="N3220" i="1"/>
  <c r="L3221" i="1"/>
  <c r="N3221" i="1"/>
  <c r="L3222" i="1"/>
  <c r="N3222" i="1"/>
  <c r="L3223" i="1"/>
  <c r="N3223" i="1"/>
  <c r="L3224" i="1"/>
  <c r="N3224" i="1"/>
  <c r="L3225" i="1"/>
  <c r="N3225" i="1"/>
  <c r="L3226" i="1"/>
  <c r="N3226" i="1"/>
  <c r="L3227" i="1"/>
  <c r="N3227" i="1"/>
  <c r="L3228" i="1"/>
  <c r="N3228" i="1"/>
  <c r="L3229" i="1"/>
  <c r="N3229" i="1"/>
  <c r="L3230" i="1"/>
  <c r="N3230" i="1"/>
  <c r="L3231" i="1"/>
  <c r="N3231" i="1"/>
  <c r="L3232" i="1"/>
  <c r="N3232" i="1"/>
  <c r="L3233" i="1"/>
  <c r="N3233" i="1"/>
  <c r="L3234" i="1"/>
  <c r="N3234" i="1"/>
  <c r="L3235" i="1"/>
  <c r="N3235" i="1"/>
  <c r="L3236" i="1"/>
  <c r="N3236" i="1"/>
  <c r="L3237" i="1"/>
  <c r="N3237" i="1"/>
  <c r="L3238" i="1"/>
  <c r="N3238" i="1"/>
  <c r="L3239" i="1"/>
  <c r="N3239" i="1"/>
  <c r="L3240" i="1"/>
  <c r="N3240" i="1"/>
  <c r="L3241" i="1"/>
  <c r="N3241" i="1"/>
  <c r="L3242" i="1"/>
  <c r="N3242" i="1"/>
  <c r="L3243" i="1"/>
  <c r="N3243" i="1"/>
  <c r="L3244" i="1"/>
  <c r="N3244" i="1"/>
  <c r="L3245" i="1"/>
  <c r="N3245" i="1"/>
  <c r="L3246" i="1"/>
  <c r="N3246" i="1"/>
  <c r="L3247" i="1"/>
  <c r="N3247" i="1"/>
  <c r="L3248" i="1"/>
  <c r="N3248" i="1"/>
  <c r="L3249" i="1"/>
  <c r="N3249" i="1"/>
  <c r="L3250" i="1"/>
  <c r="N3250" i="1"/>
  <c r="L3251" i="1"/>
  <c r="N3251" i="1"/>
  <c r="L3252" i="1"/>
  <c r="N3252" i="1"/>
  <c r="L3253" i="1"/>
  <c r="N3253" i="1"/>
  <c r="L3254" i="1"/>
  <c r="N3254" i="1"/>
  <c r="L3255" i="1"/>
  <c r="N3255" i="1"/>
  <c r="L3256" i="1"/>
  <c r="N3256" i="1"/>
  <c r="L3257" i="1"/>
  <c r="N3257" i="1"/>
  <c r="L3258" i="1"/>
  <c r="N3258" i="1"/>
  <c r="L3259" i="1"/>
  <c r="N3259" i="1"/>
  <c r="L3260" i="1"/>
  <c r="N3260" i="1"/>
  <c r="L3261" i="1"/>
  <c r="N3261" i="1"/>
  <c r="L3262" i="1"/>
  <c r="N3262" i="1"/>
  <c r="L3263" i="1"/>
  <c r="N3263" i="1"/>
  <c r="L3264" i="1"/>
  <c r="N3264" i="1"/>
  <c r="L3265" i="1"/>
  <c r="N3265" i="1"/>
  <c r="L3266" i="1"/>
  <c r="N3266" i="1"/>
  <c r="L3267" i="1"/>
  <c r="N3267" i="1"/>
  <c r="L3268" i="1"/>
  <c r="N3268" i="1"/>
  <c r="L3269" i="1"/>
  <c r="N3269" i="1"/>
  <c r="L3270" i="1"/>
  <c r="N3270" i="1"/>
  <c r="L3271" i="1"/>
  <c r="N3271" i="1"/>
  <c r="L3272" i="1"/>
  <c r="N3272" i="1"/>
  <c r="L3273" i="1"/>
  <c r="N3273" i="1"/>
  <c r="L3274" i="1"/>
  <c r="N3274" i="1"/>
  <c r="L3275" i="1"/>
  <c r="N3275" i="1"/>
  <c r="L3276" i="1"/>
  <c r="N3276" i="1"/>
  <c r="L3277" i="1"/>
  <c r="N3277" i="1"/>
  <c r="L3278" i="1"/>
  <c r="N3278" i="1"/>
  <c r="L3279" i="1"/>
  <c r="N3279" i="1"/>
  <c r="L3280" i="1"/>
  <c r="N3280" i="1"/>
  <c r="L3281" i="1"/>
  <c r="N3281" i="1"/>
  <c r="L3282" i="1"/>
  <c r="N3282" i="1"/>
  <c r="L3283" i="1"/>
  <c r="N3283" i="1"/>
  <c r="L3284" i="1"/>
  <c r="N3284" i="1"/>
  <c r="L3285" i="1"/>
  <c r="N3285" i="1"/>
  <c r="L3286" i="1"/>
  <c r="N3286" i="1"/>
  <c r="L3287" i="1"/>
  <c r="N3287" i="1"/>
  <c r="L3288" i="1"/>
  <c r="N3288" i="1"/>
  <c r="L3289" i="1"/>
  <c r="N3289" i="1"/>
  <c r="L3290" i="1"/>
  <c r="N3290" i="1"/>
  <c r="L3291" i="1"/>
  <c r="N3291" i="1"/>
  <c r="L3292" i="1"/>
  <c r="N3292" i="1"/>
  <c r="L3293" i="1"/>
  <c r="N3293" i="1"/>
  <c r="L3294" i="1"/>
  <c r="N3294" i="1"/>
  <c r="L3295" i="1"/>
  <c r="N3295" i="1"/>
  <c r="L3296" i="1"/>
  <c r="N3296" i="1"/>
  <c r="L3297" i="1"/>
  <c r="N3297" i="1"/>
  <c r="L3298" i="1"/>
  <c r="N3298" i="1"/>
  <c r="L3299" i="1"/>
  <c r="N3299" i="1"/>
  <c r="L3300" i="1"/>
  <c r="N3300" i="1"/>
  <c r="L3301" i="1"/>
  <c r="N3301" i="1"/>
  <c r="L3302" i="1"/>
  <c r="N3302" i="1"/>
  <c r="L3303" i="1"/>
  <c r="N3303" i="1"/>
  <c r="L3304" i="1"/>
  <c r="N3304" i="1"/>
  <c r="L3305" i="1"/>
  <c r="N3305" i="1"/>
  <c r="L3306" i="1"/>
  <c r="N3306" i="1"/>
  <c r="L3307" i="1"/>
  <c r="N3307" i="1"/>
  <c r="L3308" i="1"/>
  <c r="N3308" i="1"/>
  <c r="L3309" i="1"/>
  <c r="N3309" i="1"/>
  <c r="L3310" i="1"/>
  <c r="N3310" i="1"/>
  <c r="L3311" i="1"/>
  <c r="N3311" i="1"/>
  <c r="L3312" i="1"/>
  <c r="N3312" i="1"/>
  <c r="L3313" i="1"/>
  <c r="N3313" i="1"/>
  <c r="L3314" i="1"/>
  <c r="N3314" i="1"/>
  <c r="L3315" i="1"/>
  <c r="N3315" i="1"/>
  <c r="L3316" i="1"/>
  <c r="N3316" i="1"/>
  <c r="L3317" i="1"/>
  <c r="N3317" i="1"/>
  <c r="L3318" i="1"/>
  <c r="N3318" i="1"/>
  <c r="L3319" i="1"/>
  <c r="N3319" i="1"/>
  <c r="L3320" i="1"/>
  <c r="N3320" i="1"/>
  <c r="L3321" i="1"/>
  <c r="N3321" i="1"/>
  <c r="L3322" i="1"/>
  <c r="N3322" i="1"/>
  <c r="L3323" i="1"/>
  <c r="N3323" i="1"/>
  <c r="L3324" i="1"/>
  <c r="N3324" i="1"/>
  <c r="L3325" i="1"/>
  <c r="N3325" i="1"/>
  <c r="L3326" i="1"/>
  <c r="N3326" i="1"/>
  <c r="L3327" i="1"/>
  <c r="N3327" i="1"/>
  <c r="L3328" i="1"/>
  <c r="N3328" i="1"/>
  <c r="L3329" i="1"/>
  <c r="N3329" i="1"/>
  <c r="L3330" i="1"/>
  <c r="N3330" i="1"/>
  <c r="L3331" i="1"/>
  <c r="N3331" i="1"/>
  <c r="L3332" i="1"/>
  <c r="N3332" i="1"/>
  <c r="L3333" i="1"/>
  <c r="N3333" i="1"/>
  <c r="L3334" i="1"/>
  <c r="N3334" i="1"/>
  <c r="L3335" i="1"/>
  <c r="N3335" i="1"/>
  <c r="L3336" i="1"/>
  <c r="N3336" i="1"/>
  <c r="L3337" i="1"/>
  <c r="N3337" i="1"/>
  <c r="L3338" i="1"/>
  <c r="N3338" i="1"/>
  <c r="L3339" i="1"/>
  <c r="N3339" i="1"/>
  <c r="L3340" i="1"/>
  <c r="N3340" i="1"/>
  <c r="L3341" i="1"/>
  <c r="N3341" i="1"/>
  <c r="L3342" i="1"/>
  <c r="N3342" i="1"/>
  <c r="L3343" i="1"/>
  <c r="N3343" i="1"/>
  <c r="L3344" i="1"/>
  <c r="N3344" i="1"/>
  <c r="L3345" i="1"/>
  <c r="N3345" i="1"/>
  <c r="L3346" i="1"/>
  <c r="N3346" i="1"/>
  <c r="L3347" i="1"/>
  <c r="N3347" i="1"/>
  <c r="L3348" i="1"/>
  <c r="N3348" i="1"/>
  <c r="L3349" i="1"/>
  <c r="N3349" i="1"/>
  <c r="L3350" i="1"/>
  <c r="N3350" i="1"/>
  <c r="L3351" i="1"/>
  <c r="N3351" i="1"/>
  <c r="L3352" i="1"/>
  <c r="N3352" i="1"/>
  <c r="L3353" i="1"/>
  <c r="N3353" i="1"/>
  <c r="L3354" i="1"/>
  <c r="N3354" i="1"/>
  <c r="L3355" i="1"/>
  <c r="N3355" i="1"/>
  <c r="L3356" i="1"/>
  <c r="N3356" i="1"/>
  <c r="L3357" i="1"/>
  <c r="N3357" i="1"/>
  <c r="L3358" i="1"/>
  <c r="N3358" i="1"/>
  <c r="L3359" i="1"/>
  <c r="N3359" i="1"/>
  <c r="L3360" i="1"/>
  <c r="N3360" i="1"/>
  <c r="L3361" i="1"/>
  <c r="N3361" i="1"/>
  <c r="L3362" i="1"/>
  <c r="N3362" i="1"/>
  <c r="L3363" i="1"/>
  <c r="N3363" i="1"/>
  <c r="L3364" i="1"/>
  <c r="N3364" i="1"/>
  <c r="L3365" i="1"/>
  <c r="N3365" i="1"/>
  <c r="L3366" i="1"/>
  <c r="N3366" i="1"/>
  <c r="L3367" i="1"/>
  <c r="N3367" i="1"/>
  <c r="L3368" i="1"/>
  <c r="N3368" i="1"/>
  <c r="L3369" i="1"/>
  <c r="N3369" i="1"/>
  <c r="L3370" i="1"/>
  <c r="N3370" i="1"/>
  <c r="L3371" i="1"/>
  <c r="N3371" i="1"/>
  <c r="L3372" i="1"/>
  <c r="N3372" i="1"/>
  <c r="L3373" i="1"/>
  <c r="N3373" i="1"/>
  <c r="L3374" i="1"/>
  <c r="N3374" i="1"/>
  <c r="L3375" i="1"/>
  <c r="N3375" i="1"/>
  <c r="L3376" i="1"/>
  <c r="N3376" i="1"/>
  <c r="L3377" i="1"/>
  <c r="N3377" i="1"/>
  <c r="L3378" i="1"/>
  <c r="N3378" i="1"/>
  <c r="L3379" i="1"/>
  <c r="N3379" i="1"/>
  <c r="L3380" i="1"/>
  <c r="N3380" i="1"/>
  <c r="L3381" i="1"/>
  <c r="N3381" i="1"/>
  <c r="L3382" i="1"/>
  <c r="N3382" i="1"/>
  <c r="L3383" i="1"/>
  <c r="N3383" i="1"/>
  <c r="L3384" i="1"/>
  <c r="N3384" i="1"/>
  <c r="L3385" i="1"/>
  <c r="N3385" i="1"/>
  <c r="L3386" i="1"/>
  <c r="N3386" i="1"/>
  <c r="L3387" i="1"/>
  <c r="N3387" i="1"/>
  <c r="L3388" i="1"/>
  <c r="N3388" i="1"/>
  <c r="L3389" i="1"/>
  <c r="N3389" i="1"/>
  <c r="L3390" i="1"/>
  <c r="N3390" i="1"/>
  <c r="L3391" i="1"/>
  <c r="N3391" i="1"/>
  <c r="L3392" i="1"/>
  <c r="N3392" i="1"/>
  <c r="L3393" i="1"/>
  <c r="N3393" i="1"/>
  <c r="L3394" i="1"/>
  <c r="N3394" i="1"/>
  <c r="L3395" i="1"/>
  <c r="N3395" i="1"/>
  <c r="L3396" i="1"/>
  <c r="N3396" i="1"/>
  <c r="L3397" i="1"/>
  <c r="N3397" i="1"/>
  <c r="L3398" i="1"/>
  <c r="N3398" i="1"/>
  <c r="L3399" i="1"/>
  <c r="N3399" i="1"/>
  <c r="L3400" i="1"/>
  <c r="N3400" i="1"/>
  <c r="L3401" i="1"/>
  <c r="N3401" i="1"/>
  <c r="L3402" i="1"/>
  <c r="N3402" i="1"/>
  <c r="L3403" i="1"/>
  <c r="N3403" i="1"/>
  <c r="L3404" i="1"/>
  <c r="N3404" i="1"/>
  <c r="L3405" i="1"/>
  <c r="N3405" i="1"/>
  <c r="L3406" i="1"/>
  <c r="N3406" i="1"/>
  <c r="L3407" i="1"/>
  <c r="N3407" i="1"/>
  <c r="L3408" i="1"/>
  <c r="N3408" i="1"/>
  <c r="L3409" i="1"/>
  <c r="N3409" i="1"/>
  <c r="L3410" i="1"/>
  <c r="N3410" i="1"/>
  <c r="L3411" i="1"/>
  <c r="N3411" i="1"/>
  <c r="L3412" i="1"/>
  <c r="N3412" i="1"/>
  <c r="L3413" i="1"/>
  <c r="N3413" i="1"/>
  <c r="L3414" i="1"/>
  <c r="N3414" i="1"/>
  <c r="L3415" i="1"/>
  <c r="N3415" i="1"/>
  <c r="L3416" i="1"/>
  <c r="N3416" i="1"/>
  <c r="L3417" i="1"/>
  <c r="N3417" i="1"/>
  <c r="L3418" i="1"/>
  <c r="N3418" i="1"/>
  <c r="L3419" i="1"/>
  <c r="N3419" i="1"/>
  <c r="L3420" i="1"/>
  <c r="N3420" i="1"/>
  <c r="L3421" i="1"/>
  <c r="N3421" i="1"/>
  <c r="L3422" i="1"/>
  <c r="N3422" i="1"/>
  <c r="L3423" i="1"/>
  <c r="N3423" i="1"/>
  <c r="L3424" i="1"/>
  <c r="N3424" i="1"/>
  <c r="L3425" i="1"/>
  <c r="N3425" i="1"/>
  <c r="L3426" i="1"/>
  <c r="N3426" i="1"/>
  <c r="L3427" i="1"/>
  <c r="N3427" i="1"/>
  <c r="L3428" i="1"/>
  <c r="N3428" i="1"/>
  <c r="L3429" i="1"/>
  <c r="N3429" i="1"/>
  <c r="L3430" i="1"/>
  <c r="N3430" i="1"/>
  <c r="L3431" i="1"/>
  <c r="N3431" i="1"/>
  <c r="L3432" i="1"/>
  <c r="N3432" i="1"/>
  <c r="L3433" i="1"/>
  <c r="N3433" i="1"/>
  <c r="L3434" i="1"/>
  <c r="N3434" i="1"/>
  <c r="L3435" i="1"/>
  <c r="N3435" i="1"/>
  <c r="L3436" i="1"/>
  <c r="N3436" i="1"/>
  <c r="L3437" i="1"/>
  <c r="N3437" i="1"/>
  <c r="L3438" i="1"/>
  <c r="N3438" i="1"/>
  <c r="L3439" i="1"/>
  <c r="N3439" i="1"/>
  <c r="L3440" i="1"/>
  <c r="N3440" i="1"/>
  <c r="L3441" i="1"/>
  <c r="N3441" i="1"/>
  <c r="L3442" i="1"/>
  <c r="N3442" i="1"/>
  <c r="L3443" i="1"/>
  <c r="N3443" i="1"/>
  <c r="L3444" i="1"/>
  <c r="N3444" i="1"/>
  <c r="L3445" i="1"/>
  <c r="N3445" i="1"/>
  <c r="L3446" i="1"/>
  <c r="N3446" i="1"/>
  <c r="L3447" i="1"/>
  <c r="N3447" i="1"/>
  <c r="L3448" i="1"/>
  <c r="N3448" i="1"/>
  <c r="L3449" i="1"/>
  <c r="N3449" i="1"/>
  <c r="L3450" i="1"/>
  <c r="N3450" i="1"/>
  <c r="L3451" i="1"/>
  <c r="N3451" i="1"/>
  <c r="L3452" i="1"/>
  <c r="N3452" i="1"/>
  <c r="L3453" i="1"/>
  <c r="N3453" i="1"/>
  <c r="L3454" i="1"/>
  <c r="N3454" i="1"/>
  <c r="L3455" i="1"/>
  <c r="N3455" i="1"/>
  <c r="L3456" i="1"/>
  <c r="N3456" i="1"/>
  <c r="L3457" i="1"/>
  <c r="N3457" i="1"/>
  <c r="L3458" i="1"/>
  <c r="N3458" i="1"/>
  <c r="L3459" i="1"/>
  <c r="N3459" i="1"/>
  <c r="L3460" i="1"/>
  <c r="N3460" i="1"/>
  <c r="L3461" i="1"/>
  <c r="N3461" i="1"/>
  <c r="L3462" i="1"/>
  <c r="N3462" i="1"/>
  <c r="L3463" i="1"/>
  <c r="N3463" i="1"/>
  <c r="L3464" i="1"/>
  <c r="N3464" i="1"/>
  <c r="L3465" i="1"/>
  <c r="N3465" i="1"/>
  <c r="L3466" i="1"/>
  <c r="N3466" i="1"/>
  <c r="L3467" i="1"/>
  <c r="N3467" i="1"/>
  <c r="L3468" i="1"/>
  <c r="N3468" i="1"/>
  <c r="L3469" i="1"/>
  <c r="N3469" i="1"/>
  <c r="L3470" i="1"/>
  <c r="N3470" i="1"/>
  <c r="L3471" i="1"/>
  <c r="N3471" i="1"/>
  <c r="L3472" i="1"/>
  <c r="N3472" i="1"/>
  <c r="L3473" i="1"/>
  <c r="N3473" i="1"/>
  <c r="L3474" i="1"/>
  <c r="N3474" i="1"/>
  <c r="L3475" i="1"/>
  <c r="N3475" i="1"/>
  <c r="L3476" i="1"/>
  <c r="N3476" i="1"/>
  <c r="L3477" i="1"/>
  <c r="N3477" i="1"/>
  <c r="L3478" i="1"/>
  <c r="N3478" i="1"/>
  <c r="L3479" i="1"/>
  <c r="N3479" i="1"/>
  <c r="L3480" i="1"/>
  <c r="N3480" i="1"/>
  <c r="L3481" i="1"/>
  <c r="N3481" i="1"/>
  <c r="L3482" i="1"/>
  <c r="N3482" i="1"/>
  <c r="L3483" i="1"/>
  <c r="N3483" i="1"/>
  <c r="L3484" i="1"/>
  <c r="N3484" i="1"/>
  <c r="L3485" i="1"/>
  <c r="N3485" i="1"/>
  <c r="L3486" i="1"/>
  <c r="N3486" i="1"/>
  <c r="L3487" i="1"/>
  <c r="N3487" i="1"/>
  <c r="L3488" i="1"/>
  <c r="N3488" i="1"/>
  <c r="L3489" i="1"/>
  <c r="N3489" i="1"/>
  <c r="L3490" i="1"/>
  <c r="N3490" i="1"/>
  <c r="L3491" i="1"/>
  <c r="N3491" i="1"/>
  <c r="L3492" i="1"/>
  <c r="N3492" i="1"/>
  <c r="L3493" i="1"/>
  <c r="N3493" i="1"/>
  <c r="L3494" i="1"/>
  <c r="N3494" i="1"/>
  <c r="L3495" i="1"/>
  <c r="N3495" i="1"/>
  <c r="L3496" i="1"/>
  <c r="N3496" i="1"/>
  <c r="L3497" i="1"/>
  <c r="N3497" i="1"/>
  <c r="L3498" i="1"/>
  <c r="N3498" i="1"/>
  <c r="L3499" i="1"/>
  <c r="N3499" i="1"/>
  <c r="L3500" i="1"/>
  <c r="N3500" i="1"/>
  <c r="L3501" i="1"/>
  <c r="N3501" i="1"/>
  <c r="L3502" i="1"/>
  <c r="N3502" i="1"/>
  <c r="L3503" i="1"/>
  <c r="N3503" i="1"/>
  <c r="L3504" i="1"/>
  <c r="N3504" i="1"/>
  <c r="L3505" i="1"/>
  <c r="N3505" i="1"/>
  <c r="L3506" i="1"/>
  <c r="N3506" i="1"/>
  <c r="L3507" i="1"/>
  <c r="N3507" i="1"/>
  <c r="L3508" i="1"/>
  <c r="N3508" i="1"/>
  <c r="L3509" i="1"/>
  <c r="N3509" i="1"/>
  <c r="L3510" i="1"/>
  <c r="N3510" i="1"/>
  <c r="L3511" i="1"/>
  <c r="N3511" i="1"/>
  <c r="L3512" i="1"/>
  <c r="N3512" i="1"/>
  <c r="L3513" i="1"/>
  <c r="N3513" i="1"/>
  <c r="L3514" i="1"/>
  <c r="N3514" i="1"/>
  <c r="L3515" i="1"/>
  <c r="N3515" i="1"/>
  <c r="L3516" i="1"/>
  <c r="N3516" i="1"/>
  <c r="L3517" i="1"/>
  <c r="N3517" i="1"/>
  <c r="L3518" i="1"/>
  <c r="N3518" i="1"/>
  <c r="L3519" i="1"/>
  <c r="N3519" i="1"/>
  <c r="L3520" i="1"/>
  <c r="N3520" i="1"/>
  <c r="L3521" i="1"/>
  <c r="N3521" i="1"/>
  <c r="L3522" i="1"/>
  <c r="N3522" i="1"/>
  <c r="L3523" i="1"/>
  <c r="N3523" i="1"/>
  <c r="L3524" i="1"/>
  <c r="N3524" i="1"/>
  <c r="L3525" i="1"/>
  <c r="N3525" i="1"/>
  <c r="L3526" i="1"/>
  <c r="N3526" i="1"/>
  <c r="L3527" i="1"/>
  <c r="N3527" i="1"/>
  <c r="L3528" i="1"/>
  <c r="N3528" i="1"/>
  <c r="L3529" i="1"/>
  <c r="N3529" i="1"/>
  <c r="L3530" i="1"/>
  <c r="N3530" i="1"/>
  <c r="L3531" i="1"/>
  <c r="N3531" i="1"/>
  <c r="L3532" i="1"/>
  <c r="N3532" i="1"/>
  <c r="L3533" i="1"/>
  <c r="N3533" i="1"/>
  <c r="L3534" i="1"/>
  <c r="N3534" i="1"/>
  <c r="L3535" i="1"/>
  <c r="N3535" i="1"/>
  <c r="L3536" i="1"/>
  <c r="N3536" i="1"/>
  <c r="L3537" i="1"/>
  <c r="N3537" i="1"/>
  <c r="L3538" i="1"/>
  <c r="N3538" i="1"/>
  <c r="L3539" i="1"/>
  <c r="N3539" i="1"/>
  <c r="L3540" i="1"/>
  <c r="N3540" i="1"/>
  <c r="L3541" i="1"/>
  <c r="N3541" i="1"/>
  <c r="L3542" i="1"/>
  <c r="N3542" i="1"/>
  <c r="L3543" i="1"/>
  <c r="N3543" i="1"/>
  <c r="L3544" i="1"/>
  <c r="N3544" i="1"/>
  <c r="L3545" i="1"/>
  <c r="N3545" i="1"/>
  <c r="L3546" i="1"/>
  <c r="N3546" i="1"/>
  <c r="L3547" i="1"/>
  <c r="N3547" i="1"/>
  <c r="L3548" i="1"/>
  <c r="N3548" i="1"/>
  <c r="L3549" i="1"/>
  <c r="N3549" i="1"/>
  <c r="L3550" i="1"/>
  <c r="N3550" i="1"/>
  <c r="L3551" i="1"/>
  <c r="N3551" i="1"/>
  <c r="L3552" i="1"/>
  <c r="N3552" i="1"/>
  <c r="L3553" i="1"/>
  <c r="N3553" i="1"/>
  <c r="L3554" i="1"/>
  <c r="N3554" i="1"/>
  <c r="L3555" i="1"/>
  <c r="N3555" i="1"/>
  <c r="L3556" i="1"/>
  <c r="N3556" i="1"/>
  <c r="L3557" i="1"/>
  <c r="N3557" i="1"/>
  <c r="L3558" i="1"/>
  <c r="N3558" i="1"/>
  <c r="L3559" i="1"/>
  <c r="N3559" i="1"/>
  <c r="L3560" i="1"/>
  <c r="N3560" i="1"/>
  <c r="L3561" i="1"/>
  <c r="N3561" i="1"/>
  <c r="L3562" i="1"/>
  <c r="N3562" i="1"/>
  <c r="L3563" i="1"/>
  <c r="N3563" i="1"/>
  <c r="L3564" i="1"/>
  <c r="N3564" i="1"/>
  <c r="L3565" i="1"/>
  <c r="N3565" i="1"/>
  <c r="L3566" i="1"/>
  <c r="N3566" i="1"/>
  <c r="L3567" i="1"/>
  <c r="N3567" i="1"/>
  <c r="L3568" i="1"/>
  <c r="N3568" i="1"/>
  <c r="L3569" i="1"/>
  <c r="N3569" i="1"/>
  <c r="L3570" i="1"/>
  <c r="N3570" i="1"/>
  <c r="L3571" i="1"/>
  <c r="N3571" i="1"/>
  <c r="L3572" i="1"/>
  <c r="N3572" i="1"/>
  <c r="L3573" i="1"/>
  <c r="N3573" i="1"/>
  <c r="L3574" i="1"/>
  <c r="N3574" i="1"/>
  <c r="L3575" i="1"/>
  <c r="N3575" i="1"/>
  <c r="L3576" i="1"/>
  <c r="N3576" i="1"/>
  <c r="L3577" i="1"/>
  <c r="N3577" i="1"/>
  <c r="L3578" i="1"/>
  <c r="N3578" i="1"/>
  <c r="L3579" i="1"/>
  <c r="N3579" i="1"/>
  <c r="L3580" i="1"/>
  <c r="N3580" i="1"/>
  <c r="L3581" i="1"/>
  <c r="N3581" i="1"/>
  <c r="L3582" i="1"/>
  <c r="N3582" i="1"/>
  <c r="L3583" i="1"/>
  <c r="N3583" i="1"/>
  <c r="L3584" i="1"/>
  <c r="N3584" i="1"/>
  <c r="L3585" i="1"/>
  <c r="N3585" i="1"/>
  <c r="L3586" i="1"/>
  <c r="N3586" i="1"/>
  <c r="L3587" i="1"/>
  <c r="N3587" i="1"/>
  <c r="L3588" i="1"/>
  <c r="N3588" i="1"/>
  <c r="L3589" i="1"/>
  <c r="N3589" i="1"/>
  <c r="L3590" i="1"/>
  <c r="N3590" i="1"/>
  <c r="L3591" i="1"/>
  <c r="N3591" i="1"/>
  <c r="L3592" i="1"/>
  <c r="N3592" i="1"/>
  <c r="L3593" i="1"/>
  <c r="N3593" i="1"/>
  <c r="L3594" i="1"/>
  <c r="N3594" i="1"/>
  <c r="L3595" i="1"/>
  <c r="N3595" i="1"/>
  <c r="L3596" i="1"/>
  <c r="N3596" i="1"/>
  <c r="L3597" i="1"/>
  <c r="N3597" i="1"/>
  <c r="L3598" i="1"/>
  <c r="N3598" i="1"/>
  <c r="L3599" i="1"/>
  <c r="N3599" i="1"/>
  <c r="L3600" i="1"/>
  <c r="N3600" i="1"/>
  <c r="L3601" i="1"/>
  <c r="N3601" i="1"/>
  <c r="L3602" i="1"/>
  <c r="N3602" i="1"/>
  <c r="L3603" i="1"/>
  <c r="N3603" i="1"/>
  <c r="L3604" i="1"/>
  <c r="N3604" i="1"/>
  <c r="L3605" i="1"/>
  <c r="N3605" i="1"/>
  <c r="L3606" i="1"/>
  <c r="N3606" i="1"/>
  <c r="L3607" i="1"/>
  <c r="N3607" i="1"/>
  <c r="L3608" i="1"/>
  <c r="N3608" i="1"/>
  <c r="L3609" i="1"/>
  <c r="N3609" i="1"/>
  <c r="L3610" i="1"/>
  <c r="N3610" i="1"/>
  <c r="L3611" i="1"/>
  <c r="N3611" i="1"/>
  <c r="L3612" i="1"/>
  <c r="N3612" i="1"/>
  <c r="L3613" i="1"/>
  <c r="N3613" i="1"/>
  <c r="L3614" i="1"/>
  <c r="N3614" i="1"/>
  <c r="L3615" i="1"/>
  <c r="N3615" i="1"/>
  <c r="L3616" i="1"/>
  <c r="N3616" i="1"/>
  <c r="L3617" i="1"/>
  <c r="N3617" i="1"/>
  <c r="L3618" i="1"/>
  <c r="N3618" i="1"/>
  <c r="L3619" i="1"/>
  <c r="N3619" i="1"/>
  <c r="L3620" i="1"/>
  <c r="N3620" i="1"/>
  <c r="L3621" i="1"/>
  <c r="N3621" i="1"/>
  <c r="L3622" i="1"/>
  <c r="N3622" i="1"/>
  <c r="L3623" i="1"/>
  <c r="N3623" i="1"/>
  <c r="L3624" i="1"/>
  <c r="N3624" i="1"/>
  <c r="L3625" i="1"/>
  <c r="N3625" i="1"/>
  <c r="L3626" i="1"/>
  <c r="N3626" i="1"/>
  <c r="L3627" i="1"/>
  <c r="N3627" i="1"/>
  <c r="L3628" i="1"/>
  <c r="N3628" i="1"/>
  <c r="L3629" i="1"/>
  <c r="N3629" i="1"/>
  <c r="L3630" i="1"/>
  <c r="N3630" i="1"/>
  <c r="L3631" i="1"/>
  <c r="N3631" i="1"/>
  <c r="L3632" i="1"/>
  <c r="N3632" i="1"/>
  <c r="L3633" i="1"/>
  <c r="N3633" i="1"/>
  <c r="L3634" i="1"/>
  <c r="N3634" i="1"/>
  <c r="L3635" i="1"/>
  <c r="N3635" i="1"/>
  <c r="L3636" i="1"/>
  <c r="N3636" i="1"/>
  <c r="L3637" i="1"/>
  <c r="N3637" i="1"/>
  <c r="L3638" i="1"/>
  <c r="N3638" i="1"/>
  <c r="L3639" i="1"/>
  <c r="N3639" i="1"/>
  <c r="L3640" i="1"/>
  <c r="N3640" i="1"/>
  <c r="L3641" i="1"/>
  <c r="N3641" i="1"/>
  <c r="L3642" i="1"/>
  <c r="N3642" i="1"/>
  <c r="L3643" i="1"/>
  <c r="N3643" i="1"/>
  <c r="L3644" i="1"/>
  <c r="N3644" i="1"/>
  <c r="L3645" i="1"/>
  <c r="N3645" i="1"/>
  <c r="L3646" i="1"/>
  <c r="N3646" i="1"/>
  <c r="L3647" i="1"/>
  <c r="N3647" i="1"/>
  <c r="L3648" i="1"/>
  <c r="N3648" i="1"/>
  <c r="L3649" i="1"/>
  <c r="N3649" i="1"/>
  <c r="L3650" i="1"/>
  <c r="N3650" i="1"/>
  <c r="L3651" i="1"/>
  <c r="N3651" i="1"/>
  <c r="L3652" i="1"/>
  <c r="N3652" i="1"/>
  <c r="L3653" i="1"/>
  <c r="N3653" i="1"/>
  <c r="L3654" i="1"/>
  <c r="N3654" i="1"/>
  <c r="L3655" i="1"/>
  <c r="N3655" i="1"/>
  <c r="L3656" i="1"/>
  <c r="N3656" i="1"/>
  <c r="L3657" i="1"/>
  <c r="N3657" i="1"/>
  <c r="L3658" i="1"/>
  <c r="N3658" i="1"/>
  <c r="L3659" i="1"/>
  <c r="N3659" i="1"/>
  <c r="L3660" i="1"/>
  <c r="N3660" i="1"/>
  <c r="L3661" i="1"/>
  <c r="N3661" i="1"/>
  <c r="L3662" i="1"/>
  <c r="N3662" i="1"/>
  <c r="L3663" i="1"/>
  <c r="N3663" i="1"/>
  <c r="L3664" i="1"/>
  <c r="N3664" i="1"/>
  <c r="L3665" i="1"/>
  <c r="N3665" i="1"/>
  <c r="L3666" i="1"/>
  <c r="N3666" i="1"/>
  <c r="L3667" i="1"/>
  <c r="N3667" i="1"/>
  <c r="L3668" i="1"/>
  <c r="N3668" i="1"/>
  <c r="L3669" i="1"/>
  <c r="N3669" i="1"/>
  <c r="L3670" i="1"/>
  <c r="N3670" i="1"/>
  <c r="L3671" i="1"/>
  <c r="N3671" i="1"/>
  <c r="L3672" i="1"/>
  <c r="N3672" i="1"/>
  <c r="L3673" i="1"/>
  <c r="N3673" i="1"/>
  <c r="L3674" i="1"/>
  <c r="N3674" i="1"/>
  <c r="L3675" i="1"/>
  <c r="N3675" i="1"/>
  <c r="L3676" i="1"/>
  <c r="N3676" i="1"/>
  <c r="L3677" i="1"/>
  <c r="N3677" i="1"/>
  <c r="L3678" i="1"/>
  <c r="N3678" i="1"/>
  <c r="L3679" i="1"/>
  <c r="N3679" i="1"/>
  <c r="L3680" i="1"/>
  <c r="N3680" i="1"/>
  <c r="L3681" i="1"/>
  <c r="N3681" i="1"/>
  <c r="L3682" i="1"/>
  <c r="N3682" i="1"/>
  <c r="L3683" i="1"/>
  <c r="N3683" i="1"/>
  <c r="L3684" i="1"/>
  <c r="N3684" i="1"/>
  <c r="L3685" i="1"/>
  <c r="N3685" i="1"/>
  <c r="L3686" i="1"/>
  <c r="N3686" i="1"/>
  <c r="L3687" i="1"/>
  <c r="N3687" i="1"/>
  <c r="L3688" i="1"/>
  <c r="N3688" i="1"/>
  <c r="L3689" i="1"/>
  <c r="N3689" i="1"/>
  <c r="L3690" i="1"/>
  <c r="N3690" i="1"/>
  <c r="L3691" i="1"/>
  <c r="N3691" i="1"/>
  <c r="L3692" i="1"/>
  <c r="N3692" i="1"/>
  <c r="L3693" i="1"/>
  <c r="N3693" i="1"/>
  <c r="L3694" i="1"/>
  <c r="N3694" i="1"/>
  <c r="L3695" i="1"/>
  <c r="N3695" i="1"/>
  <c r="L3696" i="1"/>
  <c r="N3696" i="1"/>
  <c r="L3697" i="1"/>
  <c r="N3697" i="1"/>
  <c r="L3698" i="1"/>
  <c r="N3698" i="1"/>
  <c r="L3699" i="1"/>
  <c r="N3699" i="1"/>
  <c r="L3700" i="1"/>
  <c r="N3700" i="1"/>
  <c r="L3701" i="1"/>
  <c r="N3701" i="1"/>
  <c r="L3702" i="1"/>
  <c r="N3702" i="1"/>
  <c r="L3703" i="1"/>
  <c r="N3703" i="1"/>
  <c r="L3704" i="1"/>
  <c r="N3704" i="1"/>
  <c r="L3705" i="1"/>
  <c r="N3705" i="1"/>
  <c r="L3706" i="1"/>
  <c r="N3706" i="1"/>
  <c r="L3707" i="1"/>
  <c r="N3707" i="1"/>
  <c r="L3708" i="1"/>
  <c r="N3708" i="1"/>
  <c r="L3709" i="1"/>
  <c r="N3709" i="1"/>
  <c r="L3710" i="1"/>
  <c r="N3710" i="1"/>
  <c r="L3711" i="1"/>
  <c r="N3711" i="1"/>
  <c r="L3712" i="1"/>
  <c r="N3712" i="1"/>
  <c r="L3713" i="1"/>
  <c r="N3713" i="1"/>
  <c r="L3714" i="1"/>
  <c r="N3714" i="1"/>
  <c r="L3715" i="1"/>
  <c r="N3715" i="1"/>
  <c r="L3716" i="1"/>
  <c r="N3716" i="1"/>
  <c r="L3717" i="1"/>
  <c r="N3717" i="1"/>
  <c r="L3718" i="1"/>
  <c r="N3718" i="1"/>
  <c r="L3719" i="1"/>
  <c r="N3719" i="1"/>
  <c r="L3720" i="1"/>
  <c r="N3720" i="1"/>
  <c r="L3721" i="1"/>
  <c r="N3721" i="1"/>
  <c r="L3722" i="1"/>
  <c r="N3722" i="1"/>
  <c r="L3723" i="1"/>
  <c r="N3723" i="1"/>
  <c r="L3724" i="1"/>
  <c r="N3724" i="1"/>
  <c r="L3725" i="1"/>
  <c r="N3725" i="1"/>
  <c r="L3726" i="1"/>
  <c r="N3726" i="1"/>
  <c r="L3727" i="1"/>
  <c r="N3727" i="1"/>
  <c r="L3728" i="1"/>
  <c r="N3728" i="1"/>
  <c r="L3729" i="1"/>
  <c r="N3729" i="1"/>
  <c r="L3730" i="1"/>
  <c r="N3730" i="1"/>
  <c r="L3731" i="1"/>
  <c r="N3731" i="1"/>
  <c r="L3732" i="1"/>
  <c r="N3732" i="1"/>
  <c r="L3733" i="1"/>
  <c r="N3733" i="1"/>
  <c r="L3734" i="1"/>
  <c r="N3734" i="1"/>
  <c r="L3735" i="1"/>
  <c r="N3735" i="1"/>
  <c r="L3736" i="1"/>
  <c r="N3736" i="1"/>
  <c r="L3737" i="1"/>
  <c r="N3737" i="1"/>
  <c r="L3738" i="1"/>
  <c r="N3738" i="1"/>
  <c r="L3739" i="1"/>
  <c r="N3739" i="1"/>
  <c r="L3740" i="1"/>
  <c r="N3740" i="1"/>
  <c r="L3741" i="1"/>
  <c r="N3741" i="1"/>
  <c r="L3742" i="1"/>
  <c r="N3742" i="1"/>
  <c r="L3743" i="1"/>
  <c r="N3743" i="1"/>
  <c r="L3744" i="1"/>
  <c r="N3744" i="1"/>
  <c r="L3745" i="1"/>
  <c r="N3745" i="1"/>
  <c r="L3746" i="1"/>
  <c r="N3746" i="1"/>
  <c r="L3747" i="1"/>
  <c r="N3747" i="1"/>
  <c r="L3748" i="1"/>
  <c r="N3748" i="1"/>
  <c r="L3749" i="1"/>
  <c r="N3749" i="1"/>
  <c r="L3750" i="1"/>
  <c r="N3750" i="1"/>
  <c r="L3751" i="1"/>
  <c r="N3751" i="1"/>
  <c r="L3752" i="1"/>
  <c r="N3752" i="1"/>
  <c r="L3753" i="1"/>
  <c r="N3753" i="1"/>
  <c r="L3754" i="1"/>
  <c r="N3754" i="1"/>
  <c r="L3755" i="1"/>
  <c r="N3755" i="1"/>
  <c r="L3756" i="1"/>
  <c r="N3756" i="1"/>
  <c r="L3757" i="1"/>
  <c r="N3757" i="1"/>
  <c r="L3758" i="1"/>
  <c r="N3758" i="1"/>
  <c r="L3759" i="1"/>
  <c r="N3759" i="1"/>
  <c r="L3760" i="1"/>
  <c r="N3760" i="1"/>
  <c r="L3761" i="1"/>
  <c r="N3761" i="1"/>
  <c r="L3762" i="1"/>
  <c r="N3762" i="1"/>
  <c r="L3763" i="1"/>
  <c r="N3763" i="1"/>
  <c r="L3764" i="1"/>
  <c r="N3764" i="1"/>
  <c r="L3765" i="1"/>
  <c r="N3765" i="1"/>
  <c r="L3766" i="1"/>
  <c r="N3766" i="1"/>
  <c r="L3767" i="1"/>
  <c r="N3767" i="1"/>
  <c r="L3768" i="1"/>
  <c r="N3768" i="1"/>
  <c r="L3769" i="1"/>
  <c r="N3769" i="1"/>
  <c r="L3770" i="1"/>
  <c r="N3770" i="1"/>
  <c r="L3771" i="1"/>
  <c r="N3771" i="1"/>
  <c r="L3772" i="1"/>
  <c r="N3772" i="1"/>
  <c r="L3773" i="1"/>
  <c r="N3773" i="1"/>
  <c r="L3774" i="1"/>
  <c r="N3774" i="1"/>
  <c r="L3775" i="1"/>
  <c r="N3775" i="1"/>
  <c r="L3776" i="1"/>
  <c r="N3776" i="1"/>
  <c r="L3777" i="1"/>
  <c r="N3777" i="1"/>
  <c r="L3778" i="1"/>
  <c r="N3778" i="1"/>
  <c r="L3779" i="1"/>
  <c r="N3779" i="1"/>
  <c r="L3780" i="1"/>
  <c r="N3780" i="1"/>
  <c r="L3781" i="1"/>
  <c r="N3781" i="1"/>
  <c r="L3782" i="1"/>
  <c r="N3782" i="1"/>
  <c r="L3783" i="1"/>
  <c r="N3783" i="1"/>
  <c r="L3784" i="1"/>
  <c r="N3784" i="1"/>
  <c r="L3785" i="1"/>
  <c r="N3785" i="1"/>
  <c r="L3786" i="1"/>
  <c r="N3786" i="1"/>
  <c r="L3787" i="1"/>
  <c r="N3787" i="1"/>
  <c r="L3788" i="1"/>
  <c r="N3788" i="1"/>
  <c r="L3789" i="1"/>
  <c r="N3789" i="1"/>
  <c r="L3790" i="1"/>
  <c r="N3790" i="1"/>
  <c r="L3791" i="1"/>
  <c r="N3791" i="1"/>
  <c r="L3792" i="1"/>
  <c r="N3792" i="1"/>
  <c r="L3793" i="1"/>
  <c r="N3793" i="1"/>
  <c r="L3794" i="1"/>
  <c r="N3794" i="1"/>
  <c r="L3795" i="1"/>
  <c r="N3795" i="1"/>
  <c r="L3796" i="1"/>
  <c r="N3796" i="1"/>
  <c r="L3797" i="1"/>
  <c r="N3797" i="1"/>
  <c r="L3798" i="1"/>
  <c r="N3798" i="1"/>
  <c r="L3799" i="1"/>
  <c r="N3799" i="1"/>
  <c r="L3800" i="1"/>
  <c r="N3800" i="1"/>
  <c r="L3801" i="1"/>
  <c r="N3801" i="1"/>
  <c r="L3802" i="1"/>
  <c r="N3802" i="1"/>
  <c r="L3803" i="1"/>
  <c r="N3803" i="1"/>
  <c r="L3804" i="1"/>
  <c r="N3804" i="1"/>
  <c r="L3805" i="1"/>
  <c r="N3805" i="1"/>
  <c r="L3806" i="1"/>
  <c r="N3806" i="1"/>
  <c r="L3807" i="1"/>
  <c r="N3807" i="1"/>
  <c r="L3808" i="1"/>
  <c r="N3808" i="1"/>
  <c r="L3809" i="1"/>
  <c r="N3809" i="1"/>
  <c r="L3810" i="1"/>
  <c r="N3810" i="1"/>
  <c r="L3811" i="1"/>
  <c r="N3811" i="1"/>
  <c r="L3812" i="1"/>
  <c r="N3812" i="1"/>
  <c r="L3813" i="1"/>
  <c r="N3813" i="1"/>
  <c r="L3814" i="1"/>
  <c r="N3814" i="1"/>
  <c r="L3815" i="1"/>
  <c r="N3815" i="1"/>
  <c r="L3816" i="1"/>
  <c r="N3816" i="1"/>
  <c r="L3817" i="1"/>
  <c r="N3817" i="1"/>
  <c r="L3818" i="1"/>
  <c r="N3818" i="1"/>
  <c r="L3819" i="1"/>
  <c r="N3819" i="1"/>
  <c r="L3820" i="1"/>
  <c r="N3820" i="1"/>
  <c r="L3821" i="1"/>
  <c r="N3821" i="1"/>
  <c r="L3822" i="1"/>
  <c r="N3822" i="1"/>
  <c r="L3823" i="1"/>
  <c r="N3823" i="1"/>
  <c r="L3824" i="1"/>
  <c r="N3824" i="1"/>
  <c r="L3825" i="1"/>
  <c r="N3825" i="1"/>
  <c r="L3826" i="1"/>
  <c r="N3826" i="1"/>
  <c r="L3827" i="1"/>
  <c r="N3827" i="1"/>
  <c r="L3828" i="1"/>
  <c r="N3828" i="1"/>
  <c r="L3829" i="1"/>
  <c r="N3829" i="1"/>
  <c r="L3830" i="1"/>
  <c r="N3830" i="1"/>
  <c r="L3831" i="1"/>
  <c r="N3831" i="1"/>
  <c r="L3832" i="1"/>
  <c r="N3832" i="1"/>
  <c r="L3833" i="1"/>
  <c r="N3833" i="1"/>
  <c r="L3834" i="1"/>
  <c r="N3834" i="1"/>
  <c r="L3835" i="1"/>
  <c r="N3835" i="1"/>
  <c r="L3836" i="1"/>
  <c r="N3836" i="1"/>
  <c r="L3837" i="1"/>
  <c r="N3837" i="1"/>
  <c r="L3838" i="1"/>
  <c r="N3838" i="1"/>
  <c r="L3839" i="1"/>
  <c r="N3839" i="1"/>
  <c r="L3840" i="1"/>
  <c r="N3840" i="1"/>
  <c r="L3841" i="1"/>
  <c r="N3841" i="1"/>
  <c r="L3842" i="1"/>
  <c r="N3842" i="1"/>
  <c r="L3843" i="1"/>
  <c r="N3843" i="1"/>
  <c r="L3844" i="1"/>
  <c r="N3844" i="1"/>
  <c r="L3845" i="1"/>
  <c r="N3845" i="1"/>
  <c r="L3846" i="1"/>
  <c r="N3846" i="1"/>
  <c r="L3847" i="1"/>
  <c r="N3847" i="1"/>
  <c r="L3848" i="1"/>
  <c r="N3848" i="1"/>
  <c r="L3849" i="1"/>
  <c r="N3849" i="1"/>
  <c r="L3850" i="1"/>
  <c r="N3850" i="1"/>
  <c r="L3851" i="1"/>
  <c r="N3851" i="1"/>
  <c r="L3852" i="1"/>
  <c r="N3852" i="1"/>
  <c r="L3853" i="1"/>
  <c r="N3853" i="1"/>
  <c r="L3854" i="1"/>
  <c r="N3854" i="1"/>
  <c r="L3855" i="1"/>
  <c r="N3855" i="1"/>
  <c r="L3856" i="1"/>
  <c r="N3856" i="1"/>
  <c r="L3857" i="1"/>
  <c r="N3857" i="1"/>
  <c r="L3858" i="1"/>
  <c r="N3858" i="1"/>
  <c r="L3859" i="1"/>
  <c r="N3859" i="1"/>
  <c r="L3860" i="1"/>
  <c r="N3860" i="1"/>
  <c r="L3861" i="1"/>
  <c r="N3861" i="1"/>
  <c r="L3862" i="1"/>
  <c r="N3862" i="1"/>
  <c r="L3863" i="1"/>
  <c r="N3863" i="1"/>
  <c r="L3864" i="1"/>
  <c r="N3864" i="1"/>
  <c r="L3865" i="1"/>
  <c r="N3865" i="1"/>
  <c r="L3866" i="1"/>
  <c r="N3866" i="1"/>
  <c r="L3867" i="1"/>
  <c r="N3867" i="1"/>
  <c r="L3868" i="1"/>
  <c r="N3868" i="1"/>
  <c r="L3869" i="1"/>
  <c r="N3869" i="1"/>
  <c r="L3870" i="1"/>
  <c r="N3870" i="1"/>
  <c r="L3871" i="1"/>
  <c r="N3871" i="1"/>
  <c r="L3872" i="1"/>
  <c r="N3872" i="1"/>
  <c r="L3873" i="1"/>
  <c r="N3873" i="1"/>
  <c r="L3874" i="1"/>
  <c r="N3874" i="1"/>
  <c r="L3875" i="1"/>
  <c r="N3875" i="1"/>
  <c r="L3876" i="1"/>
  <c r="N3876" i="1"/>
  <c r="L3877" i="1"/>
  <c r="N3877" i="1"/>
  <c r="L3878" i="1"/>
  <c r="N3878" i="1"/>
  <c r="L3879" i="1"/>
  <c r="N3879" i="1"/>
  <c r="L3880" i="1"/>
  <c r="N3880" i="1"/>
  <c r="L3881" i="1"/>
  <c r="N3881" i="1"/>
  <c r="L3882" i="1"/>
  <c r="N3882" i="1"/>
  <c r="L3883" i="1"/>
  <c r="N3883" i="1"/>
  <c r="L3884" i="1"/>
  <c r="N3884" i="1"/>
  <c r="L3885" i="1"/>
  <c r="N3885" i="1"/>
  <c r="L3886" i="1"/>
  <c r="N3886" i="1"/>
  <c r="L3887" i="1"/>
  <c r="N3887" i="1"/>
  <c r="L3888" i="1"/>
  <c r="N3888" i="1"/>
  <c r="L3889" i="1"/>
  <c r="N3889" i="1"/>
  <c r="L3890" i="1"/>
  <c r="N3890" i="1"/>
  <c r="L3891" i="1"/>
  <c r="N3891" i="1"/>
  <c r="L3892" i="1"/>
  <c r="N3892" i="1"/>
  <c r="L3893" i="1"/>
  <c r="N3893" i="1"/>
  <c r="L3894" i="1"/>
  <c r="N3894" i="1"/>
  <c r="L3895" i="1"/>
  <c r="N3895" i="1"/>
  <c r="L3896" i="1"/>
  <c r="N3896" i="1"/>
  <c r="L3897" i="1"/>
  <c r="N3897" i="1"/>
  <c r="L3898" i="1"/>
  <c r="N3898" i="1"/>
  <c r="L3899" i="1"/>
  <c r="N3899" i="1"/>
  <c r="L3900" i="1"/>
  <c r="N3900" i="1"/>
  <c r="L3901" i="1"/>
  <c r="N3901" i="1"/>
  <c r="L3902" i="1"/>
  <c r="N3902" i="1"/>
  <c r="L3903" i="1"/>
  <c r="N3903" i="1"/>
  <c r="L3904" i="1"/>
  <c r="N3904" i="1"/>
  <c r="L3905" i="1"/>
  <c r="N3905" i="1"/>
  <c r="L3906" i="1"/>
  <c r="N3906" i="1"/>
  <c r="L3907" i="1"/>
  <c r="N3907" i="1"/>
  <c r="L3908" i="1"/>
  <c r="N3908" i="1"/>
  <c r="L3909" i="1"/>
  <c r="N3909" i="1"/>
  <c r="L3910" i="1"/>
  <c r="N3910" i="1"/>
  <c r="L3911" i="1"/>
  <c r="N3911" i="1"/>
  <c r="L3912" i="1"/>
  <c r="N3912" i="1"/>
  <c r="L3913" i="1"/>
  <c r="N3913" i="1"/>
  <c r="L3914" i="1"/>
  <c r="N3914" i="1"/>
  <c r="L3915" i="1"/>
  <c r="N3915" i="1"/>
  <c r="L3916" i="1"/>
  <c r="N3916" i="1"/>
  <c r="L3917" i="1"/>
  <c r="N3917" i="1"/>
  <c r="L3918" i="1"/>
  <c r="N3918" i="1"/>
  <c r="L3919" i="1"/>
  <c r="N3919" i="1"/>
  <c r="L3920" i="1"/>
  <c r="N3920" i="1"/>
  <c r="L3921" i="1"/>
  <c r="N3921" i="1"/>
  <c r="L3922" i="1"/>
  <c r="N3922" i="1"/>
  <c r="L3923" i="1"/>
  <c r="N3923" i="1"/>
  <c r="L3924" i="1"/>
  <c r="N3924" i="1"/>
  <c r="L3925" i="1"/>
  <c r="N3925" i="1"/>
  <c r="L3926" i="1"/>
  <c r="N3926" i="1"/>
  <c r="L3927" i="1"/>
  <c r="N3927" i="1"/>
  <c r="L3928" i="1"/>
  <c r="N3928" i="1"/>
  <c r="L3929" i="1"/>
  <c r="N3929" i="1"/>
  <c r="L3930" i="1"/>
  <c r="N3930" i="1"/>
  <c r="L3931" i="1"/>
  <c r="N3931" i="1"/>
  <c r="L3932" i="1"/>
  <c r="N3932" i="1"/>
  <c r="L3933" i="1"/>
  <c r="N3933" i="1"/>
  <c r="L3934" i="1"/>
  <c r="N3934" i="1"/>
  <c r="L3935" i="1"/>
  <c r="N3935" i="1"/>
  <c r="L3936" i="1"/>
  <c r="N3936" i="1"/>
  <c r="L3937" i="1"/>
  <c r="N3937" i="1"/>
  <c r="L3938" i="1"/>
  <c r="N3938" i="1"/>
  <c r="L3939" i="1"/>
  <c r="N3939" i="1"/>
  <c r="L3940" i="1"/>
  <c r="N3940" i="1"/>
  <c r="L3941" i="1"/>
  <c r="N3941" i="1"/>
  <c r="L3942" i="1"/>
  <c r="N3942" i="1"/>
  <c r="L3943" i="1"/>
  <c r="N3943" i="1"/>
  <c r="L3944" i="1"/>
  <c r="N3944" i="1"/>
  <c r="L3945" i="1"/>
  <c r="N3945" i="1"/>
  <c r="L3946" i="1"/>
  <c r="N3946" i="1"/>
  <c r="L3947" i="1"/>
  <c r="N3947" i="1"/>
  <c r="L3948" i="1"/>
  <c r="N3948" i="1"/>
  <c r="L3949" i="1"/>
  <c r="N3949" i="1"/>
  <c r="L3950" i="1"/>
  <c r="N3950" i="1"/>
  <c r="L3951" i="1"/>
  <c r="N3951" i="1"/>
  <c r="L3952" i="1"/>
  <c r="N3952" i="1"/>
  <c r="L3953" i="1"/>
  <c r="N3953" i="1"/>
  <c r="L3954" i="1"/>
  <c r="N3954" i="1"/>
  <c r="L3955" i="1"/>
  <c r="N3955" i="1"/>
  <c r="L3956" i="1"/>
  <c r="N3956" i="1"/>
  <c r="L3957" i="1"/>
  <c r="N3957" i="1"/>
  <c r="L3958" i="1"/>
  <c r="N3958" i="1"/>
  <c r="L3959" i="1"/>
  <c r="N3959" i="1"/>
  <c r="L3960" i="1"/>
  <c r="N3960" i="1"/>
  <c r="L3961" i="1"/>
  <c r="N3961" i="1"/>
  <c r="L3962" i="1"/>
  <c r="N3962" i="1"/>
  <c r="L3963" i="1"/>
  <c r="N3963" i="1"/>
  <c r="L3964" i="1"/>
  <c r="N3964" i="1"/>
  <c r="L3965" i="1"/>
  <c r="N3965" i="1"/>
  <c r="L3966" i="1"/>
  <c r="N3966" i="1"/>
  <c r="L3967" i="1"/>
  <c r="N3967" i="1"/>
  <c r="L3968" i="1"/>
  <c r="N3968" i="1"/>
  <c r="L3969" i="1"/>
  <c r="N3969" i="1"/>
  <c r="L3970" i="1"/>
  <c r="N3970" i="1"/>
  <c r="L3971" i="1"/>
  <c r="N3971" i="1"/>
  <c r="L3972" i="1"/>
  <c r="N3972" i="1"/>
  <c r="L3973" i="1"/>
  <c r="N3973" i="1"/>
  <c r="L3974" i="1"/>
  <c r="N3974" i="1"/>
  <c r="L3975" i="1"/>
  <c r="N3975" i="1"/>
  <c r="L3976" i="1"/>
  <c r="N3976" i="1"/>
  <c r="L3977" i="1"/>
  <c r="N3977" i="1"/>
  <c r="L3978" i="1"/>
  <c r="N3978" i="1"/>
  <c r="L3979" i="1"/>
  <c r="N3979" i="1"/>
  <c r="L3980" i="1"/>
  <c r="N3980" i="1"/>
  <c r="L3981" i="1"/>
  <c r="N3981" i="1"/>
  <c r="L3982" i="1"/>
  <c r="N3982" i="1"/>
  <c r="L3983" i="1"/>
  <c r="N3983" i="1"/>
  <c r="L3984" i="1"/>
  <c r="N3984" i="1"/>
  <c r="L3985" i="1"/>
  <c r="N3985" i="1"/>
  <c r="L3986" i="1"/>
  <c r="N3986" i="1"/>
  <c r="L3987" i="1"/>
  <c r="N3987" i="1"/>
  <c r="L3988" i="1"/>
  <c r="N3988" i="1"/>
  <c r="L3989" i="1"/>
  <c r="N3989" i="1"/>
  <c r="L3990" i="1"/>
  <c r="N3990" i="1"/>
  <c r="L3991" i="1"/>
  <c r="N3991" i="1"/>
  <c r="L3992" i="1"/>
  <c r="N3992" i="1"/>
  <c r="L3993" i="1"/>
  <c r="N3993" i="1"/>
  <c r="L3994" i="1"/>
  <c r="N3994" i="1"/>
  <c r="L3995" i="1"/>
  <c r="N3995" i="1"/>
  <c r="L3996" i="1"/>
  <c r="N3996" i="1"/>
  <c r="L3997" i="1"/>
  <c r="N3997" i="1"/>
  <c r="L3998" i="1"/>
  <c r="N3998" i="1"/>
  <c r="L3999" i="1"/>
  <c r="N3999" i="1"/>
  <c r="L4000" i="1"/>
  <c r="N4000" i="1"/>
  <c r="L4001" i="1"/>
  <c r="N4001" i="1"/>
  <c r="L4002" i="1"/>
  <c r="N4002" i="1"/>
  <c r="L4003" i="1"/>
  <c r="N4003" i="1"/>
  <c r="L4004" i="1"/>
  <c r="N4004" i="1"/>
  <c r="L4005" i="1"/>
  <c r="N4005" i="1"/>
  <c r="L4006" i="1"/>
  <c r="N4006" i="1"/>
  <c r="L4007" i="1"/>
  <c r="N4007" i="1"/>
  <c r="L4008" i="1"/>
  <c r="N4008" i="1"/>
  <c r="L4009" i="1"/>
  <c r="N4009" i="1"/>
  <c r="L4010" i="1"/>
  <c r="N4010" i="1"/>
  <c r="L4011" i="1"/>
  <c r="N4011" i="1"/>
  <c r="L4012" i="1"/>
  <c r="N4012" i="1"/>
  <c r="L4013" i="1"/>
  <c r="N4013" i="1"/>
  <c r="L4014" i="1"/>
  <c r="N4014" i="1"/>
  <c r="L4015" i="1"/>
  <c r="N4015" i="1"/>
  <c r="L4016" i="1"/>
  <c r="N4016" i="1"/>
  <c r="L4017" i="1"/>
  <c r="N4017" i="1"/>
  <c r="L4018" i="1"/>
  <c r="N4018" i="1"/>
  <c r="L4019" i="1"/>
  <c r="N4019" i="1"/>
  <c r="L4020" i="1"/>
  <c r="N4020" i="1"/>
  <c r="L4021" i="1"/>
  <c r="N4021" i="1"/>
  <c r="L4022" i="1"/>
  <c r="N4022" i="1"/>
  <c r="L4023" i="1"/>
  <c r="N4023" i="1"/>
  <c r="L4024" i="1"/>
  <c r="N4024" i="1"/>
  <c r="L4025" i="1"/>
  <c r="N4025" i="1"/>
  <c r="L4026" i="1"/>
  <c r="N4026" i="1"/>
  <c r="L4027" i="1"/>
  <c r="N4027" i="1"/>
  <c r="L4028" i="1"/>
  <c r="N4028" i="1"/>
  <c r="L4029" i="1"/>
  <c r="N4029" i="1"/>
  <c r="L4030" i="1"/>
  <c r="N4030" i="1"/>
  <c r="L4031" i="1"/>
  <c r="N4031" i="1"/>
  <c r="L4032" i="1"/>
  <c r="N4032" i="1"/>
  <c r="L4033" i="1"/>
  <c r="N4033" i="1"/>
  <c r="L4034" i="1"/>
  <c r="N4034" i="1"/>
  <c r="L4035" i="1"/>
  <c r="N4035" i="1"/>
  <c r="L4036" i="1"/>
  <c r="N4036" i="1"/>
  <c r="L4037" i="1"/>
  <c r="N4037" i="1"/>
  <c r="L4038" i="1"/>
  <c r="N4038" i="1"/>
  <c r="L4039" i="1"/>
  <c r="N4039" i="1"/>
  <c r="L4040" i="1"/>
  <c r="N4040" i="1"/>
  <c r="L4041" i="1"/>
  <c r="N4041" i="1"/>
  <c r="L4042" i="1"/>
  <c r="N4042" i="1"/>
  <c r="L4043" i="1"/>
  <c r="N4043" i="1"/>
  <c r="L4044" i="1"/>
  <c r="N4044" i="1"/>
  <c r="L4045" i="1"/>
  <c r="N4045" i="1"/>
  <c r="L4046" i="1"/>
  <c r="N4046" i="1"/>
  <c r="L4047" i="1"/>
  <c r="N4047" i="1"/>
  <c r="L4048" i="1"/>
  <c r="N4048" i="1"/>
  <c r="L4049" i="1"/>
  <c r="N4049" i="1"/>
  <c r="L4050" i="1"/>
  <c r="N4050" i="1"/>
  <c r="L4051" i="1"/>
  <c r="N4051" i="1"/>
  <c r="L4052" i="1"/>
  <c r="N4052" i="1"/>
  <c r="L4053" i="1"/>
  <c r="N4053" i="1"/>
  <c r="L4054" i="1"/>
  <c r="N4054" i="1"/>
  <c r="L4055" i="1"/>
  <c r="N4055" i="1"/>
  <c r="L4056" i="1"/>
  <c r="N4056" i="1"/>
  <c r="L4057" i="1"/>
  <c r="N4057" i="1"/>
  <c r="L4058" i="1"/>
  <c r="N4058" i="1"/>
  <c r="L4059" i="1"/>
  <c r="N4059" i="1"/>
  <c r="L4060" i="1"/>
  <c r="N4060" i="1"/>
  <c r="L4061" i="1"/>
  <c r="N4061" i="1"/>
  <c r="L4062" i="1"/>
  <c r="N4062" i="1"/>
  <c r="L4063" i="1"/>
  <c r="N4063" i="1"/>
  <c r="L4064" i="1"/>
  <c r="N4064" i="1"/>
  <c r="L4065" i="1"/>
  <c r="N4065" i="1"/>
  <c r="L4066" i="1"/>
  <c r="N4066" i="1"/>
  <c r="L4067" i="1"/>
  <c r="N4067" i="1"/>
  <c r="L4068" i="1"/>
  <c r="N4068" i="1"/>
  <c r="L4069" i="1"/>
  <c r="N4069" i="1"/>
  <c r="L4070" i="1"/>
  <c r="N4070" i="1"/>
  <c r="L4071" i="1"/>
  <c r="N4071" i="1"/>
  <c r="L4072" i="1"/>
  <c r="N4072" i="1"/>
  <c r="L4073" i="1"/>
  <c r="N4073" i="1"/>
  <c r="L4074" i="1"/>
  <c r="N4074" i="1"/>
  <c r="L4075" i="1"/>
  <c r="N4075" i="1"/>
  <c r="L4076" i="1"/>
  <c r="N4076" i="1"/>
  <c r="L4077" i="1"/>
  <c r="N4077" i="1"/>
  <c r="L4078" i="1"/>
  <c r="N4078" i="1"/>
  <c r="L4079" i="1"/>
  <c r="N4079" i="1"/>
  <c r="L4080" i="1"/>
  <c r="N4080" i="1"/>
  <c r="L4081" i="1"/>
  <c r="N4081" i="1"/>
  <c r="L4082" i="1"/>
  <c r="N4082" i="1"/>
  <c r="L4083" i="1"/>
  <c r="N4083" i="1"/>
  <c r="L4084" i="1"/>
  <c r="N4084" i="1"/>
  <c r="L4085" i="1"/>
  <c r="N4085" i="1"/>
  <c r="L4086" i="1"/>
  <c r="N4086" i="1"/>
  <c r="L4087" i="1"/>
  <c r="N4087" i="1"/>
  <c r="L4088" i="1"/>
  <c r="N4088" i="1"/>
  <c r="L4089" i="1"/>
  <c r="N4089" i="1"/>
  <c r="L4090" i="1"/>
  <c r="N4090" i="1"/>
  <c r="L4091" i="1"/>
  <c r="N4091" i="1"/>
  <c r="L4092" i="1"/>
  <c r="N4092" i="1"/>
  <c r="L4093" i="1"/>
  <c r="N4093" i="1"/>
  <c r="L4094" i="1"/>
  <c r="N4094" i="1"/>
  <c r="L4095" i="1"/>
  <c r="N4095" i="1"/>
  <c r="L4096" i="1"/>
  <c r="N4096" i="1"/>
  <c r="L4097" i="1"/>
  <c r="N4097" i="1"/>
  <c r="L4098" i="1"/>
  <c r="N4098" i="1"/>
  <c r="L4099" i="1"/>
  <c r="N4099" i="1"/>
  <c r="L4100" i="1"/>
  <c r="N4100" i="1"/>
  <c r="L4101" i="1"/>
  <c r="N4101" i="1"/>
  <c r="L4102" i="1"/>
  <c r="N4102" i="1"/>
  <c r="L4103" i="1"/>
  <c r="N4103" i="1"/>
  <c r="L4104" i="1"/>
  <c r="N4104" i="1"/>
  <c r="L4105" i="1"/>
  <c r="N4105" i="1"/>
  <c r="L4106" i="1"/>
  <c r="N4106" i="1"/>
  <c r="L4107" i="1"/>
  <c r="N4107" i="1"/>
  <c r="L4108" i="1"/>
  <c r="N4108" i="1"/>
  <c r="L4109" i="1"/>
  <c r="N4109" i="1"/>
  <c r="L4110" i="1"/>
  <c r="N4110" i="1"/>
  <c r="L4111" i="1"/>
  <c r="N4111" i="1"/>
  <c r="L4112" i="1"/>
  <c r="N4112" i="1"/>
  <c r="L4113" i="1"/>
  <c r="N4113" i="1"/>
  <c r="L4114" i="1"/>
  <c r="N4114" i="1"/>
  <c r="L4115" i="1"/>
  <c r="N4115" i="1"/>
  <c r="L2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18" i="48"/>
  <c r="B19" i="48"/>
  <c r="B20" i="48"/>
  <c r="B21" i="48"/>
  <c r="B22" i="48"/>
  <c r="B23" i="48"/>
  <c r="B24" i="48"/>
  <c r="B25" i="48"/>
  <c r="B26" i="48"/>
  <c r="B27" i="48"/>
  <c r="B28" i="48"/>
  <c r="B29" i="48"/>
  <c r="B30" i="48"/>
  <c r="B31" i="48"/>
  <c r="B32" i="48"/>
  <c r="B33" i="48"/>
  <c r="B34" i="48"/>
  <c r="B35" i="48"/>
  <c r="B36" i="48"/>
  <c r="B37" i="48"/>
  <c r="B38" i="48"/>
  <c r="B39" i="48"/>
  <c r="B40" i="48"/>
  <c r="B41" i="48"/>
  <c r="B42" i="48"/>
  <c r="B43" i="48"/>
  <c r="B44" i="48"/>
  <c r="B45" i="48"/>
  <c r="B46" i="48"/>
  <c r="B47" i="48"/>
  <c r="B48" i="48"/>
  <c r="B49" i="48"/>
  <c r="B50" i="48"/>
  <c r="B51" i="48"/>
  <c r="B52" i="48"/>
  <c r="B53" i="48"/>
  <c r="B54" i="48"/>
  <c r="B55" i="48"/>
  <c r="B56" i="48"/>
  <c r="B57" i="48"/>
  <c r="B58" i="48"/>
  <c r="B59" i="48"/>
  <c r="B60" i="48"/>
  <c r="B61" i="48"/>
  <c r="B62" i="48"/>
  <c r="B63" i="48"/>
  <c r="B64" i="48"/>
  <c r="B65" i="48"/>
  <c r="B66" i="48"/>
  <c r="B67" i="48"/>
  <c r="B68" i="48"/>
  <c r="B69" i="48"/>
  <c r="B70" i="48"/>
  <c r="B71" i="48"/>
  <c r="B72" i="48"/>
  <c r="B73" i="48"/>
  <c r="B74" i="48"/>
  <c r="B75" i="48"/>
  <c r="B76" i="48"/>
  <c r="B77" i="48"/>
  <c r="B78" i="48"/>
  <c r="B79" i="48"/>
  <c r="B80" i="48"/>
  <c r="B81" i="48"/>
  <c r="B82" i="48"/>
  <c r="B83" i="48"/>
  <c r="B84" i="48"/>
  <c r="B85" i="48"/>
  <c r="B86" i="48"/>
  <c r="B87" i="48"/>
  <c r="B88" i="48"/>
  <c r="B89" i="48"/>
  <c r="B90" i="48"/>
  <c r="B91" i="48"/>
  <c r="B92" i="48"/>
  <c r="B93" i="48"/>
  <c r="B94" i="48"/>
  <c r="B95" i="48"/>
  <c r="B96" i="48"/>
  <c r="B97" i="48"/>
  <c r="B98" i="48"/>
  <c r="B99" i="48"/>
  <c r="B100" i="48"/>
  <c r="B101" i="48"/>
  <c r="B102" i="48"/>
  <c r="B103" i="48"/>
  <c r="B104" i="48"/>
  <c r="B105" i="48"/>
  <c r="B106" i="48"/>
  <c r="B107" i="48"/>
  <c r="B108" i="48"/>
  <c r="B109" i="48"/>
  <c r="B110" i="48"/>
  <c r="B111" i="48"/>
  <c r="B112" i="48"/>
  <c r="B113" i="48"/>
  <c r="B114" i="48"/>
  <c r="B115" i="48"/>
  <c r="B116" i="48"/>
  <c r="B117" i="48"/>
  <c r="B118" i="48"/>
  <c r="B119" i="48"/>
  <c r="B120" i="48"/>
  <c r="B121" i="48"/>
  <c r="B122" i="48"/>
  <c r="B123" i="48"/>
  <c r="B124" i="48"/>
  <c r="B125" i="48"/>
  <c r="B126" i="48"/>
  <c r="B127" i="48"/>
  <c r="B128" i="48"/>
  <c r="B129" i="48"/>
  <c r="B130" i="48"/>
  <c r="B131" i="48"/>
  <c r="B132" i="48"/>
  <c r="B133" i="48"/>
  <c r="B134" i="48"/>
  <c r="B135" i="48"/>
  <c r="B136" i="48"/>
  <c r="B137" i="48"/>
  <c r="B138" i="48"/>
  <c r="B139" i="48"/>
  <c r="B140" i="48"/>
  <c r="B141" i="48"/>
  <c r="B142" i="48"/>
  <c r="B143" i="48"/>
  <c r="B144" i="48"/>
  <c r="B145" i="48"/>
  <c r="B146" i="48"/>
  <c r="B147" i="48"/>
  <c r="B148" i="48"/>
  <c r="B149" i="48"/>
  <c r="B150" i="48"/>
  <c r="B151" i="48"/>
  <c r="B152" i="48"/>
  <c r="B153" i="48"/>
  <c r="B154" i="48"/>
  <c r="B155" i="48"/>
  <c r="B156" i="48"/>
  <c r="B157" i="48"/>
  <c r="B158" i="48"/>
  <c r="B159" i="48"/>
  <c r="B160" i="48"/>
  <c r="B161" i="48"/>
  <c r="B162" i="48"/>
  <c r="B163" i="48"/>
  <c r="B164" i="48"/>
  <c r="B165" i="48"/>
  <c r="B166" i="48"/>
  <c r="B167" i="48"/>
  <c r="B168" i="48"/>
  <c r="B169" i="48"/>
  <c r="B170" i="48"/>
  <c r="B171" i="48"/>
  <c r="B172" i="48"/>
  <c r="B173" i="48"/>
  <c r="B174" i="48"/>
  <c r="B175" i="48"/>
  <c r="B176" i="48"/>
  <c r="B177" i="48"/>
  <c r="B178" i="48"/>
  <c r="B179" i="48"/>
  <c r="B180" i="48"/>
  <c r="B181" i="48"/>
  <c r="B182" i="48"/>
  <c r="B183" i="48"/>
  <c r="B184" i="48"/>
  <c r="B185" i="48"/>
  <c r="B186" i="48"/>
  <c r="B187" i="48"/>
  <c r="B188" i="48"/>
  <c r="B189" i="48"/>
  <c r="B190" i="48"/>
  <c r="B191" i="48"/>
  <c r="B192" i="48"/>
  <c r="B193" i="48"/>
  <c r="B194" i="48"/>
  <c r="B195" i="48"/>
  <c r="B196" i="48"/>
  <c r="B197" i="48"/>
  <c r="B198" i="48"/>
  <c r="B199" i="48"/>
  <c r="B200" i="48"/>
  <c r="B201" i="48"/>
  <c r="B202" i="48"/>
  <c r="B203" i="48"/>
  <c r="B204" i="48"/>
  <c r="B205" i="48"/>
  <c r="B206" i="48"/>
  <c r="B207" i="48"/>
  <c r="B208" i="48"/>
  <c r="B209" i="48"/>
  <c r="B210" i="48"/>
  <c r="B211" i="48"/>
  <c r="B212" i="48"/>
  <c r="B213" i="48"/>
  <c r="B214" i="48"/>
  <c r="B215" i="48"/>
  <c r="B216" i="48"/>
  <c r="B217" i="48"/>
  <c r="B218" i="48"/>
  <c r="B219" i="48"/>
  <c r="B220" i="48"/>
  <c r="B221" i="48"/>
  <c r="B222" i="48"/>
  <c r="B223" i="48"/>
  <c r="B224" i="48"/>
  <c r="B225" i="48"/>
  <c r="B226" i="48"/>
  <c r="B227" i="48"/>
  <c r="B228" i="48"/>
  <c r="B229" i="48"/>
  <c r="B230" i="48"/>
  <c r="B231" i="48"/>
  <c r="B232" i="48"/>
  <c r="B233" i="48"/>
  <c r="B234" i="48"/>
  <c r="B235" i="48"/>
  <c r="B236" i="48"/>
  <c r="B237" i="48"/>
  <c r="B238" i="48"/>
  <c r="B239" i="48"/>
  <c r="B240" i="48"/>
  <c r="B241" i="48"/>
  <c r="B242" i="48"/>
  <c r="B243" i="48"/>
  <c r="B244" i="48"/>
  <c r="B245" i="48"/>
  <c r="B246" i="48"/>
  <c r="B247" i="48"/>
  <c r="B248" i="48"/>
  <c r="B249" i="48"/>
  <c r="B250" i="48"/>
  <c r="B251" i="48"/>
  <c r="B252" i="48"/>
  <c r="B253" i="48"/>
  <c r="B254" i="48"/>
  <c r="B255" i="48"/>
  <c r="B256" i="48"/>
  <c r="B257" i="48"/>
  <c r="B258" i="48"/>
  <c r="B259" i="48"/>
  <c r="B260" i="48"/>
  <c r="B261" i="48"/>
  <c r="B262" i="48"/>
  <c r="B263" i="48"/>
  <c r="B264" i="48"/>
  <c r="B265" i="48"/>
  <c r="B266" i="48"/>
  <c r="B267" i="48"/>
  <c r="B268" i="48"/>
  <c r="B269" i="48"/>
  <c r="B270" i="48"/>
  <c r="B271" i="48"/>
  <c r="B272" i="48"/>
  <c r="B273" i="48"/>
  <c r="B274" i="48"/>
  <c r="B275" i="48"/>
  <c r="B276" i="48"/>
  <c r="B277" i="48"/>
  <c r="B278" i="48"/>
  <c r="B279" i="48"/>
  <c r="B280" i="48"/>
  <c r="B281" i="48"/>
  <c r="B282" i="48"/>
  <c r="B283" i="48"/>
  <c r="B284" i="48"/>
  <c r="B285" i="48"/>
  <c r="B286" i="48"/>
  <c r="B287" i="48"/>
  <c r="B288" i="48"/>
  <c r="B289" i="48"/>
  <c r="B290" i="48"/>
  <c r="B291" i="48"/>
  <c r="B292" i="48"/>
  <c r="B293" i="48"/>
  <c r="B294" i="48"/>
  <c r="B295" i="48"/>
  <c r="B296" i="48"/>
  <c r="B297" i="48"/>
  <c r="B298" i="48"/>
  <c r="B299" i="48"/>
  <c r="B300" i="48"/>
  <c r="B301" i="48"/>
  <c r="B302" i="48"/>
  <c r="B303" i="48"/>
  <c r="B304" i="48"/>
  <c r="B305" i="48"/>
  <c r="B306" i="48"/>
  <c r="B307" i="48"/>
  <c r="B308" i="48"/>
  <c r="B309" i="48"/>
  <c r="B310" i="48"/>
  <c r="B311" i="48"/>
  <c r="B312" i="48"/>
  <c r="B313" i="48"/>
  <c r="B314" i="48"/>
  <c r="B315" i="48"/>
  <c r="B316" i="48"/>
  <c r="B317" i="48"/>
  <c r="B318" i="48"/>
  <c r="B319" i="48"/>
  <c r="B320" i="48"/>
  <c r="B321" i="48"/>
  <c r="B322" i="48"/>
  <c r="B323" i="48"/>
  <c r="B324" i="48"/>
  <c r="B325" i="48"/>
  <c r="B326" i="48"/>
  <c r="B327" i="48"/>
  <c r="B328" i="48"/>
  <c r="B329" i="48"/>
  <c r="B330" i="48"/>
  <c r="B331" i="48"/>
  <c r="B332" i="48"/>
  <c r="B333" i="48"/>
  <c r="B334" i="48"/>
  <c r="B335" i="48"/>
  <c r="B336" i="48"/>
  <c r="B337" i="48"/>
  <c r="B338" i="48"/>
  <c r="B339" i="48"/>
  <c r="B340" i="48"/>
  <c r="B341" i="48"/>
  <c r="B342" i="48"/>
  <c r="B343" i="48"/>
  <c r="B344" i="48"/>
  <c r="B345" i="48"/>
  <c r="B346" i="48"/>
  <c r="B347" i="48"/>
  <c r="B348" i="48"/>
  <c r="B349" i="48"/>
  <c r="B350" i="48"/>
  <c r="B351" i="48"/>
  <c r="B352" i="48"/>
  <c r="B353" i="48"/>
  <c r="B354" i="48"/>
  <c r="B355" i="48"/>
  <c r="B356" i="48"/>
  <c r="B357" i="48"/>
  <c r="B358" i="48"/>
  <c r="B359" i="48"/>
  <c r="B360" i="48"/>
  <c r="B361" i="48"/>
  <c r="B362" i="48"/>
  <c r="B363" i="48"/>
  <c r="B364" i="48"/>
  <c r="B365" i="48"/>
  <c r="B366" i="48"/>
  <c r="B367" i="48"/>
  <c r="B368" i="48"/>
  <c r="B369" i="48"/>
  <c r="B370" i="48"/>
  <c r="B371" i="48"/>
  <c r="B372" i="48"/>
  <c r="B373" i="48"/>
  <c r="B374" i="48"/>
  <c r="B375" i="48"/>
  <c r="B376" i="48"/>
  <c r="B377" i="48"/>
  <c r="B378" i="48"/>
  <c r="B379" i="48"/>
  <c r="B380" i="48"/>
  <c r="B381" i="48"/>
  <c r="B382" i="48"/>
  <c r="B383" i="48"/>
  <c r="B384" i="48"/>
  <c r="B385" i="48"/>
  <c r="B386" i="48"/>
  <c r="B387" i="48"/>
  <c r="B388" i="48"/>
  <c r="B389" i="48"/>
  <c r="B390" i="48"/>
  <c r="B391" i="48"/>
  <c r="B392" i="48"/>
  <c r="B393" i="48"/>
  <c r="B394" i="48"/>
  <c r="B395" i="48"/>
  <c r="B396" i="48"/>
  <c r="B397" i="48"/>
  <c r="B398" i="48"/>
  <c r="B399" i="48"/>
  <c r="B400" i="48"/>
  <c r="B401" i="48"/>
  <c r="B402" i="48"/>
  <c r="B403" i="48"/>
  <c r="B404" i="48"/>
  <c r="B405" i="48"/>
  <c r="B406" i="48"/>
  <c r="B407" i="48"/>
  <c r="B408" i="48"/>
  <c r="B409" i="48"/>
  <c r="B410" i="48"/>
  <c r="B411" i="48"/>
  <c r="B412" i="48"/>
  <c r="B413" i="48"/>
  <c r="B414" i="48"/>
  <c r="B415" i="48"/>
  <c r="B416" i="48"/>
  <c r="B417" i="48"/>
  <c r="B418" i="48"/>
  <c r="B419" i="48"/>
  <c r="B420" i="48"/>
  <c r="B421" i="48"/>
  <c r="B422" i="48"/>
  <c r="B423" i="48"/>
  <c r="B424" i="48"/>
  <c r="B425" i="48"/>
  <c r="B426" i="48"/>
  <c r="B427" i="48"/>
  <c r="B428" i="48"/>
  <c r="B429" i="48"/>
  <c r="B430" i="48"/>
  <c r="B431" i="48"/>
  <c r="B432" i="48"/>
  <c r="B433" i="48"/>
  <c r="B434" i="48"/>
  <c r="B435" i="48"/>
  <c r="B436" i="48"/>
  <c r="B437" i="48"/>
  <c r="B438" i="48"/>
  <c r="B439" i="48"/>
  <c r="B440" i="48"/>
  <c r="B441" i="48"/>
  <c r="B442" i="48"/>
  <c r="B443" i="48"/>
  <c r="B444" i="48"/>
  <c r="B445" i="48"/>
  <c r="B446" i="48"/>
  <c r="B447" i="48"/>
  <c r="B448" i="48"/>
  <c r="B449" i="48"/>
  <c r="B450" i="48"/>
  <c r="B451" i="48"/>
  <c r="B452" i="48"/>
  <c r="B453" i="48"/>
  <c r="B454" i="48"/>
  <c r="B455" i="48"/>
  <c r="B456" i="48"/>
  <c r="B457" i="48"/>
  <c r="B458" i="48"/>
  <c r="B459" i="48"/>
  <c r="B460" i="48"/>
  <c r="B461" i="48"/>
  <c r="B462" i="48"/>
  <c r="B463" i="48"/>
  <c r="B464" i="48"/>
  <c r="B465" i="48"/>
  <c r="B466" i="48"/>
  <c r="B467" i="48"/>
  <c r="B468" i="48"/>
  <c r="B469" i="48"/>
  <c r="B470" i="48"/>
  <c r="B471" i="48"/>
  <c r="B472" i="48"/>
  <c r="B473" i="48"/>
  <c r="B474" i="48"/>
  <c r="B475" i="48"/>
  <c r="B476" i="48"/>
  <c r="B477" i="48"/>
  <c r="B478" i="48"/>
  <c r="B479" i="48"/>
  <c r="B480" i="48"/>
  <c r="B481" i="48"/>
  <c r="B482" i="48"/>
  <c r="B483" i="48"/>
  <c r="B484" i="48"/>
  <c r="B485" i="48"/>
  <c r="B486" i="48"/>
  <c r="B487" i="48"/>
  <c r="B488" i="48"/>
  <c r="B489" i="48"/>
  <c r="B490" i="48"/>
  <c r="B491" i="48"/>
  <c r="B492" i="48"/>
  <c r="B493" i="48"/>
  <c r="B494" i="48"/>
  <c r="B495" i="48"/>
  <c r="B496" i="48"/>
  <c r="B497" i="48"/>
  <c r="B498" i="48"/>
  <c r="B499" i="48"/>
  <c r="B500" i="48"/>
  <c r="B501" i="48"/>
  <c r="B502" i="48"/>
  <c r="B503" i="48"/>
  <c r="B504" i="48"/>
  <c r="B505" i="48"/>
  <c r="B506" i="48"/>
  <c r="B507" i="48"/>
  <c r="B508" i="48"/>
  <c r="B509" i="48"/>
  <c r="B510" i="48"/>
  <c r="B511" i="48"/>
  <c r="B512" i="48"/>
  <c r="B513" i="48"/>
  <c r="B514" i="48"/>
  <c r="B515" i="48"/>
  <c r="B516" i="48"/>
  <c r="B517" i="48"/>
  <c r="B518" i="48"/>
  <c r="B519" i="48"/>
  <c r="B520" i="48"/>
  <c r="B521" i="48"/>
  <c r="B522" i="48"/>
  <c r="B523" i="48"/>
  <c r="B524" i="48"/>
  <c r="B525" i="48"/>
  <c r="B526" i="48"/>
  <c r="B527" i="48"/>
  <c r="B528" i="48"/>
  <c r="B529" i="48"/>
  <c r="B530" i="48"/>
  <c r="B531" i="48"/>
  <c r="B532" i="48"/>
  <c r="B533" i="48"/>
  <c r="B534" i="48"/>
  <c r="B535" i="48"/>
  <c r="B536" i="48"/>
  <c r="B537" i="48"/>
  <c r="B538" i="48"/>
  <c r="B539" i="48"/>
  <c r="B540" i="48"/>
  <c r="B541" i="48"/>
  <c r="B542" i="48"/>
  <c r="B543" i="48"/>
  <c r="B544" i="48"/>
  <c r="B545" i="48"/>
  <c r="B546" i="48"/>
  <c r="B547" i="48"/>
  <c r="B548" i="48"/>
  <c r="B549" i="48"/>
  <c r="B550" i="48"/>
  <c r="B551" i="48"/>
  <c r="B552" i="48"/>
  <c r="B553" i="48"/>
  <c r="B554" i="48"/>
  <c r="B555" i="48"/>
  <c r="B556" i="48"/>
  <c r="B557" i="48"/>
  <c r="B558" i="48"/>
  <c r="B559" i="48"/>
  <c r="B560" i="48"/>
  <c r="B561" i="48"/>
  <c r="B562" i="48"/>
  <c r="B563" i="48"/>
  <c r="B564" i="48"/>
  <c r="B565" i="48"/>
  <c r="B566" i="48"/>
  <c r="B567" i="48"/>
  <c r="B568" i="48"/>
  <c r="B569" i="48"/>
  <c r="B570" i="48"/>
  <c r="B571" i="48"/>
  <c r="B572" i="48"/>
  <c r="B573" i="48"/>
  <c r="B574" i="48"/>
  <c r="B575" i="48"/>
  <c r="B576" i="48"/>
  <c r="B577" i="48"/>
  <c r="B578" i="48"/>
  <c r="B579" i="48"/>
  <c r="B580" i="48"/>
  <c r="B581" i="48"/>
  <c r="B582" i="48"/>
  <c r="B583" i="48"/>
  <c r="B584" i="48"/>
  <c r="B585" i="48"/>
  <c r="B586" i="48"/>
  <c r="B587" i="48"/>
  <c r="B588" i="48"/>
  <c r="B589" i="48"/>
  <c r="B590" i="48"/>
  <c r="B591" i="48"/>
  <c r="B592" i="48"/>
  <c r="B593" i="48"/>
  <c r="B594" i="48"/>
  <c r="B595" i="48"/>
  <c r="B596" i="48"/>
  <c r="B597" i="48"/>
  <c r="B598" i="48"/>
  <c r="B599" i="48"/>
  <c r="B600" i="48"/>
  <c r="B601" i="48"/>
  <c r="B602" i="48"/>
  <c r="B603" i="48"/>
  <c r="B604" i="48"/>
  <c r="B605" i="48"/>
  <c r="B606" i="48"/>
  <c r="B607" i="48"/>
  <c r="B608" i="48"/>
  <c r="B609" i="48"/>
  <c r="B610" i="48"/>
  <c r="B611" i="48"/>
  <c r="B612" i="48"/>
  <c r="B613" i="48"/>
  <c r="B614" i="48"/>
  <c r="B615" i="48"/>
  <c r="B616" i="48"/>
  <c r="B617" i="48"/>
  <c r="B618" i="48"/>
  <c r="B619" i="48"/>
  <c r="B620" i="48"/>
  <c r="B621" i="48"/>
  <c r="B622" i="48"/>
  <c r="B623" i="48"/>
  <c r="B624" i="48"/>
  <c r="B625" i="48"/>
  <c r="B626" i="48"/>
  <c r="B627" i="48"/>
  <c r="B628" i="48"/>
  <c r="B629" i="48"/>
  <c r="B630" i="48"/>
  <c r="B631" i="48"/>
  <c r="B632" i="48"/>
  <c r="B633" i="48"/>
  <c r="B634" i="48"/>
  <c r="B635" i="48"/>
  <c r="B636" i="48"/>
  <c r="B637" i="48"/>
  <c r="B638" i="48"/>
  <c r="B639" i="48"/>
  <c r="B640" i="48"/>
  <c r="B641" i="48"/>
  <c r="B642" i="48"/>
  <c r="B643" i="48"/>
  <c r="B644" i="48"/>
  <c r="B645" i="48"/>
  <c r="B646" i="48"/>
  <c r="B647" i="48"/>
  <c r="B648" i="48"/>
  <c r="B649" i="48"/>
  <c r="B650" i="48"/>
  <c r="B651" i="48"/>
  <c r="B652" i="48"/>
  <c r="B653" i="48"/>
  <c r="B654" i="48"/>
  <c r="B655" i="48"/>
  <c r="B656" i="48"/>
  <c r="B657" i="48"/>
  <c r="B658" i="48"/>
  <c r="B659" i="48"/>
  <c r="B660" i="48"/>
  <c r="B661" i="48"/>
  <c r="B662" i="48"/>
  <c r="B663" i="48"/>
  <c r="B664" i="48"/>
  <c r="B665" i="48"/>
  <c r="B666" i="48"/>
  <c r="B667" i="48"/>
  <c r="B668" i="48"/>
  <c r="B669" i="48"/>
  <c r="B670" i="48"/>
  <c r="B671" i="48"/>
  <c r="B672" i="48"/>
  <c r="B673" i="48"/>
  <c r="B674" i="48"/>
  <c r="B675" i="48"/>
  <c r="B676" i="48"/>
  <c r="B677" i="48"/>
  <c r="B678" i="48"/>
  <c r="B679" i="48"/>
  <c r="B680" i="48"/>
  <c r="B681" i="48"/>
  <c r="B682" i="48"/>
  <c r="B683" i="48"/>
  <c r="B684" i="48"/>
  <c r="B685" i="48"/>
  <c r="B686" i="48"/>
  <c r="B687" i="48"/>
  <c r="B688" i="48"/>
  <c r="B689" i="48"/>
  <c r="B690" i="48"/>
  <c r="B691" i="48"/>
  <c r="B692" i="48"/>
  <c r="B693" i="48"/>
  <c r="B694" i="48"/>
  <c r="B695" i="48"/>
  <c r="B696" i="48"/>
  <c r="B697" i="48"/>
  <c r="B698" i="48"/>
  <c r="B699" i="48"/>
  <c r="B700" i="48"/>
  <c r="B701" i="48"/>
  <c r="B702" i="48"/>
  <c r="B703" i="48"/>
  <c r="B704" i="48"/>
  <c r="B705" i="48"/>
  <c r="B706" i="48"/>
  <c r="B707" i="48"/>
  <c r="B708" i="48"/>
  <c r="B709" i="48"/>
  <c r="B710" i="48"/>
  <c r="B711" i="48"/>
  <c r="B712" i="48"/>
  <c r="B713" i="48"/>
  <c r="B714" i="48"/>
  <c r="B715" i="48"/>
  <c r="B716" i="48"/>
  <c r="B717" i="48"/>
  <c r="B718" i="48"/>
  <c r="B719" i="48"/>
  <c r="B720" i="48"/>
  <c r="B721" i="48"/>
  <c r="B722" i="48"/>
  <c r="B723" i="48"/>
  <c r="B724" i="48"/>
  <c r="B725" i="48"/>
  <c r="B726" i="48"/>
  <c r="B727" i="48"/>
  <c r="B728" i="48"/>
  <c r="B729" i="48"/>
  <c r="B730" i="48"/>
  <c r="B731" i="48"/>
  <c r="B732" i="48"/>
  <c r="B733" i="48"/>
  <c r="B734" i="48"/>
  <c r="B735" i="48"/>
  <c r="B736" i="48"/>
  <c r="B737" i="48"/>
  <c r="B738" i="48"/>
  <c r="B739" i="48"/>
  <c r="B740" i="48"/>
  <c r="B741" i="48"/>
  <c r="B742" i="48"/>
  <c r="B743" i="48"/>
  <c r="B744" i="48"/>
  <c r="B745" i="48"/>
  <c r="B746" i="48"/>
  <c r="B747" i="48"/>
  <c r="B748" i="48"/>
  <c r="B749" i="48"/>
  <c r="B750" i="48"/>
  <c r="B751" i="48"/>
  <c r="B752" i="48"/>
  <c r="B753" i="48"/>
  <c r="B754" i="48"/>
  <c r="B755" i="48"/>
  <c r="B756" i="48"/>
  <c r="B757" i="48"/>
  <c r="B758" i="48"/>
  <c r="B759" i="48"/>
  <c r="B760" i="48"/>
  <c r="B761" i="48"/>
  <c r="B762" i="48"/>
  <c r="B763" i="48"/>
  <c r="B764" i="48"/>
  <c r="B765" i="48"/>
  <c r="B766" i="48"/>
  <c r="B767" i="48"/>
  <c r="B768" i="48"/>
  <c r="B769" i="48"/>
  <c r="B770" i="48"/>
  <c r="B771" i="48"/>
  <c r="B772" i="48"/>
  <c r="B773" i="48"/>
  <c r="B774" i="48"/>
  <c r="B775" i="48"/>
  <c r="B776" i="48"/>
  <c r="B777" i="48"/>
  <c r="B778" i="48"/>
  <c r="B779" i="48"/>
  <c r="B780" i="48"/>
  <c r="B781" i="48"/>
  <c r="B782" i="48"/>
  <c r="B783" i="48"/>
  <c r="B784" i="48"/>
  <c r="B785" i="48"/>
  <c r="B786" i="48"/>
  <c r="B787" i="48"/>
  <c r="B788" i="48"/>
  <c r="B789" i="48"/>
  <c r="B790" i="48"/>
  <c r="B791" i="48"/>
  <c r="B792" i="48"/>
  <c r="B793" i="48"/>
  <c r="B794" i="48"/>
  <c r="B795" i="48"/>
  <c r="B796" i="48"/>
  <c r="B797" i="48"/>
  <c r="B798" i="48"/>
  <c r="B799" i="48"/>
  <c r="B800" i="48"/>
  <c r="B801" i="48"/>
  <c r="B802" i="48"/>
  <c r="B803" i="48"/>
  <c r="B804" i="48"/>
  <c r="B805" i="48"/>
  <c r="B806" i="48"/>
  <c r="B807" i="48"/>
  <c r="B808" i="48"/>
  <c r="B809" i="48"/>
  <c r="B810" i="48"/>
  <c r="B811" i="48"/>
  <c r="B812" i="48"/>
  <c r="B813" i="48"/>
  <c r="B814" i="48"/>
  <c r="B815" i="48"/>
  <c r="B816" i="48"/>
  <c r="B817" i="48"/>
  <c r="B818" i="48"/>
  <c r="B819" i="48"/>
  <c r="B820" i="48"/>
  <c r="B821" i="48"/>
  <c r="B822" i="48"/>
  <c r="B823" i="48"/>
  <c r="B824" i="48"/>
  <c r="B825" i="48"/>
  <c r="B826" i="48"/>
  <c r="B827" i="48"/>
  <c r="B828" i="48"/>
  <c r="B829" i="48"/>
  <c r="B830" i="48"/>
  <c r="B831" i="48"/>
  <c r="B832" i="48"/>
  <c r="B833" i="48"/>
  <c r="B834" i="48"/>
  <c r="B835" i="48"/>
  <c r="B836" i="48"/>
  <c r="B837" i="48"/>
  <c r="B838" i="48"/>
  <c r="B839" i="48"/>
  <c r="B840" i="48"/>
  <c r="B841" i="48"/>
  <c r="B842" i="48"/>
  <c r="B843" i="48"/>
  <c r="B844" i="48"/>
  <c r="B845" i="48"/>
  <c r="B846" i="48"/>
  <c r="B847" i="48"/>
  <c r="B848" i="48"/>
  <c r="B849" i="48"/>
  <c r="B850" i="48"/>
  <c r="B851" i="48"/>
  <c r="B852" i="48"/>
  <c r="B853" i="48"/>
  <c r="B854" i="48"/>
  <c r="B855" i="48"/>
  <c r="B856" i="48"/>
  <c r="B857" i="48"/>
  <c r="B858" i="48"/>
  <c r="B859" i="48"/>
  <c r="B860" i="48"/>
  <c r="B861" i="48"/>
  <c r="B862" i="48"/>
  <c r="B863" i="48"/>
  <c r="B864" i="48"/>
  <c r="B865" i="48"/>
  <c r="B866" i="48"/>
  <c r="B867" i="48"/>
  <c r="B868" i="48"/>
  <c r="B869" i="48"/>
  <c r="B870" i="48"/>
  <c r="B871" i="48"/>
  <c r="B872" i="48"/>
  <c r="B873" i="48"/>
  <c r="B874" i="48"/>
  <c r="B875" i="48"/>
  <c r="B876" i="48"/>
  <c r="B877" i="48"/>
  <c r="B878" i="48"/>
  <c r="B879" i="48"/>
  <c r="B880" i="48"/>
  <c r="B881" i="48"/>
  <c r="B882" i="48"/>
  <c r="B883" i="48"/>
  <c r="B884" i="48"/>
  <c r="B885" i="48"/>
  <c r="B886" i="48"/>
  <c r="B887" i="48"/>
  <c r="B888" i="48"/>
  <c r="B889" i="48"/>
  <c r="B890" i="48"/>
  <c r="B891" i="48"/>
  <c r="B892" i="48"/>
  <c r="B893" i="48"/>
  <c r="B894" i="48"/>
  <c r="B895" i="48"/>
  <c r="B896" i="48"/>
  <c r="B897" i="48"/>
  <c r="B898" i="48"/>
  <c r="B899" i="48"/>
  <c r="B900" i="48"/>
  <c r="B901" i="48"/>
  <c r="B902" i="48"/>
  <c r="B903" i="48"/>
  <c r="B904" i="48"/>
  <c r="B905" i="48"/>
  <c r="B906" i="48"/>
  <c r="B907" i="48"/>
  <c r="B908" i="48"/>
  <c r="B909" i="48"/>
  <c r="B910" i="48"/>
  <c r="B911" i="48"/>
  <c r="B912" i="48"/>
  <c r="B913" i="48"/>
  <c r="B914" i="48"/>
  <c r="B915" i="48"/>
  <c r="B916" i="48"/>
  <c r="B917" i="48"/>
  <c r="B918" i="48"/>
  <c r="B919" i="48"/>
  <c r="B920" i="48"/>
  <c r="B921" i="48"/>
  <c r="B922" i="48"/>
  <c r="B923" i="48"/>
  <c r="B924" i="48"/>
  <c r="B925" i="48"/>
  <c r="B926" i="48"/>
  <c r="B927" i="48"/>
  <c r="B928" i="48"/>
  <c r="B929" i="48"/>
  <c r="B930" i="48"/>
  <c r="B931" i="48"/>
  <c r="B932" i="48"/>
  <c r="B933" i="48"/>
  <c r="B934" i="48"/>
  <c r="B935" i="48"/>
  <c r="B936" i="48"/>
  <c r="B937" i="48"/>
  <c r="B938" i="48"/>
  <c r="B939" i="48"/>
  <c r="B940" i="48"/>
  <c r="B941" i="48"/>
  <c r="B942" i="48"/>
  <c r="B943" i="48"/>
  <c r="B944" i="48"/>
  <c r="B945" i="48"/>
  <c r="B946" i="48"/>
  <c r="B947" i="48"/>
  <c r="B948" i="48"/>
  <c r="B949" i="48"/>
  <c r="B950" i="48"/>
  <c r="B951" i="48"/>
  <c r="B952" i="48"/>
  <c r="B953" i="48"/>
  <c r="B954" i="48"/>
  <c r="B955" i="48"/>
  <c r="B956" i="48"/>
  <c r="B957" i="48"/>
  <c r="B958" i="48"/>
  <c r="B959" i="48"/>
  <c r="B960" i="48"/>
  <c r="B961" i="48"/>
  <c r="B962" i="48"/>
  <c r="B963" i="48"/>
  <c r="B964" i="48"/>
  <c r="B965" i="48"/>
  <c r="B966" i="48"/>
  <c r="B967" i="48"/>
  <c r="B968" i="48"/>
  <c r="B969" i="48"/>
  <c r="B970" i="48"/>
  <c r="B971" i="48"/>
  <c r="B972" i="48"/>
  <c r="B973" i="48"/>
  <c r="B974" i="48"/>
  <c r="B975" i="48"/>
  <c r="B976" i="48"/>
  <c r="B977" i="48"/>
  <c r="B978" i="48"/>
  <c r="B979" i="48"/>
  <c r="B980" i="48"/>
  <c r="B981" i="48"/>
  <c r="B982" i="48"/>
  <c r="B983" i="48"/>
  <c r="B984" i="48"/>
  <c r="B985" i="48"/>
  <c r="B986" i="48"/>
  <c r="B987" i="48"/>
  <c r="B988" i="48"/>
  <c r="B989" i="48"/>
  <c r="B990" i="48"/>
  <c r="B991" i="48"/>
  <c r="B992" i="48"/>
  <c r="B993" i="48"/>
  <c r="B994" i="48"/>
  <c r="B995" i="48"/>
  <c r="B996" i="48"/>
  <c r="B997" i="48"/>
  <c r="B998" i="48"/>
  <c r="B999" i="48"/>
  <c r="B1000" i="48"/>
  <c r="B1001" i="48"/>
  <c r="B1002" i="48"/>
  <c r="B1003" i="48"/>
  <c r="B1004" i="48"/>
  <c r="B1005" i="48"/>
  <c r="B1006" i="48"/>
  <c r="B1007" i="48"/>
  <c r="B1008" i="48"/>
  <c r="B1009" i="48"/>
  <c r="B1010" i="48"/>
  <c r="B1011" i="48"/>
  <c r="B1012" i="48"/>
  <c r="B1013" i="48"/>
  <c r="B1014" i="48"/>
  <c r="B1015" i="48"/>
  <c r="B1016" i="48"/>
  <c r="B1017" i="48"/>
  <c r="B1018" i="48"/>
  <c r="B1019" i="48"/>
  <c r="B1020" i="48"/>
  <c r="B1021" i="48"/>
  <c r="B1022" i="48"/>
  <c r="B1023" i="48"/>
  <c r="B1024" i="48"/>
  <c r="B1025" i="48"/>
  <c r="B1026" i="48"/>
  <c r="B1027" i="48"/>
  <c r="B1028" i="48"/>
  <c r="B1029" i="48"/>
  <c r="B1030" i="48"/>
  <c r="B1031" i="48"/>
  <c r="B1032" i="48"/>
  <c r="B1033" i="48"/>
  <c r="B1034" i="48"/>
  <c r="B1035" i="48"/>
  <c r="B1036" i="48"/>
  <c r="B1037" i="48"/>
  <c r="B1038" i="48"/>
  <c r="B1039" i="48"/>
  <c r="B1040" i="48"/>
  <c r="B1041" i="48"/>
  <c r="B1042" i="48"/>
  <c r="B1043" i="48"/>
  <c r="B1044" i="48"/>
  <c r="B1045" i="48"/>
  <c r="B1046" i="48"/>
  <c r="B1047" i="48"/>
  <c r="B1048" i="48"/>
  <c r="B1049" i="48"/>
  <c r="B1050" i="48"/>
  <c r="B1051" i="48"/>
  <c r="B1052" i="48"/>
  <c r="B1053" i="48"/>
  <c r="B1054" i="48"/>
  <c r="B1055" i="48"/>
  <c r="B1056" i="48"/>
  <c r="B1057" i="48"/>
  <c r="B1058" i="48"/>
  <c r="B1059" i="48"/>
  <c r="B1060" i="48"/>
  <c r="B1061" i="48"/>
  <c r="B1062" i="48"/>
  <c r="B1063" i="48"/>
  <c r="B1064" i="48"/>
  <c r="B1065" i="48"/>
  <c r="B1066" i="48"/>
  <c r="B1067" i="48"/>
  <c r="B1068" i="48"/>
  <c r="B1069" i="48"/>
  <c r="B1070" i="48"/>
  <c r="B1071" i="48"/>
  <c r="B1072" i="48"/>
  <c r="B1073" i="48"/>
  <c r="B1074" i="48"/>
  <c r="B1075" i="48"/>
  <c r="B1076" i="48"/>
  <c r="B1077" i="48"/>
  <c r="B1078" i="48"/>
  <c r="B1079" i="48"/>
  <c r="B1080" i="48"/>
  <c r="B1081" i="48"/>
  <c r="B1082" i="48"/>
  <c r="B1083" i="48"/>
  <c r="B1084" i="48"/>
  <c r="B1085" i="48"/>
  <c r="B1086" i="48"/>
  <c r="B1087" i="48"/>
  <c r="B1088" i="48"/>
  <c r="B1089" i="48"/>
  <c r="B1090" i="48"/>
  <c r="B1091" i="48"/>
  <c r="B1092" i="48"/>
  <c r="B1093" i="48"/>
  <c r="B1094" i="48"/>
  <c r="B1095" i="48"/>
  <c r="B1096" i="48"/>
  <c r="B1097" i="48"/>
  <c r="B1098" i="48"/>
  <c r="B1099" i="48"/>
  <c r="B1100" i="48"/>
  <c r="B1101" i="48"/>
  <c r="B1102" i="48"/>
  <c r="B1103" i="48"/>
  <c r="B1104" i="48"/>
  <c r="B1105" i="48"/>
  <c r="B1106" i="48"/>
  <c r="B1107" i="48"/>
  <c r="B1108" i="48"/>
  <c r="B1109" i="48"/>
  <c r="B1110" i="48"/>
  <c r="B1111" i="48"/>
  <c r="B1112" i="48"/>
  <c r="B1113" i="48"/>
  <c r="B1114" i="48"/>
  <c r="B1115" i="48"/>
  <c r="B1116" i="48"/>
  <c r="B1117" i="48"/>
  <c r="B1118" i="48"/>
  <c r="B1119" i="48"/>
  <c r="B1120" i="48"/>
  <c r="B1121" i="48"/>
  <c r="B1122" i="48"/>
  <c r="B1123" i="48"/>
  <c r="B1124" i="48"/>
  <c r="B1125" i="48"/>
  <c r="B1126" i="48"/>
  <c r="B1127" i="48"/>
  <c r="B1128" i="48"/>
  <c r="B1129" i="48"/>
  <c r="B1130" i="48"/>
  <c r="B1131" i="48"/>
  <c r="B1132" i="48"/>
  <c r="B1133" i="48"/>
  <c r="B1134" i="48"/>
  <c r="B1135" i="48"/>
  <c r="B1136" i="48"/>
  <c r="B1137" i="48"/>
  <c r="B1138" i="48"/>
  <c r="B1139" i="48"/>
  <c r="B1140" i="48"/>
  <c r="B1141" i="48"/>
  <c r="B1142" i="48"/>
  <c r="B1143" i="48"/>
  <c r="B1144" i="48"/>
  <c r="B1145" i="48"/>
  <c r="B1146" i="48"/>
  <c r="B1147" i="48"/>
  <c r="B1148" i="48"/>
  <c r="B1149" i="48"/>
  <c r="B1150" i="48"/>
  <c r="B1151" i="48"/>
  <c r="B1152" i="48"/>
  <c r="B1153" i="48"/>
  <c r="B1154" i="48"/>
  <c r="B1155" i="48"/>
  <c r="B1156" i="48"/>
  <c r="B1157" i="48"/>
  <c r="B1158" i="48"/>
  <c r="B1159" i="48"/>
  <c r="B1160" i="48"/>
  <c r="B1161" i="48"/>
  <c r="B1162" i="48"/>
  <c r="B1163" i="48"/>
  <c r="B1164" i="48"/>
  <c r="B1165" i="48"/>
  <c r="B1166" i="48"/>
  <c r="B1167" i="48"/>
  <c r="B1168" i="48"/>
  <c r="B1169" i="48"/>
  <c r="B1170" i="48"/>
  <c r="B1171" i="48"/>
  <c r="B1172" i="48"/>
  <c r="B1173" i="48"/>
  <c r="B1174" i="48"/>
  <c r="B1175" i="48"/>
  <c r="B1176" i="48"/>
  <c r="B1177" i="48"/>
  <c r="B1178" i="48"/>
  <c r="B1179" i="48"/>
  <c r="B1180" i="48"/>
  <c r="B1181" i="48"/>
  <c r="B1182" i="48"/>
  <c r="B1183" i="48"/>
  <c r="B1184" i="48"/>
  <c r="B1185" i="48"/>
  <c r="B1186" i="48"/>
  <c r="B1187" i="48"/>
  <c r="B1188" i="48"/>
  <c r="B1189" i="48"/>
  <c r="B1190" i="48"/>
  <c r="B1191" i="48"/>
  <c r="B1192" i="48"/>
  <c r="B1193" i="48"/>
  <c r="B1194" i="48"/>
  <c r="B1195" i="48"/>
  <c r="B1196" i="48"/>
  <c r="B1197" i="48"/>
  <c r="B1198" i="48"/>
  <c r="B1199" i="48"/>
  <c r="B1200" i="48"/>
  <c r="B1201" i="48"/>
  <c r="B1202" i="48"/>
  <c r="B1203" i="48"/>
  <c r="B1204" i="48"/>
  <c r="B1205" i="48"/>
  <c r="B1206" i="48"/>
  <c r="B1207" i="48"/>
  <c r="B1208" i="48"/>
  <c r="B1209" i="48"/>
  <c r="B1210" i="48"/>
  <c r="B1211" i="48"/>
  <c r="B1212" i="48"/>
  <c r="B1213" i="48"/>
  <c r="B1214" i="48"/>
  <c r="B1215" i="48"/>
  <c r="B1216" i="48"/>
  <c r="B1217" i="48"/>
  <c r="B1218" i="48"/>
  <c r="B1219" i="48"/>
  <c r="B1220" i="48"/>
  <c r="B1221" i="48"/>
  <c r="B1222" i="48"/>
  <c r="B1223" i="48"/>
  <c r="B1224" i="48"/>
  <c r="B1225" i="48"/>
  <c r="B1226" i="48"/>
  <c r="B1227" i="48"/>
  <c r="B1228" i="48"/>
  <c r="B1229" i="48"/>
  <c r="B1230" i="48"/>
  <c r="B1231" i="48"/>
  <c r="B1232" i="48"/>
  <c r="B1233" i="48"/>
  <c r="B1234" i="48"/>
  <c r="B1235" i="48"/>
  <c r="B1236" i="48"/>
  <c r="B1237" i="48"/>
  <c r="B1238" i="48"/>
  <c r="B1239" i="48"/>
  <c r="B1240" i="48"/>
  <c r="B1241" i="48"/>
  <c r="B1242" i="48"/>
  <c r="B1243" i="48"/>
  <c r="B1244" i="48"/>
  <c r="B1245" i="48"/>
  <c r="B1246" i="48"/>
  <c r="B1247" i="48"/>
  <c r="B1248" i="48"/>
  <c r="B1249" i="48"/>
  <c r="B1250" i="48"/>
  <c r="B1251" i="48"/>
  <c r="B1252" i="48"/>
  <c r="B1253" i="48"/>
  <c r="B1254" i="48"/>
  <c r="B1255" i="48"/>
  <c r="B1256" i="48"/>
  <c r="B1257" i="48"/>
  <c r="B1258" i="48"/>
  <c r="B1259" i="48"/>
  <c r="B1260" i="48"/>
  <c r="B1261" i="48"/>
  <c r="B1262" i="48"/>
  <c r="B1263" i="48"/>
  <c r="B1264" i="48"/>
  <c r="B1265" i="48"/>
  <c r="B1266" i="48"/>
  <c r="B1267" i="48"/>
  <c r="B1268" i="48"/>
  <c r="B1269" i="48"/>
  <c r="B1270" i="48"/>
  <c r="B1271" i="48"/>
  <c r="B1272" i="48"/>
  <c r="B1273" i="48"/>
  <c r="B1274" i="48"/>
  <c r="B1275" i="48"/>
  <c r="B1276" i="48"/>
  <c r="B1277" i="48"/>
  <c r="B1278" i="48"/>
  <c r="B1279" i="48"/>
  <c r="B1280" i="48"/>
  <c r="B1281" i="48"/>
  <c r="B1282" i="48"/>
  <c r="B1283" i="48"/>
  <c r="B1284" i="48"/>
  <c r="B1285" i="48"/>
  <c r="B1286" i="48"/>
  <c r="B1287" i="48"/>
  <c r="B1288" i="48"/>
  <c r="B1289" i="48"/>
  <c r="B1290" i="48"/>
  <c r="B1291" i="48"/>
  <c r="B1292" i="48"/>
  <c r="B1293" i="48"/>
  <c r="B1294" i="48"/>
  <c r="B1295" i="48"/>
  <c r="B1296" i="48"/>
  <c r="B1297" i="48"/>
  <c r="B1298" i="48"/>
  <c r="B1299" i="48"/>
  <c r="B1300" i="48"/>
  <c r="B1301" i="48"/>
  <c r="B1302" i="48"/>
  <c r="B1303" i="48"/>
  <c r="B1304" i="48"/>
  <c r="B1305" i="48"/>
  <c r="B1306" i="48"/>
  <c r="B1307" i="48"/>
  <c r="B1308" i="48"/>
  <c r="B1309" i="48"/>
  <c r="B1310" i="48"/>
  <c r="B1311" i="48"/>
  <c r="B1312" i="48"/>
  <c r="B1313" i="48"/>
  <c r="B1314" i="48"/>
  <c r="B1315" i="48"/>
  <c r="B1316" i="48"/>
  <c r="B1317" i="48"/>
  <c r="B1318" i="48"/>
  <c r="B1319" i="48"/>
  <c r="B1320" i="48"/>
  <c r="B1321" i="48"/>
  <c r="B1322" i="48"/>
  <c r="B1323" i="48"/>
  <c r="B1324" i="48"/>
  <c r="B1325" i="48"/>
  <c r="B1326" i="48"/>
  <c r="B1327" i="48"/>
  <c r="B1328" i="48"/>
  <c r="B1329" i="48"/>
  <c r="B1330" i="48"/>
  <c r="B1331" i="48"/>
  <c r="B1332" i="48"/>
  <c r="B1333" i="48"/>
  <c r="B1334" i="48"/>
  <c r="B1335" i="48"/>
  <c r="B1336" i="48"/>
  <c r="B1337" i="48"/>
  <c r="B1338" i="48"/>
  <c r="B1339" i="48"/>
  <c r="B1340" i="48"/>
  <c r="B1341" i="48"/>
  <c r="B1342" i="48"/>
  <c r="B1343" i="48"/>
  <c r="B1344" i="48"/>
  <c r="B1345" i="48"/>
  <c r="B1346" i="48"/>
  <c r="B1347" i="48"/>
  <c r="B1348" i="48"/>
  <c r="B1349" i="48"/>
  <c r="B1350" i="48"/>
  <c r="B1351" i="48"/>
  <c r="B1352" i="48"/>
  <c r="B1353" i="48"/>
  <c r="B1354" i="48"/>
  <c r="B1355" i="48"/>
  <c r="B1356" i="48"/>
  <c r="B1357" i="48"/>
  <c r="B1358" i="48"/>
  <c r="B1359" i="48"/>
  <c r="B1360" i="48"/>
  <c r="B1361" i="48"/>
  <c r="B1362" i="48"/>
  <c r="B1363" i="48"/>
  <c r="B1364" i="48"/>
  <c r="B1365" i="48"/>
  <c r="B1366" i="48"/>
  <c r="B1367" i="48"/>
  <c r="B1368" i="48"/>
  <c r="B1369" i="48"/>
  <c r="B1370" i="48"/>
  <c r="B1371" i="48"/>
  <c r="B1372" i="48"/>
  <c r="B1373" i="48"/>
  <c r="B1374" i="48"/>
  <c r="B1375" i="48"/>
  <c r="B1376" i="48"/>
  <c r="B1377" i="48"/>
  <c r="B1378" i="48"/>
  <c r="B1379" i="48"/>
  <c r="B1380" i="48"/>
  <c r="B1381" i="48"/>
  <c r="B1382" i="48"/>
  <c r="B1383" i="48"/>
  <c r="B1384" i="48"/>
  <c r="B1385" i="48"/>
  <c r="B1386" i="48"/>
  <c r="B1387" i="48"/>
  <c r="B1388" i="48"/>
  <c r="B1389" i="48"/>
  <c r="B1390" i="48"/>
  <c r="B1391" i="48"/>
  <c r="B1392" i="48"/>
  <c r="B1393" i="48"/>
  <c r="B1394" i="48"/>
  <c r="B1395" i="48"/>
  <c r="B1396" i="48"/>
  <c r="B1397" i="48"/>
  <c r="B1398" i="48"/>
  <c r="B1399" i="48"/>
  <c r="B1400" i="48"/>
  <c r="B1401" i="48"/>
  <c r="B1402" i="48"/>
  <c r="B1403" i="48"/>
  <c r="B1404" i="48"/>
  <c r="B1405" i="48"/>
  <c r="B1406" i="48"/>
  <c r="B1407" i="48"/>
  <c r="B1408" i="48"/>
  <c r="B1409" i="48"/>
  <c r="B1410" i="48"/>
  <c r="B1411" i="48"/>
  <c r="B1412" i="48"/>
  <c r="B1413" i="48"/>
  <c r="B1414" i="48"/>
  <c r="B1415" i="48"/>
  <c r="B1416" i="48"/>
  <c r="B1417" i="48"/>
  <c r="B1418" i="48"/>
  <c r="B1419" i="48"/>
  <c r="B1420" i="48"/>
  <c r="B1421" i="48"/>
  <c r="B1422" i="48"/>
  <c r="B1423" i="48"/>
  <c r="B1424" i="48"/>
  <c r="B1425" i="48"/>
  <c r="B1426" i="48"/>
  <c r="B1427" i="48"/>
  <c r="B1428" i="48"/>
  <c r="B1429" i="48"/>
  <c r="B1430" i="48"/>
  <c r="B1431" i="48"/>
  <c r="B1432" i="48"/>
  <c r="B1433" i="48"/>
  <c r="B1434" i="48"/>
  <c r="B1435" i="48"/>
  <c r="B1436" i="48"/>
  <c r="B1437" i="48"/>
  <c r="B1438" i="48"/>
  <c r="B1439" i="48"/>
  <c r="B1440" i="48"/>
  <c r="B1441" i="48"/>
  <c r="B1442" i="48"/>
  <c r="B1443" i="48"/>
  <c r="B1444" i="48"/>
  <c r="B1445" i="48"/>
  <c r="B1446" i="48"/>
  <c r="B1447" i="48"/>
  <c r="B1448" i="48"/>
  <c r="B1449" i="48"/>
  <c r="B1450" i="48"/>
  <c r="B1451" i="48"/>
  <c r="B1452" i="48"/>
  <c r="B1453" i="48"/>
  <c r="B1454" i="48"/>
  <c r="B1455" i="48"/>
  <c r="B1456" i="48"/>
  <c r="B1457" i="48"/>
  <c r="B1458" i="48"/>
  <c r="B1459" i="48"/>
  <c r="B1460" i="48"/>
  <c r="B1461" i="48"/>
  <c r="B1462" i="48"/>
  <c r="B1463" i="48"/>
  <c r="B1464" i="48"/>
  <c r="B1465" i="48"/>
  <c r="B1466" i="48"/>
  <c r="B1467" i="48"/>
  <c r="B1468" i="48"/>
  <c r="B1469" i="48"/>
  <c r="B1470" i="48"/>
  <c r="B1471" i="48"/>
  <c r="B1472" i="48"/>
  <c r="B1473" i="48"/>
  <c r="B1474" i="48"/>
  <c r="B1475" i="48"/>
  <c r="B1476" i="48"/>
  <c r="B1477" i="48"/>
  <c r="B1478" i="48"/>
  <c r="B1479" i="48"/>
  <c r="B1480" i="48"/>
  <c r="B1481" i="48"/>
  <c r="B1482" i="48"/>
  <c r="B1483" i="48"/>
  <c r="B1484" i="48"/>
  <c r="B1485" i="48"/>
  <c r="B1486" i="48"/>
  <c r="B1487" i="48"/>
  <c r="B1488" i="48"/>
  <c r="B1489" i="48"/>
  <c r="B1490" i="48"/>
  <c r="B1491" i="48"/>
  <c r="B1492" i="48"/>
  <c r="B1493" i="48"/>
  <c r="B1494" i="48"/>
  <c r="B1495" i="48"/>
  <c r="B1496" i="48"/>
  <c r="B1497" i="48"/>
  <c r="B1498" i="48"/>
  <c r="B1499" i="48"/>
  <c r="B1500" i="48"/>
  <c r="B1501" i="48"/>
  <c r="B1502" i="48"/>
  <c r="B1503" i="48"/>
  <c r="B1504" i="48"/>
  <c r="B1505" i="48"/>
  <c r="B1506" i="48"/>
  <c r="B1507" i="48"/>
  <c r="B1508" i="48"/>
  <c r="B1509" i="48"/>
  <c r="B1510" i="48"/>
  <c r="B1511" i="48"/>
  <c r="B1512" i="48"/>
  <c r="B1513" i="48"/>
  <c r="B1514" i="48"/>
  <c r="B1515" i="48"/>
  <c r="B1516" i="48"/>
  <c r="B1517" i="48"/>
  <c r="B1518" i="48"/>
  <c r="B1519" i="48"/>
  <c r="B1520" i="48"/>
  <c r="B1521" i="48"/>
  <c r="B1522" i="48"/>
  <c r="B1523" i="48"/>
  <c r="B1524" i="48"/>
  <c r="B1525" i="48"/>
  <c r="B1526" i="48"/>
  <c r="B1527" i="48"/>
  <c r="B1528" i="48"/>
  <c r="B1529" i="48"/>
  <c r="B1530" i="48"/>
  <c r="B1531" i="48"/>
  <c r="B1532" i="48"/>
  <c r="B1533" i="48"/>
  <c r="B1534" i="48"/>
  <c r="B1535" i="48"/>
  <c r="B1536" i="48"/>
  <c r="B1537" i="48"/>
  <c r="B1538" i="48"/>
  <c r="B1539" i="48"/>
  <c r="B1540" i="48"/>
  <c r="B1541" i="48"/>
  <c r="B1542" i="48"/>
  <c r="B1543" i="48"/>
  <c r="B1544" i="48"/>
  <c r="B1545" i="48"/>
  <c r="B1546" i="48"/>
  <c r="B1547" i="48"/>
  <c r="B1548" i="48"/>
  <c r="B1549" i="48"/>
  <c r="B1550" i="48"/>
  <c r="B1551" i="48"/>
  <c r="B1552" i="48"/>
  <c r="B1553" i="48"/>
  <c r="B1554" i="48"/>
  <c r="B1555" i="48"/>
  <c r="B1556" i="48"/>
  <c r="B1557" i="48"/>
  <c r="B1558" i="48"/>
  <c r="B1559" i="48"/>
  <c r="B1560" i="48"/>
  <c r="B1561" i="48"/>
  <c r="B1562" i="48"/>
  <c r="B1563" i="48"/>
  <c r="B1564" i="48"/>
  <c r="B1565" i="48"/>
  <c r="B1566" i="48"/>
  <c r="B1567" i="48"/>
  <c r="B1568" i="48"/>
  <c r="B1569" i="48"/>
  <c r="B1570" i="48"/>
  <c r="B1571" i="48"/>
  <c r="B1572" i="48"/>
  <c r="B1573" i="48"/>
  <c r="B1574" i="48"/>
  <c r="B1575" i="48"/>
  <c r="B1576" i="48"/>
  <c r="B1577" i="48"/>
  <c r="B1578" i="48"/>
  <c r="B1579" i="48"/>
  <c r="B1580" i="48"/>
  <c r="B1581" i="48"/>
  <c r="B1582" i="48"/>
  <c r="B1583" i="48"/>
  <c r="B1584" i="48"/>
  <c r="B1585" i="48"/>
  <c r="B1586" i="48"/>
  <c r="B1587" i="48"/>
  <c r="B1588" i="48"/>
  <c r="B1589" i="48"/>
  <c r="B1590" i="48"/>
  <c r="B1591" i="48"/>
  <c r="B1592" i="48"/>
  <c r="B1593" i="48"/>
  <c r="B1594" i="48"/>
  <c r="B1595" i="48"/>
  <c r="B1596" i="48"/>
  <c r="B1597" i="48"/>
  <c r="B1598" i="48"/>
  <c r="B1599" i="48"/>
  <c r="B1600" i="48"/>
  <c r="B1601" i="48"/>
  <c r="B1602" i="48"/>
  <c r="B1603" i="48"/>
  <c r="B1604" i="48"/>
  <c r="B1605" i="48"/>
  <c r="B1606" i="48"/>
  <c r="B1607" i="48"/>
  <c r="B1608" i="48"/>
  <c r="B1609" i="48"/>
  <c r="B1610" i="48"/>
  <c r="B1611" i="48"/>
  <c r="B1612" i="48"/>
  <c r="B1613" i="48"/>
  <c r="B1614" i="48"/>
  <c r="B1615" i="48"/>
  <c r="B1616" i="48"/>
  <c r="B1617" i="48"/>
  <c r="B1618" i="48"/>
  <c r="B1619" i="48"/>
  <c r="B1620" i="48"/>
  <c r="B1621" i="48"/>
  <c r="B1622" i="48"/>
  <c r="B1623" i="48"/>
  <c r="B1624" i="48"/>
  <c r="B1625" i="48"/>
  <c r="B1626" i="48"/>
  <c r="B1627" i="48"/>
  <c r="B1628" i="48"/>
  <c r="B1629" i="48"/>
  <c r="B1630" i="48"/>
  <c r="B1631" i="48"/>
  <c r="B1632" i="48"/>
  <c r="B1633" i="48"/>
  <c r="B1634" i="48"/>
  <c r="B1635" i="48"/>
  <c r="B1636" i="48"/>
  <c r="B1637" i="48"/>
  <c r="B1638" i="48"/>
  <c r="B1639" i="48"/>
  <c r="B1640" i="48"/>
  <c r="B1641" i="48"/>
  <c r="B1642" i="48"/>
  <c r="B1643" i="48"/>
  <c r="B1644" i="48"/>
  <c r="B1645" i="48"/>
  <c r="B1646" i="48"/>
  <c r="B1647" i="48"/>
  <c r="B1648" i="48"/>
  <c r="B1649" i="48"/>
  <c r="B1650" i="48"/>
  <c r="B1651" i="48"/>
  <c r="B1652" i="48"/>
  <c r="B1653" i="48"/>
  <c r="B1654" i="48"/>
  <c r="B1655" i="48"/>
  <c r="B1656" i="48"/>
  <c r="B1657" i="48"/>
  <c r="B1658" i="48"/>
  <c r="B1659" i="48"/>
  <c r="B1660" i="48"/>
  <c r="B1661" i="48"/>
  <c r="B1662" i="48"/>
  <c r="B1663" i="48"/>
  <c r="B1664" i="48"/>
  <c r="B1665" i="48"/>
  <c r="B1666" i="48"/>
  <c r="B1667" i="48"/>
  <c r="B1668" i="48"/>
  <c r="B1669" i="48"/>
  <c r="B1670" i="48"/>
  <c r="B1671" i="48"/>
  <c r="B1672" i="48"/>
  <c r="B1673" i="48"/>
  <c r="B1674" i="48"/>
  <c r="B1675" i="48"/>
  <c r="B1676" i="48"/>
  <c r="B1677" i="48"/>
  <c r="B1678" i="48"/>
  <c r="B1679" i="48"/>
  <c r="B1680" i="48"/>
  <c r="B1681" i="48"/>
  <c r="B1682" i="48"/>
  <c r="B1683" i="48"/>
  <c r="B1684" i="48"/>
  <c r="B1685" i="48"/>
  <c r="B1686" i="48"/>
  <c r="B1687" i="48"/>
  <c r="B1688" i="48"/>
  <c r="B1689" i="48"/>
  <c r="B1690" i="48"/>
  <c r="B1691" i="48"/>
  <c r="B1692" i="48"/>
  <c r="B1693" i="48"/>
  <c r="B1694" i="48"/>
  <c r="B1695" i="48"/>
  <c r="B1696" i="48"/>
  <c r="B1697" i="48"/>
  <c r="B1698" i="48"/>
  <c r="B1699" i="48"/>
  <c r="B1700" i="48"/>
  <c r="B1701" i="48"/>
  <c r="B1702" i="48"/>
  <c r="B1703" i="48"/>
  <c r="B1704" i="48"/>
  <c r="B1705" i="48"/>
  <c r="B1706" i="48"/>
  <c r="B1707" i="48"/>
  <c r="B1708" i="48"/>
  <c r="B1709" i="48"/>
  <c r="B1710" i="48"/>
  <c r="B1711" i="48"/>
  <c r="B1712" i="48"/>
  <c r="B1713" i="48"/>
  <c r="B1714" i="48"/>
  <c r="B1715" i="48"/>
  <c r="B1716" i="48"/>
  <c r="B1717" i="48"/>
  <c r="B1718" i="48"/>
  <c r="B1719" i="48"/>
  <c r="B1720" i="48"/>
  <c r="B1721" i="48"/>
  <c r="B1722" i="48"/>
  <c r="B1723" i="48"/>
  <c r="B1724" i="48"/>
  <c r="B1725" i="48"/>
  <c r="B1726" i="48"/>
  <c r="B1727" i="48"/>
  <c r="B1728" i="48"/>
  <c r="B1729" i="48"/>
  <c r="B1730" i="48"/>
  <c r="B1731" i="48"/>
  <c r="B1732" i="48"/>
  <c r="B1733" i="48"/>
  <c r="B1734" i="48"/>
  <c r="B1735" i="48"/>
  <c r="B1736" i="48"/>
  <c r="B1737" i="48"/>
  <c r="B1738" i="48"/>
  <c r="B1739" i="48"/>
  <c r="B1740" i="48"/>
  <c r="B1741" i="48"/>
  <c r="B1742" i="48"/>
  <c r="B1743" i="48"/>
  <c r="B1744" i="48"/>
  <c r="B1745" i="48"/>
  <c r="B1746" i="48"/>
  <c r="B1747" i="48"/>
  <c r="B1748" i="48"/>
  <c r="B1749" i="48"/>
  <c r="B1750" i="48"/>
  <c r="B1751" i="48"/>
  <c r="B1752" i="48"/>
  <c r="B1753" i="48"/>
  <c r="B1754" i="48"/>
  <c r="B1755" i="48"/>
  <c r="B1756" i="48"/>
  <c r="B1757" i="48"/>
  <c r="B1758" i="48"/>
  <c r="B1759" i="48"/>
  <c r="B1760" i="48"/>
  <c r="B1761" i="48"/>
  <c r="B1762" i="48"/>
  <c r="B1763" i="48"/>
  <c r="B1764" i="48"/>
  <c r="B1765" i="48"/>
  <c r="B1766" i="48"/>
  <c r="B1767" i="48"/>
  <c r="B1768" i="48"/>
  <c r="B1769" i="48"/>
  <c r="B1770" i="48"/>
  <c r="B1771" i="48"/>
  <c r="B1772" i="48"/>
  <c r="B1773" i="48"/>
  <c r="B1774" i="48"/>
  <c r="B1775" i="48"/>
  <c r="B1776" i="48"/>
  <c r="B1777" i="48"/>
  <c r="B1778" i="48"/>
  <c r="B1779" i="48"/>
  <c r="B1780" i="48"/>
  <c r="B1781" i="48"/>
  <c r="B1782" i="48"/>
  <c r="B1783" i="48"/>
  <c r="B1784" i="48"/>
  <c r="B1785" i="48"/>
  <c r="B1786" i="48"/>
  <c r="B1787" i="48"/>
  <c r="B1788" i="48"/>
  <c r="B1789" i="48"/>
  <c r="B1790" i="48"/>
  <c r="B1791" i="48"/>
  <c r="B1792" i="48"/>
  <c r="B1793" i="48"/>
  <c r="B1794" i="48"/>
  <c r="B1795" i="48"/>
  <c r="B1796" i="48"/>
  <c r="B1797" i="48"/>
  <c r="B1798" i="48"/>
  <c r="B1799" i="48"/>
  <c r="B1800" i="48"/>
  <c r="B1801" i="48"/>
  <c r="B1802" i="48"/>
  <c r="B1803" i="48"/>
  <c r="B1804" i="48"/>
  <c r="B1805" i="48"/>
  <c r="B1806" i="48"/>
  <c r="B1807" i="48"/>
  <c r="B1808" i="48"/>
  <c r="B1809" i="48"/>
  <c r="B1810" i="48"/>
  <c r="B1811" i="48"/>
  <c r="B1812" i="48"/>
  <c r="B1813" i="48"/>
  <c r="B1814" i="48"/>
  <c r="B1815" i="48"/>
  <c r="B1816" i="48"/>
  <c r="B1817" i="48"/>
  <c r="B1818" i="48"/>
  <c r="B1819" i="48"/>
  <c r="B1820" i="48"/>
  <c r="B1821" i="48"/>
  <c r="B1822" i="48"/>
  <c r="B1823" i="48"/>
  <c r="B1824" i="48"/>
  <c r="B1825" i="48"/>
  <c r="B1826" i="48"/>
  <c r="B1827" i="48"/>
  <c r="B1828" i="48"/>
  <c r="B1829" i="48"/>
  <c r="B1830" i="48"/>
  <c r="B1831" i="48"/>
  <c r="B1832" i="48"/>
  <c r="B1833" i="48"/>
  <c r="B1834" i="48"/>
  <c r="B1835" i="48"/>
  <c r="B1836" i="48"/>
  <c r="B1837" i="48"/>
  <c r="B1838" i="48"/>
  <c r="B1839" i="48"/>
  <c r="B1840" i="48"/>
  <c r="B1841" i="48"/>
  <c r="B1842" i="48"/>
  <c r="B1843" i="48"/>
  <c r="B1844" i="48"/>
  <c r="B1845" i="48"/>
  <c r="B1846" i="48"/>
  <c r="B1847" i="48"/>
  <c r="B1848" i="48"/>
  <c r="B1849" i="48"/>
  <c r="B1850" i="48"/>
  <c r="B1851" i="48"/>
  <c r="B1852" i="48"/>
  <c r="B1853" i="48"/>
  <c r="B1854" i="48"/>
  <c r="B1855" i="48"/>
  <c r="B1856" i="48"/>
  <c r="B1857" i="48"/>
  <c r="B1858" i="48"/>
  <c r="B1859" i="48"/>
  <c r="B1860" i="48"/>
  <c r="B1861" i="48"/>
  <c r="B1862" i="48"/>
  <c r="B1863" i="48"/>
  <c r="B1864" i="48"/>
  <c r="B1865" i="48"/>
  <c r="B1866" i="48"/>
  <c r="B1867" i="48"/>
  <c r="B1868" i="48"/>
  <c r="B1869" i="48"/>
  <c r="B1870" i="48"/>
  <c r="B1871" i="48"/>
  <c r="B1872" i="48"/>
  <c r="B1873" i="48"/>
  <c r="B1874" i="48"/>
  <c r="B1875" i="48"/>
  <c r="B1876" i="48"/>
  <c r="B1877" i="48"/>
  <c r="B1878" i="48"/>
  <c r="B1879" i="48"/>
  <c r="B1880" i="48"/>
  <c r="B1881" i="48"/>
  <c r="B1882" i="48"/>
  <c r="B1883" i="48"/>
  <c r="B1884" i="48"/>
  <c r="B1885" i="48"/>
  <c r="B1886" i="48"/>
  <c r="B1887" i="48"/>
  <c r="B1888" i="48"/>
  <c r="B1889" i="48"/>
  <c r="B1890" i="48"/>
  <c r="B1891" i="48"/>
  <c r="B1892" i="48"/>
  <c r="B1893" i="48"/>
  <c r="B1894" i="48"/>
  <c r="B1895" i="48"/>
  <c r="B1896" i="48"/>
  <c r="B1897" i="48"/>
  <c r="B1898" i="48"/>
  <c r="B1899" i="48"/>
  <c r="B1900" i="48"/>
  <c r="B1901" i="48"/>
  <c r="B1902" i="48"/>
  <c r="B1903" i="48"/>
  <c r="B1904" i="48"/>
  <c r="B1905" i="48"/>
  <c r="B1906" i="48"/>
  <c r="B1907" i="48"/>
  <c r="B1908" i="48"/>
  <c r="B1909" i="48"/>
  <c r="B1910" i="48"/>
  <c r="B1911" i="48"/>
  <c r="B1912" i="48"/>
  <c r="B1913" i="48"/>
  <c r="B1914" i="48"/>
  <c r="B1915" i="48"/>
  <c r="B1916" i="48"/>
  <c r="B1917" i="48"/>
  <c r="B1918" i="48"/>
  <c r="B1919" i="48"/>
  <c r="B1920" i="48"/>
  <c r="B1921" i="48"/>
  <c r="B1922" i="48"/>
  <c r="B1923" i="48"/>
  <c r="B1924" i="48"/>
  <c r="B1925" i="48"/>
  <c r="B1926" i="48"/>
  <c r="B1927" i="48"/>
  <c r="B1928" i="48"/>
  <c r="B1929" i="48"/>
  <c r="B1930" i="48"/>
  <c r="B1931" i="48"/>
  <c r="B1932" i="48"/>
  <c r="B1933" i="48"/>
  <c r="B1934" i="48"/>
  <c r="B1935" i="48"/>
  <c r="B1936" i="48"/>
  <c r="B1937" i="48"/>
  <c r="B1938" i="48"/>
  <c r="B1939" i="48"/>
  <c r="B1940" i="48"/>
  <c r="B1941" i="48"/>
  <c r="B1942" i="48"/>
  <c r="B1943" i="48"/>
  <c r="B1944" i="48"/>
  <c r="B1945" i="48"/>
  <c r="B1946" i="48"/>
  <c r="B1947" i="48"/>
  <c r="B1948" i="48"/>
  <c r="B1949" i="48"/>
  <c r="B1950" i="48"/>
  <c r="B1951" i="48"/>
  <c r="B1952" i="48"/>
  <c r="B1953" i="48"/>
  <c r="B1954" i="48"/>
  <c r="B1955" i="48"/>
  <c r="B1956" i="48"/>
  <c r="B1957" i="48"/>
  <c r="B1958" i="48"/>
  <c r="B1959" i="48"/>
  <c r="B1960" i="48"/>
  <c r="B1961" i="48"/>
  <c r="B1962" i="48"/>
  <c r="B1963" i="48"/>
  <c r="B1964" i="48"/>
  <c r="B1965" i="48"/>
  <c r="B1966" i="48"/>
  <c r="B1967" i="48"/>
  <c r="B1968" i="48"/>
  <c r="B1969" i="48"/>
  <c r="B1970" i="48"/>
  <c r="B1971" i="48"/>
  <c r="B1972" i="48"/>
  <c r="B1973" i="48"/>
  <c r="B1974" i="48"/>
  <c r="B1975" i="48"/>
  <c r="B1976" i="48"/>
  <c r="B1977" i="48"/>
  <c r="B1978" i="48"/>
  <c r="B1979" i="48"/>
  <c r="B1980" i="48"/>
  <c r="B1981" i="48"/>
  <c r="B1982" i="48"/>
  <c r="B1983" i="48"/>
  <c r="B1984" i="48"/>
  <c r="B1985" i="48"/>
  <c r="B1986" i="48"/>
  <c r="B1987" i="48"/>
  <c r="B1988" i="48"/>
  <c r="B1989" i="48"/>
  <c r="B1990" i="48"/>
  <c r="B1991" i="48"/>
  <c r="B1992" i="48"/>
  <c r="B1993" i="48"/>
  <c r="B1994" i="48"/>
  <c r="B1995" i="48"/>
  <c r="B1996" i="48"/>
  <c r="B1997" i="48"/>
  <c r="B1998" i="48"/>
  <c r="B1999" i="48"/>
  <c r="B2000" i="48"/>
  <c r="B2001" i="48"/>
  <c r="B2002" i="48"/>
  <c r="B2003" i="48"/>
  <c r="B2004" i="48"/>
  <c r="B2005" i="48"/>
  <c r="B2006" i="48"/>
  <c r="B2007" i="48"/>
  <c r="B2008" i="48"/>
  <c r="B2009" i="48"/>
  <c r="B2010" i="48"/>
  <c r="B2011" i="48"/>
  <c r="B2012" i="48"/>
  <c r="B2013" i="48"/>
  <c r="B2014" i="48"/>
  <c r="B2015" i="48"/>
  <c r="B2016" i="48"/>
  <c r="B2017" i="48"/>
  <c r="B2018" i="48"/>
  <c r="B2019" i="48"/>
  <c r="B2020" i="48"/>
  <c r="B2021" i="48"/>
  <c r="B2022" i="48"/>
  <c r="B2023" i="48"/>
  <c r="B2024" i="48"/>
  <c r="B2025" i="48"/>
  <c r="B2026" i="48"/>
  <c r="B2027" i="48"/>
  <c r="B2028" i="48"/>
  <c r="B2029" i="48"/>
  <c r="B2030" i="48"/>
  <c r="B2031" i="48"/>
  <c r="B2032" i="48"/>
  <c r="B2033" i="48"/>
  <c r="B2034" i="48"/>
  <c r="B2035" i="48"/>
  <c r="B2036" i="48"/>
  <c r="B2037" i="48"/>
  <c r="B2038" i="48"/>
  <c r="B2039" i="48"/>
  <c r="B2040" i="48"/>
  <c r="B2041" i="48"/>
  <c r="B2042" i="48"/>
  <c r="B2043" i="48"/>
  <c r="B2044" i="48"/>
  <c r="B2045" i="48"/>
  <c r="B2046" i="48"/>
  <c r="B2047" i="48"/>
  <c r="B2048" i="48"/>
  <c r="B2049" i="48"/>
  <c r="B2050" i="48"/>
  <c r="B2051" i="48"/>
  <c r="B2052" i="48"/>
  <c r="B2053" i="48"/>
  <c r="B2054" i="48"/>
  <c r="B2055" i="48"/>
  <c r="B2056" i="48"/>
  <c r="B2057" i="48"/>
  <c r="B2058" i="48"/>
  <c r="B2059" i="48"/>
  <c r="B2060" i="48"/>
  <c r="B2061" i="48"/>
  <c r="B2062" i="48"/>
  <c r="B2063" i="48"/>
  <c r="B2064" i="48"/>
  <c r="B2065" i="48"/>
  <c r="B2066" i="48"/>
  <c r="B2067" i="48"/>
  <c r="B2068" i="48"/>
  <c r="B2069" i="48"/>
  <c r="B2070" i="48"/>
  <c r="B2071" i="48"/>
  <c r="B2072" i="48"/>
  <c r="B2073" i="48"/>
  <c r="B2074" i="48"/>
  <c r="B2075" i="48"/>
  <c r="B2076" i="48"/>
  <c r="B2077" i="48"/>
  <c r="B2078" i="48"/>
  <c r="B2079" i="48"/>
  <c r="B2080" i="48"/>
  <c r="B2081" i="48"/>
  <c r="B2082" i="48"/>
  <c r="B2083" i="48"/>
  <c r="B2084" i="48"/>
  <c r="B2085" i="48"/>
  <c r="B2086" i="48"/>
  <c r="B2087" i="48"/>
  <c r="B2088" i="48"/>
  <c r="B2089" i="48"/>
  <c r="B2090" i="48"/>
  <c r="B2091" i="48"/>
  <c r="B2092" i="48"/>
  <c r="B2093" i="48"/>
  <c r="B2094" i="48"/>
  <c r="B2095" i="48"/>
  <c r="B2096" i="48"/>
  <c r="B2097" i="48"/>
  <c r="B2098" i="48"/>
  <c r="B2099" i="48"/>
  <c r="B2100" i="48"/>
  <c r="B2101" i="48"/>
  <c r="B2102" i="48"/>
  <c r="B2103" i="48"/>
  <c r="B2104" i="48"/>
  <c r="B2105" i="48"/>
  <c r="B2106" i="48"/>
  <c r="B2107" i="48"/>
  <c r="B2108" i="48"/>
  <c r="B2109" i="48"/>
  <c r="B2110" i="48"/>
  <c r="B2111" i="48"/>
  <c r="B2112" i="48"/>
  <c r="B2113" i="48"/>
  <c r="B2114" i="48"/>
  <c r="B2115" i="48"/>
  <c r="B2116" i="48"/>
  <c r="B2117" i="48"/>
  <c r="B2118" i="48"/>
  <c r="B2119" i="48"/>
  <c r="B2120" i="48"/>
  <c r="B2121" i="48"/>
  <c r="B2122" i="48"/>
  <c r="B2123" i="48"/>
  <c r="B2124" i="48"/>
  <c r="B2125" i="48"/>
  <c r="B2126" i="48"/>
  <c r="B2127" i="48"/>
  <c r="B2128" i="48"/>
  <c r="B2129" i="48"/>
  <c r="B2130" i="48"/>
  <c r="B2131" i="48"/>
  <c r="B2132" i="48"/>
  <c r="B2133" i="48"/>
  <c r="B2134" i="48"/>
  <c r="B2135" i="48"/>
  <c r="B2136" i="48"/>
  <c r="B2137" i="48"/>
  <c r="B2138" i="48"/>
  <c r="B2139" i="48"/>
  <c r="B2140" i="48"/>
  <c r="B2141" i="48"/>
  <c r="B2142" i="48"/>
  <c r="B2143" i="48"/>
  <c r="B2144" i="48"/>
  <c r="B2145" i="48"/>
  <c r="B2146" i="48"/>
  <c r="B2147" i="48"/>
  <c r="B2148" i="48"/>
  <c r="B2149" i="48"/>
  <c r="B2150" i="48"/>
  <c r="B2151" i="48"/>
  <c r="B2152" i="48"/>
  <c r="B2153" i="48"/>
  <c r="B2154" i="48"/>
  <c r="B2155" i="48"/>
  <c r="B2156" i="48"/>
  <c r="B2157" i="48"/>
  <c r="B2158" i="48"/>
  <c r="B2159" i="48"/>
  <c r="B2160" i="48"/>
  <c r="B2161" i="48"/>
  <c r="B2162" i="48"/>
  <c r="B2163" i="48"/>
  <c r="B2164" i="48"/>
  <c r="B2165" i="48"/>
  <c r="B2166" i="48"/>
  <c r="B2167" i="48"/>
  <c r="B2168" i="48"/>
  <c r="B2169" i="48"/>
  <c r="B2170" i="48"/>
  <c r="B2171" i="48"/>
  <c r="B2172" i="48"/>
  <c r="B2173" i="48"/>
  <c r="B2174" i="48"/>
  <c r="B2175" i="48"/>
  <c r="B2176" i="48"/>
  <c r="B2177" i="48"/>
  <c r="B2178" i="48"/>
  <c r="B2179" i="48"/>
  <c r="B2180" i="48"/>
  <c r="B2181" i="48"/>
  <c r="B2182" i="48"/>
  <c r="B2183" i="48"/>
  <c r="B2184" i="48"/>
  <c r="B2185" i="48"/>
  <c r="B2186" i="48"/>
  <c r="B2187" i="48"/>
  <c r="B2188" i="48"/>
  <c r="B2189" i="48"/>
  <c r="B2190" i="48"/>
  <c r="B2191" i="48"/>
  <c r="B2192" i="48"/>
  <c r="B2193" i="48"/>
  <c r="B2194" i="48"/>
  <c r="B2195" i="48"/>
  <c r="B2196" i="48"/>
  <c r="B2197" i="48"/>
  <c r="B2198" i="48"/>
  <c r="B2199" i="48"/>
  <c r="B2200" i="48"/>
  <c r="B2201" i="48"/>
  <c r="B2202" i="48"/>
  <c r="B2203" i="48"/>
  <c r="B2204" i="48"/>
  <c r="B2205" i="48"/>
  <c r="B2206" i="48"/>
  <c r="B2207" i="48"/>
  <c r="B2208" i="48"/>
  <c r="B2209" i="48"/>
  <c r="B2210" i="48"/>
  <c r="B2211" i="48"/>
  <c r="B2212" i="48"/>
  <c r="B2213" i="48"/>
  <c r="B2214" i="48"/>
  <c r="B2215" i="48"/>
  <c r="B2216" i="48"/>
  <c r="B2217" i="48"/>
  <c r="B2218" i="48"/>
  <c r="B2219" i="48"/>
  <c r="B2220" i="48"/>
  <c r="B2221" i="48"/>
  <c r="B2222" i="48"/>
  <c r="B2223" i="48"/>
  <c r="B2224" i="48"/>
  <c r="B2225" i="48"/>
  <c r="B2226" i="48"/>
  <c r="B2227" i="48"/>
  <c r="B2228" i="48"/>
  <c r="B2229" i="48"/>
  <c r="B2230" i="48"/>
  <c r="B2231" i="48"/>
  <c r="B2232" i="48"/>
  <c r="B2233" i="48"/>
  <c r="B2234" i="48"/>
  <c r="B2235" i="48"/>
  <c r="B2236" i="48"/>
  <c r="B2237" i="48"/>
  <c r="B2238" i="48"/>
  <c r="B2239" i="48"/>
  <c r="B2240" i="48"/>
  <c r="B2241" i="48"/>
  <c r="B2242" i="48"/>
  <c r="B2243" i="48"/>
  <c r="B2244" i="48"/>
  <c r="B2245" i="48"/>
  <c r="B2246" i="48"/>
  <c r="B2247" i="48"/>
  <c r="B2248" i="48"/>
  <c r="B2249" i="48"/>
  <c r="B2250" i="48"/>
  <c r="B2251" i="48"/>
  <c r="B2252" i="48"/>
  <c r="B2253" i="48"/>
  <c r="B2254" i="48"/>
  <c r="B2255" i="48"/>
  <c r="B2256" i="48"/>
  <c r="B2257" i="48"/>
  <c r="B2258" i="48"/>
  <c r="B2259" i="48"/>
  <c r="B2260" i="48"/>
  <c r="B2261" i="48"/>
  <c r="B2262" i="48"/>
  <c r="B2263" i="48"/>
  <c r="B2264" i="48"/>
  <c r="B2265" i="48"/>
  <c r="B2266" i="48"/>
  <c r="B2267" i="48"/>
  <c r="B2268" i="48"/>
  <c r="B2269" i="48"/>
  <c r="B2270" i="48"/>
  <c r="B2271" i="48"/>
  <c r="B2272" i="48"/>
  <c r="B2273" i="48"/>
  <c r="B2274" i="48"/>
  <c r="B2275" i="48"/>
  <c r="B2276" i="48"/>
  <c r="B2277" i="48"/>
  <c r="B2278" i="48"/>
  <c r="B2279" i="48"/>
  <c r="B2280" i="48"/>
  <c r="B2281" i="48"/>
  <c r="B2282" i="48"/>
  <c r="B2283" i="48"/>
  <c r="B2284" i="48"/>
  <c r="B2285" i="48"/>
  <c r="B2286" i="48"/>
  <c r="B2287" i="48"/>
  <c r="B2288" i="48"/>
  <c r="B2289" i="48"/>
  <c r="B2290" i="48"/>
  <c r="B2291" i="48"/>
  <c r="B2292" i="48"/>
  <c r="B2293" i="48"/>
  <c r="B2294" i="48"/>
  <c r="B2295" i="48"/>
  <c r="B2296" i="48"/>
  <c r="B2297" i="48"/>
  <c r="B2298" i="48"/>
  <c r="B2299" i="48"/>
  <c r="B2300" i="48"/>
  <c r="B2301" i="48"/>
  <c r="B2302" i="48"/>
  <c r="B2303" i="48"/>
  <c r="B2304" i="48"/>
  <c r="B2305" i="48"/>
  <c r="B2306" i="48"/>
  <c r="B2307" i="48"/>
  <c r="B2308" i="48"/>
  <c r="B2309" i="48"/>
  <c r="B2310" i="48"/>
  <c r="B2311" i="48"/>
  <c r="B2312" i="48"/>
  <c r="B2313" i="48"/>
  <c r="B2314" i="48"/>
  <c r="B2315" i="48"/>
  <c r="B2316" i="48"/>
  <c r="B2317" i="48"/>
  <c r="B2318" i="48"/>
  <c r="B2319" i="48"/>
  <c r="B2320" i="48"/>
  <c r="B2321" i="48"/>
  <c r="B2322" i="48"/>
  <c r="B2323" i="48"/>
  <c r="B2324" i="48"/>
  <c r="B2325" i="48"/>
  <c r="B2326" i="48"/>
  <c r="B2327" i="48"/>
  <c r="B2328" i="48"/>
  <c r="B2329" i="48"/>
  <c r="B2330" i="48"/>
  <c r="B2331" i="48"/>
  <c r="B2332" i="48"/>
  <c r="B2333" i="48"/>
  <c r="B2334" i="48"/>
  <c r="B2335" i="48"/>
  <c r="B2336" i="48"/>
  <c r="B2337" i="48"/>
  <c r="B2338" i="48"/>
  <c r="B2339" i="48"/>
  <c r="B2340" i="48"/>
  <c r="B2341" i="48"/>
  <c r="B2342" i="48"/>
  <c r="B2343" i="48"/>
  <c r="B2344" i="48"/>
  <c r="B2345" i="48"/>
  <c r="B2346" i="48"/>
  <c r="B2347" i="48"/>
  <c r="B2348" i="48"/>
  <c r="B2349" i="48"/>
  <c r="B2350" i="48"/>
  <c r="B2351" i="48"/>
  <c r="B2352" i="48"/>
  <c r="B2353" i="48"/>
  <c r="B2354" i="48"/>
  <c r="B2355" i="48"/>
  <c r="B2356" i="48"/>
  <c r="B2357" i="48"/>
  <c r="B2358" i="48"/>
  <c r="B2359" i="48"/>
  <c r="B2360" i="48"/>
  <c r="B2361" i="48"/>
  <c r="B2362" i="48"/>
  <c r="B2363" i="48"/>
  <c r="B2364" i="48"/>
  <c r="B2365" i="48"/>
  <c r="B2366" i="48"/>
  <c r="B2367" i="48"/>
  <c r="B2368" i="48"/>
  <c r="B2369" i="48"/>
  <c r="B2370" i="48"/>
  <c r="B2371" i="48"/>
  <c r="B2372" i="48"/>
  <c r="B2373" i="48"/>
  <c r="B2374" i="48"/>
  <c r="B2375" i="48"/>
  <c r="B2376" i="48"/>
  <c r="B2377" i="48"/>
  <c r="B2378" i="48"/>
  <c r="B2379" i="48"/>
  <c r="B2380" i="48"/>
  <c r="B2381" i="48"/>
  <c r="B2382" i="48"/>
  <c r="B2383" i="48"/>
  <c r="B2384" i="48"/>
  <c r="B2385" i="48"/>
  <c r="B2386" i="48"/>
  <c r="B2387" i="48"/>
  <c r="B2388" i="48"/>
  <c r="B2389" i="48"/>
  <c r="B2390" i="48"/>
  <c r="B2391" i="48"/>
  <c r="B2392" i="48"/>
  <c r="B2393" i="48"/>
  <c r="B2394" i="48"/>
  <c r="B2395" i="48"/>
  <c r="B2396" i="48"/>
  <c r="B2397" i="48"/>
  <c r="B2398" i="48"/>
  <c r="B2399" i="48"/>
  <c r="B2400" i="48"/>
  <c r="B2401" i="48"/>
  <c r="B2402" i="48"/>
  <c r="B2403" i="48"/>
  <c r="B2404" i="48"/>
  <c r="B2405" i="48"/>
  <c r="B2406" i="48"/>
  <c r="B2407" i="48"/>
  <c r="B2408" i="48"/>
  <c r="B2409" i="48"/>
  <c r="B2410" i="48"/>
  <c r="B2411" i="48"/>
  <c r="B2412" i="48"/>
  <c r="B2413" i="48"/>
  <c r="B2414" i="48"/>
  <c r="B2415" i="48"/>
  <c r="B2416" i="48"/>
  <c r="B2417" i="48"/>
  <c r="B2418" i="48"/>
  <c r="B2419" i="48"/>
  <c r="B2420" i="48"/>
  <c r="B2421" i="48"/>
  <c r="B2422" i="48"/>
  <c r="B2423" i="48"/>
  <c r="B2424" i="48"/>
  <c r="B2425" i="48"/>
  <c r="B2426" i="48"/>
  <c r="B2427" i="48"/>
  <c r="B2428" i="48"/>
  <c r="B2429" i="48"/>
  <c r="B2430" i="48"/>
  <c r="B2431" i="48"/>
  <c r="B2432" i="48"/>
  <c r="B2433" i="48"/>
  <c r="B2434" i="48"/>
  <c r="B2435" i="48"/>
  <c r="B2436" i="48"/>
  <c r="B2437" i="48"/>
  <c r="B2438" i="48"/>
  <c r="B2439" i="48"/>
  <c r="B2440" i="48"/>
  <c r="B2441" i="48"/>
  <c r="B2442" i="48"/>
  <c r="B2443" i="48"/>
  <c r="B2444" i="48"/>
  <c r="B2445" i="48"/>
  <c r="B2446" i="48"/>
  <c r="B2447" i="48"/>
  <c r="B2448" i="48"/>
  <c r="B2449" i="48"/>
  <c r="B2450" i="48"/>
  <c r="B2451" i="48"/>
  <c r="B2452" i="48"/>
  <c r="B2453" i="48"/>
  <c r="B2454" i="48"/>
  <c r="B2455" i="48"/>
  <c r="B2456" i="48"/>
  <c r="B2457" i="48"/>
  <c r="B2458" i="48"/>
  <c r="B2459" i="48"/>
  <c r="B2460" i="48"/>
  <c r="B2461" i="48"/>
  <c r="B2462" i="48"/>
  <c r="B2463" i="48"/>
  <c r="B2464" i="48"/>
  <c r="B2465" i="48"/>
  <c r="B2466" i="48"/>
  <c r="B2467" i="48"/>
  <c r="B2468" i="48"/>
  <c r="B2469" i="48"/>
  <c r="B2470" i="48"/>
  <c r="B2471" i="48"/>
  <c r="B2472" i="48"/>
  <c r="B2473" i="48"/>
  <c r="B2474" i="48"/>
  <c r="B2475" i="48"/>
  <c r="B2476" i="48"/>
  <c r="B2477" i="48"/>
  <c r="B2478" i="48"/>
  <c r="B2479" i="48"/>
  <c r="B2480" i="48"/>
  <c r="B2481" i="48"/>
  <c r="B2482" i="48"/>
  <c r="B2483" i="48"/>
  <c r="B2484" i="48"/>
  <c r="B2485" i="48"/>
  <c r="B2486" i="48"/>
  <c r="B2487" i="48"/>
  <c r="B2488" i="48"/>
  <c r="B2489" i="48"/>
  <c r="B2490" i="48"/>
  <c r="B2491" i="48"/>
  <c r="B2492" i="48"/>
  <c r="B2493" i="48"/>
  <c r="B2494" i="48"/>
  <c r="B2495" i="48"/>
  <c r="B2496" i="48"/>
  <c r="B2497" i="48"/>
  <c r="B2498" i="48"/>
  <c r="B2499" i="48"/>
  <c r="B2500" i="48"/>
  <c r="B2501" i="48"/>
  <c r="B2502" i="48"/>
  <c r="B2503" i="48"/>
  <c r="B2504" i="48"/>
  <c r="B2505" i="48"/>
  <c r="B2506" i="48"/>
  <c r="B2507" i="48"/>
  <c r="B2508" i="48"/>
  <c r="B2509" i="48"/>
  <c r="B2510" i="48"/>
  <c r="B2511" i="48"/>
  <c r="B2512" i="48"/>
  <c r="B2513" i="48"/>
  <c r="B2514" i="48"/>
  <c r="B2515" i="48"/>
  <c r="B2516" i="48"/>
  <c r="B2517" i="48"/>
  <c r="B2518" i="48"/>
  <c r="B2519" i="48"/>
  <c r="B2520" i="48"/>
  <c r="B2521" i="48"/>
  <c r="B2522" i="48"/>
  <c r="B2523" i="48"/>
  <c r="B2524" i="48"/>
  <c r="B2525" i="48"/>
  <c r="B2526" i="48"/>
  <c r="B2527" i="48"/>
  <c r="B2528" i="48"/>
  <c r="B2529" i="48"/>
  <c r="B2530" i="48"/>
  <c r="B2531" i="48"/>
  <c r="B2532" i="48"/>
  <c r="B2533" i="48"/>
  <c r="B2534" i="48"/>
  <c r="B2535" i="48"/>
  <c r="B2536" i="48"/>
  <c r="B2537" i="48"/>
  <c r="B2538" i="48"/>
  <c r="B2539" i="48"/>
  <c r="B2540" i="48"/>
  <c r="B2541" i="48"/>
  <c r="B2542" i="48"/>
  <c r="B2543" i="48"/>
  <c r="B2544" i="48"/>
  <c r="B2545" i="48"/>
  <c r="B2546" i="48"/>
  <c r="B2547" i="48"/>
  <c r="B2548" i="48"/>
  <c r="B2549" i="48"/>
  <c r="B2550" i="48"/>
  <c r="B2551" i="48"/>
  <c r="B2552" i="48"/>
  <c r="B2553" i="48"/>
  <c r="B2554" i="48"/>
  <c r="B2555" i="48"/>
  <c r="B2556" i="48"/>
  <c r="B2557" i="48"/>
  <c r="B2558" i="48"/>
  <c r="B2559" i="48"/>
  <c r="B2560" i="48"/>
  <c r="B2561" i="48"/>
  <c r="B2562" i="48"/>
  <c r="B2563" i="48"/>
  <c r="B2564" i="48"/>
  <c r="B2565" i="48"/>
  <c r="B2566" i="48"/>
  <c r="B2567" i="48"/>
  <c r="B2568" i="48"/>
  <c r="B2569" i="48"/>
  <c r="B2570" i="48"/>
  <c r="B2571" i="48"/>
  <c r="B2572" i="48"/>
  <c r="B2573" i="48"/>
  <c r="B2574" i="48"/>
  <c r="B2575" i="48"/>
  <c r="B2576" i="48"/>
  <c r="B2577" i="48"/>
  <c r="B2578" i="48"/>
  <c r="B2579" i="48"/>
  <c r="B2580" i="48"/>
  <c r="B2581" i="48"/>
  <c r="B2582" i="48"/>
  <c r="B2583" i="48"/>
  <c r="B2584" i="48"/>
  <c r="B2585" i="48"/>
  <c r="B2586" i="48"/>
  <c r="B2587" i="48"/>
  <c r="B2588" i="48"/>
  <c r="B2589" i="48"/>
  <c r="B2590" i="48"/>
  <c r="B2591" i="48"/>
  <c r="B2592" i="48"/>
  <c r="B2593" i="48"/>
  <c r="B2594" i="48"/>
  <c r="B2595" i="48"/>
  <c r="B2596" i="48"/>
  <c r="B2597" i="48"/>
  <c r="B2598" i="48"/>
  <c r="B2599" i="48"/>
  <c r="B2600" i="48"/>
  <c r="B2601" i="48"/>
  <c r="B2602" i="48"/>
  <c r="B2603" i="48"/>
  <c r="B2604" i="48"/>
  <c r="B2605" i="48"/>
  <c r="B2606" i="48"/>
  <c r="B2607" i="48"/>
  <c r="B2608" i="48"/>
  <c r="B2609" i="48"/>
  <c r="B2610" i="48"/>
  <c r="B2611" i="48"/>
  <c r="B2612" i="48"/>
  <c r="B2613" i="48"/>
  <c r="B2614" i="48"/>
  <c r="B2615" i="48"/>
  <c r="B2616" i="48"/>
  <c r="B2617" i="48"/>
  <c r="B2618" i="48"/>
  <c r="B2619" i="48"/>
  <c r="B2620" i="48"/>
  <c r="B2621" i="48"/>
  <c r="B2622" i="48"/>
  <c r="B2623" i="48"/>
  <c r="B2624" i="48"/>
  <c r="B2625" i="48"/>
  <c r="B2626" i="48"/>
  <c r="B2627" i="48"/>
  <c r="B2628" i="48"/>
  <c r="B2629" i="48"/>
  <c r="B2630" i="48"/>
  <c r="B2631" i="48"/>
  <c r="B2632" i="48"/>
  <c r="B2633" i="48"/>
  <c r="B2634" i="48"/>
  <c r="B2635" i="48"/>
  <c r="B2636" i="48"/>
  <c r="B2637" i="48"/>
  <c r="B2638" i="48"/>
  <c r="B2639" i="48"/>
  <c r="B2640" i="48"/>
  <c r="B2641" i="48"/>
  <c r="B2642" i="48"/>
  <c r="B2643" i="48"/>
  <c r="B2644" i="48"/>
  <c r="B2645" i="48"/>
  <c r="B2646" i="48"/>
  <c r="B2647" i="48"/>
  <c r="B2648" i="48"/>
  <c r="B2649" i="48"/>
  <c r="B2650" i="48"/>
  <c r="B2651" i="48"/>
  <c r="B2652" i="48"/>
  <c r="B2653" i="48"/>
  <c r="B2654" i="48"/>
  <c r="B2655" i="48"/>
  <c r="B2656" i="48"/>
  <c r="B2657" i="48"/>
  <c r="B2658" i="48"/>
  <c r="B2659" i="48"/>
  <c r="B2660" i="48"/>
  <c r="B2661" i="48"/>
  <c r="B2662" i="48"/>
  <c r="B2663" i="48"/>
  <c r="B2664" i="48"/>
  <c r="B2665" i="48"/>
  <c r="B2666" i="48"/>
  <c r="B2667" i="48"/>
  <c r="B2668" i="48"/>
  <c r="B2669" i="48"/>
  <c r="B2670" i="48"/>
  <c r="B2671" i="48"/>
  <c r="B2672" i="48"/>
  <c r="B2673" i="48"/>
  <c r="B2674" i="48"/>
  <c r="B2675" i="48"/>
  <c r="B2676" i="48"/>
  <c r="B2677" i="48"/>
  <c r="B2678" i="48"/>
  <c r="B2679" i="48"/>
  <c r="B2680" i="48"/>
  <c r="B2681" i="48"/>
  <c r="B2682" i="48"/>
  <c r="B2683" i="48"/>
  <c r="B2684" i="48"/>
  <c r="B2685" i="48"/>
  <c r="B2686" i="48"/>
  <c r="B2687" i="48"/>
  <c r="B2688" i="48"/>
  <c r="B2689" i="48"/>
  <c r="B2690" i="48"/>
  <c r="B2691" i="48"/>
  <c r="B2692" i="48"/>
  <c r="B2693" i="48"/>
  <c r="B2694" i="48"/>
  <c r="B2695" i="48"/>
  <c r="B2696" i="48"/>
  <c r="B2697" i="48"/>
  <c r="B2698" i="48"/>
  <c r="B2699" i="48"/>
  <c r="B2700" i="48"/>
  <c r="B2701" i="48"/>
  <c r="B2702" i="48"/>
  <c r="B2703" i="48"/>
  <c r="B2704" i="48"/>
  <c r="B2705" i="48"/>
  <c r="B2706" i="48"/>
  <c r="B2707" i="48"/>
  <c r="B2708" i="48"/>
  <c r="B2709" i="48"/>
  <c r="B2710" i="48"/>
  <c r="B2711" i="48"/>
  <c r="B2712" i="48"/>
  <c r="B2713" i="48"/>
  <c r="B2714" i="48"/>
  <c r="B2715" i="48"/>
  <c r="B2716" i="48"/>
  <c r="B2717" i="48"/>
  <c r="B2718" i="48"/>
  <c r="B2719" i="48"/>
  <c r="B2720" i="48"/>
  <c r="B2721" i="48"/>
  <c r="B2722" i="48"/>
  <c r="B2723" i="48"/>
  <c r="B2724" i="48"/>
  <c r="B2725" i="48"/>
  <c r="B2726" i="48"/>
  <c r="B2727" i="48"/>
  <c r="B2728" i="48"/>
  <c r="B2729" i="48"/>
  <c r="B2730" i="48"/>
  <c r="B2731" i="48"/>
  <c r="B2732" i="48"/>
  <c r="B2733" i="48"/>
  <c r="B2734" i="48"/>
  <c r="B2735" i="48"/>
  <c r="B2736" i="48"/>
  <c r="B2737" i="48"/>
  <c r="B2738" i="48"/>
  <c r="B2739" i="48"/>
  <c r="B2740" i="48"/>
  <c r="B2741" i="48"/>
  <c r="B2742" i="48"/>
  <c r="B2743" i="48"/>
  <c r="B2744" i="48"/>
  <c r="B2745" i="48"/>
  <c r="B2746" i="48"/>
  <c r="B2747" i="48"/>
  <c r="B2748" i="48"/>
  <c r="B2749" i="48"/>
  <c r="B2750" i="48"/>
  <c r="B2751" i="48"/>
  <c r="B2752" i="48"/>
  <c r="B2753" i="48"/>
  <c r="B2754" i="48"/>
  <c r="B2755" i="48"/>
  <c r="B2756" i="48"/>
  <c r="B2757" i="48"/>
  <c r="B2758" i="48"/>
  <c r="B2759" i="48"/>
  <c r="B2760" i="48"/>
  <c r="B2761" i="48"/>
  <c r="B2762" i="48"/>
  <c r="B2763" i="48"/>
  <c r="B2764" i="48"/>
  <c r="B2765" i="48"/>
  <c r="B2766" i="48"/>
  <c r="B2767" i="48"/>
  <c r="B2768" i="48"/>
  <c r="B2769" i="48"/>
  <c r="B2770" i="48"/>
  <c r="B2771" i="48"/>
  <c r="B2772" i="48"/>
  <c r="B2773" i="48"/>
  <c r="B2774" i="48"/>
  <c r="B2775" i="48"/>
  <c r="B2776" i="48"/>
  <c r="B2777" i="48"/>
  <c r="B2778" i="48"/>
  <c r="B2779" i="48"/>
  <c r="B2780" i="48"/>
  <c r="B2781" i="48"/>
  <c r="B2782" i="48"/>
  <c r="B2783" i="48"/>
  <c r="B2784" i="48"/>
  <c r="B2785" i="48"/>
  <c r="B2786" i="48"/>
  <c r="B2787" i="48"/>
  <c r="B2788" i="48"/>
  <c r="B2789" i="48"/>
  <c r="B2790" i="48"/>
  <c r="B2791" i="48"/>
  <c r="B2792" i="48"/>
  <c r="B2793" i="48"/>
  <c r="B2794" i="48"/>
  <c r="B2795" i="48"/>
  <c r="B2796" i="48"/>
  <c r="B2797" i="48"/>
  <c r="B2798" i="48"/>
  <c r="B2799" i="48"/>
  <c r="B2800" i="48"/>
  <c r="B2801" i="48"/>
  <c r="B2802" i="48"/>
  <c r="B2803" i="48"/>
  <c r="B2804" i="48"/>
  <c r="B2805" i="48"/>
  <c r="B2806" i="48"/>
  <c r="B2807" i="48"/>
  <c r="B2808" i="48"/>
  <c r="B2809" i="48"/>
  <c r="B2810" i="48"/>
  <c r="B2811" i="48"/>
  <c r="B2812" i="48"/>
  <c r="B2813" i="48"/>
  <c r="B2814" i="48"/>
  <c r="B2815" i="48"/>
  <c r="B2816" i="48"/>
  <c r="B2817" i="48"/>
  <c r="B2818" i="48"/>
  <c r="B2819" i="48"/>
  <c r="B2820" i="48"/>
  <c r="B2821" i="48"/>
  <c r="B2822" i="48"/>
  <c r="B2823" i="48"/>
  <c r="B2824" i="48"/>
  <c r="B2825" i="48"/>
  <c r="B2826" i="48"/>
  <c r="B2827" i="48"/>
  <c r="B2828" i="48"/>
  <c r="B2829" i="48"/>
  <c r="B2830" i="48"/>
  <c r="B2831" i="48"/>
  <c r="B2832" i="48"/>
  <c r="B2833" i="48"/>
  <c r="B2834" i="48"/>
  <c r="B2835" i="48"/>
  <c r="B2836" i="48"/>
  <c r="B2837" i="48"/>
  <c r="B2838" i="48"/>
  <c r="B2839" i="48"/>
  <c r="B2840" i="48"/>
  <c r="B2841" i="48"/>
  <c r="B2842" i="48"/>
  <c r="B2843" i="48"/>
  <c r="B2844" i="48"/>
  <c r="B2845" i="48"/>
  <c r="B2846" i="48"/>
  <c r="B2847" i="48"/>
  <c r="B2848" i="48"/>
  <c r="B2849" i="48"/>
  <c r="B2850" i="48"/>
  <c r="B2851" i="48"/>
  <c r="B2852" i="48"/>
  <c r="B2853" i="48"/>
  <c r="B2854" i="48"/>
  <c r="B2855" i="48"/>
  <c r="B2856" i="48"/>
  <c r="B2857" i="48"/>
  <c r="B2858" i="48"/>
  <c r="B2859" i="48"/>
  <c r="B2860" i="48"/>
  <c r="B2861" i="48"/>
  <c r="B2862" i="48"/>
  <c r="B2863" i="48"/>
  <c r="B2864" i="48"/>
  <c r="B2865" i="48"/>
  <c r="B2866" i="48"/>
  <c r="B2867" i="48"/>
  <c r="B2868" i="48"/>
  <c r="B2869" i="48"/>
  <c r="B2870" i="48"/>
  <c r="B2871" i="48"/>
  <c r="B2872" i="48"/>
  <c r="B2873" i="48"/>
  <c r="B2874" i="48"/>
  <c r="B2875" i="48"/>
  <c r="B2876" i="48"/>
  <c r="B2877" i="48"/>
  <c r="B2878" i="48"/>
  <c r="B2879" i="48"/>
  <c r="B2880" i="48"/>
  <c r="B2881" i="48"/>
  <c r="B2882" i="48"/>
  <c r="B2883" i="48"/>
  <c r="B2884" i="48"/>
  <c r="B2885" i="48"/>
  <c r="B2886" i="48"/>
  <c r="B2887" i="48"/>
  <c r="B2888" i="48"/>
  <c r="B2889" i="48"/>
  <c r="B2890" i="48"/>
  <c r="B2891" i="48"/>
  <c r="B2892" i="48"/>
  <c r="B2893" i="48"/>
  <c r="B2894" i="48"/>
  <c r="B2895" i="48"/>
  <c r="B2896" i="48"/>
  <c r="B2897" i="48"/>
  <c r="B2898" i="48"/>
  <c r="B2899" i="48"/>
  <c r="B2900" i="48"/>
  <c r="B2901" i="48"/>
  <c r="B2902" i="48"/>
  <c r="B2903" i="48"/>
  <c r="B2904" i="48"/>
  <c r="B2905" i="48"/>
  <c r="B2906" i="48"/>
  <c r="B2907" i="48"/>
  <c r="B2908" i="48"/>
  <c r="B2909" i="48"/>
  <c r="B2910" i="48"/>
  <c r="B2911" i="48"/>
  <c r="B2912" i="48"/>
  <c r="B2913" i="48"/>
  <c r="B2914" i="48"/>
  <c r="B2915" i="48"/>
  <c r="B2916" i="48"/>
  <c r="B2917" i="48"/>
  <c r="B2918" i="48"/>
  <c r="B2919" i="48"/>
  <c r="B2920" i="48"/>
  <c r="B2921" i="48"/>
  <c r="B2922" i="48"/>
  <c r="B2923" i="48"/>
  <c r="B2924" i="48"/>
  <c r="B2925" i="48"/>
  <c r="B2926" i="48"/>
  <c r="B2927" i="48"/>
  <c r="B2928" i="48"/>
  <c r="B2929" i="48"/>
  <c r="B2930" i="48"/>
  <c r="B2931" i="48"/>
  <c r="B2932" i="48"/>
  <c r="B2933" i="48"/>
  <c r="B2934" i="48"/>
  <c r="B2935" i="48"/>
  <c r="B2936" i="48"/>
  <c r="B2937" i="48"/>
  <c r="B2938" i="48"/>
  <c r="B2939" i="48"/>
  <c r="B2940" i="48"/>
  <c r="B2941" i="48"/>
  <c r="B2942" i="48"/>
  <c r="B2943" i="48"/>
  <c r="B2944" i="48"/>
  <c r="B2945" i="48"/>
  <c r="B2946" i="48"/>
  <c r="B2947" i="48"/>
  <c r="B2948" i="48"/>
  <c r="B2949" i="48"/>
  <c r="B2950" i="48"/>
  <c r="B2951" i="48"/>
  <c r="B2952" i="48"/>
  <c r="B2953" i="48"/>
  <c r="B2954" i="48"/>
  <c r="B2955" i="48"/>
  <c r="B2956" i="48"/>
  <c r="B2957" i="48"/>
  <c r="B2958" i="48"/>
  <c r="B2959" i="48"/>
  <c r="B2960" i="48"/>
  <c r="B2961" i="48"/>
  <c r="B2962" i="48"/>
  <c r="B2963" i="48"/>
  <c r="B2964" i="48"/>
  <c r="B2965" i="48"/>
  <c r="B2966" i="48"/>
  <c r="B2967" i="48"/>
  <c r="B2968" i="48"/>
  <c r="B2969" i="48"/>
  <c r="B2970" i="48"/>
  <c r="B2971" i="48"/>
  <c r="B2972" i="48"/>
  <c r="B2973" i="48"/>
  <c r="B2974" i="48"/>
  <c r="B2975" i="48"/>
  <c r="B2976" i="48"/>
  <c r="B2977" i="48"/>
  <c r="B2978" i="48"/>
  <c r="B2979" i="48"/>
  <c r="B2980" i="48"/>
  <c r="B2981" i="48"/>
  <c r="B2982" i="48"/>
  <c r="B2983" i="48"/>
  <c r="B2984" i="48"/>
  <c r="B2985" i="48"/>
  <c r="B2986" i="48"/>
  <c r="B2987" i="48"/>
  <c r="B2988" i="48"/>
  <c r="B2989" i="48"/>
  <c r="B2990" i="48"/>
  <c r="B2991" i="48"/>
  <c r="B2992" i="48"/>
  <c r="B2993" i="48"/>
  <c r="B2994" i="48"/>
  <c r="B2995" i="48"/>
  <c r="B2996" i="48"/>
  <c r="B2997" i="48"/>
  <c r="B2998" i="48"/>
  <c r="B2999" i="48"/>
  <c r="B3000" i="48"/>
  <c r="B3001" i="48"/>
  <c r="B3002" i="48"/>
  <c r="B3003" i="48"/>
  <c r="B3004" i="48"/>
  <c r="B3005" i="48"/>
  <c r="B3006" i="48"/>
  <c r="B3007" i="48"/>
  <c r="B3008" i="48"/>
  <c r="B3009" i="48"/>
  <c r="B3010" i="48"/>
  <c r="B3011" i="48"/>
  <c r="B3012" i="48"/>
  <c r="B3013" i="48"/>
  <c r="B3014" i="48"/>
  <c r="B3015" i="48"/>
  <c r="B3016" i="48"/>
  <c r="B3017" i="48"/>
  <c r="B3018" i="48"/>
  <c r="B3019" i="48"/>
  <c r="B3020" i="48"/>
  <c r="B3021" i="48"/>
  <c r="B3022" i="48"/>
  <c r="B3023" i="48"/>
  <c r="B3024" i="48"/>
  <c r="B3025" i="48"/>
  <c r="B3026" i="48"/>
  <c r="B3027" i="48"/>
  <c r="B3028" i="48"/>
  <c r="B3029" i="48"/>
  <c r="B3030" i="48"/>
  <c r="B3031" i="48"/>
  <c r="B3032" i="48"/>
  <c r="B3033" i="48"/>
  <c r="B3034" i="48"/>
  <c r="B3035" i="48"/>
  <c r="B3036" i="48"/>
  <c r="B3037" i="48"/>
  <c r="B3038" i="48"/>
  <c r="B3039" i="48"/>
  <c r="B3040" i="48"/>
  <c r="B3041" i="48"/>
  <c r="B3042" i="48"/>
  <c r="B3043" i="48"/>
  <c r="B3044" i="48"/>
  <c r="B3045" i="48"/>
  <c r="B3046" i="48"/>
  <c r="B3047" i="48"/>
  <c r="B3048" i="48"/>
  <c r="B3049" i="48"/>
  <c r="B3050" i="48"/>
  <c r="B3051" i="48"/>
  <c r="B3052" i="48"/>
  <c r="B3053" i="48"/>
  <c r="B3054" i="48"/>
  <c r="B3055" i="48"/>
  <c r="B3056" i="48"/>
  <c r="B3057" i="48"/>
  <c r="B3058" i="48"/>
  <c r="B3059" i="48"/>
  <c r="B3060" i="48"/>
  <c r="B3061" i="48"/>
  <c r="B3062" i="48"/>
  <c r="B3063" i="48"/>
  <c r="B3064" i="48"/>
  <c r="B3065" i="48"/>
  <c r="B3066" i="48"/>
  <c r="B3067" i="48"/>
  <c r="B3068" i="48"/>
  <c r="B3069" i="48"/>
  <c r="B3070" i="48"/>
  <c r="B3071" i="48"/>
  <c r="B3072" i="48"/>
  <c r="B3073" i="48"/>
  <c r="B3074" i="48"/>
  <c r="B3075" i="48"/>
  <c r="B3076" i="48"/>
  <c r="B3077" i="48"/>
  <c r="B3078" i="48"/>
  <c r="B3079" i="48"/>
  <c r="B3080" i="48"/>
  <c r="B3081" i="48"/>
  <c r="B3082" i="48"/>
  <c r="B3083" i="48"/>
  <c r="B3084" i="48"/>
  <c r="B3085" i="48"/>
  <c r="B3086" i="48"/>
  <c r="B3087" i="48"/>
  <c r="B3088" i="48"/>
  <c r="B3089" i="48"/>
  <c r="B3090" i="48"/>
  <c r="B3091" i="48"/>
  <c r="B3092" i="48"/>
  <c r="B3093" i="48"/>
  <c r="B3094" i="48"/>
  <c r="B3095" i="48"/>
  <c r="B3096" i="48"/>
  <c r="B3097" i="48"/>
  <c r="B3098" i="48"/>
  <c r="B3099" i="48"/>
  <c r="B3100" i="48"/>
  <c r="B3101" i="48"/>
  <c r="B3102" i="48"/>
  <c r="B3103" i="48"/>
  <c r="B3104" i="48"/>
  <c r="B3105" i="48"/>
  <c r="B3106" i="48"/>
  <c r="B3107" i="48"/>
  <c r="B3108" i="48"/>
  <c r="B3109" i="48"/>
  <c r="B3110" i="48"/>
  <c r="B3111" i="48"/>
  <c r="B3112" i="48"/>
  <c r="B3113" i="48"/>
  <c r="B3114" i="48"/>
  <c r="B3115" i="48"/>
  <c r="B3116" i="48"/>
  <c r="B3117" i="48"/>
  <c r="B3118" i="48"/>
  <c r="B3119" i="48"/>
  <c r="B3120" i="48"/>
  <c r="B3121" i="48"/>
  <c r="B3122" i="48"/>
  <c r="B3123" i="48"/>
  <c r="B3124" i="48"/>
  <c r="B3125" i="48"/>
  <c r="B3126" i="48"/>
  <c r="B3127" i="48"/>
  <c r="B3128" i="48"/>
  <c r="B3129" i="48"/>
  <c r="B3130" i="48"/>
  <c r="B3131" i="48"/>
  <c r="B3132" i="48"/>
  <c r="B3133" i="48"/>
  <c r="B3134" i="48"/>
  <c r="B3135" i="48"/>
  <c r="B3136" i="48"/>
  <c r="B3137" i="48"/>
  <c r="B3138" i="48"/>
  <c r="B3139" i="48"/>
  <c r="B3140" i="48"/>
  <c r="B3141" i="48"/>
  <c r="B3142" i="48"/>
  <c r="B3143" i="48"/>
  <c r="B3144" i="48"/>
  <c r="B3145" i="48"/>
  <c r="B3146" i="48"/>
  <c r="B3147" i="48"/>
  <c r="B3148" i="48"/>
  <c r="B3149" i="48"/>
  <c r="B3150" i="48"/>
  <c r="B3151" i="48"/>
  <c r="B3152" i="48"/>
  <c r="B3153" i="48"/>
  <c r="B3154" i="48"/>
  <c r="B3155" i="48"/>
  <c r="B3156" i="48"/>
  <c r="B3157" i="48"/>
  <c r="B3158" i="48"/>
  <c r="B3159" i="48"/>
  <c r="B3160" i="48"/>
  <c r="B3161" i="48"/>
  <c r="B3162" i="48"/>
  <c r="B3163" i="48"/>
  <c r="B3164" i="48"/>
  <c r="B3165" i="48"/>
  <c r="B3166" i="48"/>
  <c r="B3167" i="48"/>
  <c r="B3168" i="48"/>
  <c r="B3169" i="48"/>
  <c r="B3170" i="48"/>
  <c r="B3171" i="48"/>
  <c r="B3172" i="48"/>
  <c r="B3173" i="48"/>
  <c r="B3174" i="48"/>
  <c r="B3175" i="48"/>
  <c r="B3176" i="48"/>
  <c r="B3177" i="48"/>
  <c r="B3178" i="48"/>
  <c r="B3179" i="48"/>
  <c r="B3180" i="48"/>
  <c r="B3181" i="48"/>
  <c r="B3182" i="48"/>
  <c r="B3183" i="48"/>
  <c r="B3184" i="48"/>
  <c r="B3185" i="48"/>
  <c r="B3186" i="48"/>
  <c r="B3187" i="48"/>
  <c r="B3188" i="48"/>
  <c r="B3189" i="48"/>
  <c r="B3190" i="48"/>
  <c r="B3191" i="48"/>
  <c r="B3192" i="48"/>
  <c r="B3193" i="48"/>
  <c r="B3194" i="48"/>
  <c r="B3195" i="48"/>
  <c r="B3196" i="48"/>
  <c r="B3197" i="48"/>
  <c r="B3198" i="48"/>
  <c r="B3199" i="48"/>
  <c r="B3200" i="48"/>
  <c r="B3201" i="48"/>
  <c r="B3202" i="48"/>
  <c r="B3203" i="48"/>
  <c r="B3204" i="48"/>
  <c r="B3205" i="48"/>
  <c r="B3206" i="48"/>
  <c r="B3207" i="48"/>
  <c r="B3208" i="48"/>
  <c r="B3209" i="48"/>
  <c r="B3210" i="48"/>
  <c r="B3211" i="48"/>
  <c r="B3212" i="48"/>
  <c r="B3213" i="48"/>
  <c r="B3214" i="48"/>
  <c r="B3215" i="48"/>
  <c r="B3216" i="48"/>
  <c r="B3217" i="48"/>
  <c r="B3218" i="48"/>
  <c r="B3219" i="48"/>
  <c r="B3220" i="48"/>
  <c r="B3221" i="48"/>
  <c r="B3222" i="48"/>
  <c r="B3223" i="48"/>
  <c r="B3224" i="48"/>
  <c r="B3225" i="48"/>
  <c r="B3226" i="48"/>
  <c r="B3227" i="48"/>
  <c r="B3228" i="48"/>
  <c r="B3229" i="48"/>
  <c r="B3230" i="48"/>
  <c r="B3231" i="48"/>
  <c r="B3232" i="48"/>
  <c r="B3233" i="48"/>
  <c r="B3234" i="48"/>
  <c r="B3235" i="48"/>
  <c r="B3236" i="48"/>
  <c r="B3237" i="48"/>
  <c r="B3238" i="48"/>
  <c r="B3239" i="48"/>
  <c r="B3240" i="48"/>
  <c r="B3241" i="48"/>
  <c r="B3242" i="48"/>
  <c r="B3243" i="48"/>
  <c r="B3244" i="48"/>
  <c r="B3245" i="48"/>
  <c r="B3246" i="48"/>
  <c r="B3247" i="48"/>
  <c r="B3248" i="48"/>
  <c r="B3249" i="48"/>
  <c r="B3250" i="48"/>
  <c r="B3251" i="48"/>
  <c r="B3252" i="48"/>
  <c r="B3253" i="48"/>
  <c r="B3254" i="48"/>
  <c r="B3255" i="48"/>
  <c r="B3256" i="48"/>
  <c r="B3257" i="48"/>
  <c r="B3258" i="48"/>
  <c r="B3259" i="48"/>
  <c r="B3260" i="48"/>
  <c r="B3261" i="48"/>
  <c r="B3262" i="48"/>
  <c r="B3263" i="48"/>
  <c r="B3264" i="48"/>
  <c r="B3265" i="48"/>
  <c r="B3266" i="48"/>
  <c r="B3267" i="48"/>
  <c r="B3268" i="48"/>
  <c r="B3269" i="48"/>
  <c r="B3270" i="48"/>
  <c r="B3271" i="48"/>
  <c r="B3272" i="48"/>
  <c r="B3273" i="48"/>
  <c r="B3274" i="48"/>
  <c r="B3275" i="48"/>
  <c r="B3276" i="48"/>
  <c r="B3277" i="48"/>
  <c r="B3278" i="48"/>
  <c r="B3279" i="48"/>
  <c r="B3280" i="48"/>
  <c r="B3281" i="48"/>
  <c r="B3282" i="48"/>
  <c r="B3283" i="48"/>
  <c r="B3284" i="48"/>
  <c r="B3285" i="48"/>
  <c r="B3286" i="48"/>
  <c r="B3287" i="48"/>
  <c r="B3288" i="48"/>
  <c r="B3289" i="48"/>
  <c r="B3290" i="48"/>
  <c r="B3291" i="48"/>
  <c r="B3292" i="48"/>
  <c r="B3293" i="48"/>
  <c r="B3294" i="48"/>
  <c r="B3295" i="48"/>
  <c r="B3296" i="48"/>
  <c r="B3297" i="48"/>
  <c r="B3298" i="48"/>
  <c r="B3299" i="48"/>
  <c r="B3300" i="48"/>
  <c r="B3301" i="48"/>
  <c r="B3302" i="48"/>
  <c r="B3303" i="48"/>
  <c r="B3304" i="48"/>
  <c r="B3305" i="48"/>
  <c r="B3306" i="48"/>
  <c r="B3307" i="48"/>
  <c r="B3308" i="48"/>
  <c r="B3309" i="48"/>
  <c r="B3310" i="48"/>
  <c r="B3311" i="48"/>
  <c r="B3312" i="48"/>
  <c r="B3313" i="48"/>
  <c r="B3314" i="48"/>
  <c r="B3315" i="48"/>
  <c r="B3316" i="48"/>
  <c r="B3317" i="48"/>
  <c r="B3318" i="48"/>
  <c r="B3319" i="48"/>
  <c r="B3320" i="48"/>
  <c r="B3321" i="48"/>
  <c r="B3322" i="48"/>
  <c r="B3323" i="48"/>
  <c r="B3324" i="48"/>
  <c r="B3325" i="48"/>
  <c r="B3326" i="48"/>
  <c r="B3327" i="48"/>
  <c r="B3328" i="48"/>
  <c r="B3329" i="48"/>
  <c r="B3330" i="48"/>
  <c r="B3331" i="48"/>
  <c r="B3332" i="48"/>
  <c r="B3333" i="48"/>
  <c r="B3334" i="48"/>
  <c r="B3335" i="48"/>
  <c r="B3336" i="48"/>
  <c r="B3337" i="48"/>
  <c r="B3338" i="48"/>
  <c r="B3339" i="48"/>
  <c r="B3340" i="48"/>
  <c r="B3341" i="48"/>
  <c r="B3342" i="48"/>
  <c r="B3343" i="48"/>
  <c r="B3344" i="48"/>
  <c r="B3345" i="48"/>
  <c r="B3346" i="48"/>
  <c r="B3347" i="48"/>
  <c r="B3348" i="48"/>
  <c r="B3349" i="48"/>
  <c r="B3350" i="48"/>
  <c r="B3351" i="48"/>
  <c r="B3352" i="48"/>
  <c r="B3353" i="48"/>
  <c r="B3354" i="48"/>
  <c r="B3355" i="48"/>
  <c r="B3356" i="48"/>
  <c r="B3357" i="48"/>
  <c r="B3358" i="48"/>
  <c r="B3359" i="48"/>
  <c r="B3360" i="48"/>
  <c r="B3361" i="48"/>
  <c r="B3362" i="48"/>
  <c r="B3363" i="48"/>
  <c r="B3364" i="48"/>
  <c r="B3365" i="48"/>
  <c r="B3366" i="48"/>
  <c r="B3367" i="48"/>
  <c r="B3368" i="48"/>
  <c r="B3369" i="48"/>
  <c r="B3370" i="48"/>
  <c r="B3371" i="48"/>
  <c r="B3372" i="48"/>
  <c r="B3373" i="48"/>
  <c r="B3374" i="48"/>
  <c r="B3375" i="48"/>
  <c r="B3376" i="48"/>
  <c r="B3377" i="48"/>
  <c r="B3378" i="48"/>
  <c r="B3379" i="48"/>
  <c r="B3380" i="48"/>
  <c r="B3381" i="48"/>
  <c r="B3382" i="48"/>
  <c r="B3383" i="48"/>
  <c r="B3384" i="48"/>
  <c r="B3385" i="48"/>
  <c r="B3386" i="48"/>
  <c r="B3387" i="48"/>
  <c r="B3388" i="48"/>
  <c r="B3389" i="48"/>
  <c r="B3390" i="48"/>
  <c r="B3391" i="48"/>
  <c r="B3392" i="48"/>
  <c r="B3393" i="48"/>
  <c r="B3394" i="48"/>
  <c r="B3395" i="48"/>
  <c r="B3396" i="48"/>
  <c r="B3397" i="48"/>
  <c r="B3398" i="48"/>
  <c r="B3399" i="48"/>
  <c r="B3400" i="48"/>
  <c r="B3401" i="48"/>
  <c r="B3402" i="48"/>
  <c r="B3403" i="48"/>
  <c r="B3404" i="48"/>
  <c r="B3405" i="48"/>
  <c r="B3406" i="48"/>
  <c r="B3407" i="48"/>
  <c r="B3408" i="48"/>
  <c r="B3409" i="48"/>
  <c r="B3410" i="48"/>
  <c r="B3411" i="48"/>
  <c r="B3412" i="48"/>
  <c r="B3413" i="48"/>
  <c r="B3414" i="48"/>
  <c r="B3415" i="48"/>
  <c r="B3416" i="48"/>
  <c r="B3417" i="48"/>
  <c r="B3418" i="48"/>
  <c r="B3419" i="48"/>
  <c r="B3420" i="48"/>
  <c r="B3421" i="48"/>
  <c r="B3422" i="48"/>
  <c r="B3423" i="48"/>
  <c r="B3424" i="48"/>
  <c r="B3425" i="48"/>
  <c r="B3426" i="48"/>
  <c r="B3427" i="48"/>
  <c r="B3428" i="48"/>
  <c r="B3429" i="48"/>
  <c r="B3430" i="48"/>
  <c r="B3431" i="48"/>
  <c r="B3432" i="48"/>
  <c r="B3433" i="48"/>
  <c r="B3434" i="48"/>
  <c r="B3435" i="48"/>
  <c r="B3436" i="48"/>
  <c r="B3437" i="48"/>
  <c r="B3438" i="48"/>
  <c r="B3439" i="48"/>
  <c r="B3440" i="48"/>
  <c r="B3441" i="48"/>
  <c r="B3442" i="48"/>
  <c r="B3443" i="48"/>
  <c r="B3444" i="48"/>
  <c r="B3445" i="48"/>
  <c r="B3446" i="48"/>
  <c r="B3447" i="48"/>
  <c r="B3448" i="48"/>
  <c r="B3449" i="48"/>
  <c r="B3450" i="48"/>
  <c r="B3451" i="48"/>
  <c r="B3452" i="48"/>
  <c r="B3453" i="48"/>
  <c r="B3454" i="48"/>
  <c r="B3455" i="48"/>
  <c r="B3456" i="48"/>
  <c r="B3457" i="48"/>
  <c r="B3458" i="48"/>
  <c r="B3459" i="48"/>
  <c r="B3460" i="48"/>
  <c r="B3461" i="48"/>
  <c r="B3462" i="48"/>
  <c r="B3463" i="48"/>
  <c r="B3464" i="48"/>
  <c r="B3465" i="48"/>
  <c r="B3466" i="48"/>
  <c r="B3467" i="48"/>
  <c r="B3468" i="48"/>
  <c r="B3469" i="48"/>
  <c r="B3470" i="48"/>
  <c r="B3471" i="48"/>
  <c r="B3472" i="48"/>
  <c r="B3473" i="48"/>
  <c r="B3474" i="48"/>
  <c r="B3475" i="48"/>
  <c r="B3476" i="48"/>
  <c r="B3477" i="48"/>
  <c r="B3478" i="48"/>
  <c r="B3479" i="48"/>
  <c r="B3480" i="48"/>
  <c r="B3481" i="48"/>
  <c r="B3482" i="48"/>
  <c r="B3483" i="48"/>
  <c r="B3484" i="48"/>
  <c r="B3485" i="48"/>
  <c r="B3486" i="48"/>
  <c r="B3487" i="48"/>
  <c r="B3488" i="48"/>
  <c r="B3489" i="48"/>
  <c r="B3490" i="48"/>
  <c r="B3491" i="48"/>
  <c r="B3492" i="48"/>
  <c r="B3493" i="48"/>
  <c r="B3494" i="48"/>
  <c r="B3495" i="48"/>
  <c r="B3496" i="48"/>
  <c r="B3497" i="48"/>
  <c r="B3498" i="48"/>
  <c r="B3499" i="48"/>
  <c r="B3500" i="48"/>
  <c r="B3501" i="48"/>
  <c r="B3502" i="48"/>
  <c r="B3503" i="48"/>
  <c r="B3504" i="48"/>
  <c r="B3505" i="48"/>
  <c r="B3506" i="48"/>
  <c r="B3507" i="48"/>
  <c r="B3508" i="48"/>
  <c r="B3509" i="48"/>
  <c r="B3510" i="48"/>
  <c r="B3511" i="48"/>
  <c r="B3512" i="48"/>
  <c r="B3513" i="48"/>
  <c r="B3514" i="48"/>
  <c r="B3515" i="48"/>
  <c r="B3516" i="48"/>
  <c r="B3517" i="48"/>
  <c r="B3518" i="48"/>
  <c r="B3519" i="48"/>
  <c r="B3520" i="48"/>
  <c r="B3521" i="48"/>
  <c r="B3522" i="48"/>
  <c r="B3523" i="48"/>
  <c r="B3524" i="48"/>
  <c r="B3525" i="48"/>
  <c r="B3526" i="48"/>
  <c r="B3527" i="48"/>
  <c r="B3528" i="48"/>
  <c r="B3529" i="48"/>
  <c r="B3530" i="48"/>
  <c r="B3531" i="48"/>
  <c r="B3532" i="48"/>
  <c r="B3533" i="48"/>
  <c r="B3534" i="48"/>
  <c r="B3535" i="48"/>
  <c r="B3536" i="48"/>
  <c r="B3537" i="48"/>
  <c r="B3538" i="48"/>
  <c r="B3539" i="48"/>
  <c r="B3540" i="48"/>
  <c r="B3541" i="48"/>
  <c r="B3542" i="48"/>
  <c r="B3543" i="48"/>
  <c r="B3544" i="48"/>
  <c r="B3545" i="48"/>
  <c r="B3546" i="48"/>
  <c r="B3547" i="48"/>
  <c r="B3548" i="48"/>
  <c r="B3549" i="48"/>
  <c r="B3550" i="48"/>
  <c r="B3551" i="48"/>
  <c r="B3552" i="48"/>
  <c r="B3553" i="48"/>
  <c r="B3554" i="48"/>
  <c r="B3555" i="48"/>
  <c r="B3556" i="48"/>
  <c r="B3557" i="48"/>
  <c r="B3558" i="48"/>
  <c r="B3559" i="48"/>
  <c r="B3560" i="48"/>
  <c r="B3561" i="48"/>
  <c r="B3562" i="48"/>
  <c r="B3563" i="48"/>
  <c r="B3564" i="48"/>
  <c r="B3565" i="48"/>
  <c r="B3566" i="48"/>
  <c r="B3567" i="48"/>
  <c r="B3568" i="48"/>
  <c r="B3569" i="48"/>
  <c r="B3570" i="48"/>
  <c r="B3571" i="48"/>
  <c r="B3572" i="48"/>
  <c r="B3573" i="48"/>
  <c r="B3574" i="48"/>
  <c r="B3575" i="48"/>
  <c r="B3576" i="48"/>
  <c r="B3577" i="48"/>
  <c r="B3578" i="48"/>
  <c r="B3579" i="48"/>
  <c r="B3580" i="48"/>
  <c r="B3581" i="48"/>
  <c r="B3582" i="48"/>
  <c r="B3583" i="48"/>
  <c r="B3584" i="48"/>
  <c r="B3585" i="48"/>
  <c r="B3586" i="48"/>
  <c r="B3587" i="48"/>
  <c r="B3588" i="48"/>
  <c r="B3589" i="48"/>
  <c r="B3590" i="48"/>
  <c r="B3591" i="48"/>
  <c r="B3592" i="48"/>
  <c r="B3593" i="48"/>
  <c r="B3594" i="48"/>
  <c r="B3595" i="48"/>
  <c r="B3596" i="48"/>
  <c r="B3597" i="48"/>
  <c r="B3598" i="48"/>
  <c r="B3599" i="48"/>
  <c r="B3600" i="48"/>
  <c r="B3601" i="48"/>
  <c r="B3602" i="48"/>
  <c r="B3603" i="48"/>
  <c r="B3604" i="48"/>
  <c r="B3605" i="48"/>
  <c r="B3606" i="48"/>
  <c r="B3607" i="48"/>
  <c r="B3608" i="48"/>
  <c r="B3609" i="48"/>
  <c r="B3610" i="48"/>
  <c r="B3611" i="48"/>
  <c r="B3612" i="48"/>
  <c r="B3613" i="48"/>
  <c r="B3614" i="48"/>
  <c r="B3615" i="48"/>
  <c r="B3616" i="48"/>
  <c r="B3617" i="48"/>
  <c r="B3618" i="48"/>
  <c r="B3619" i="48"/>
  <c r="B3620" i="48"/>
  <c r="B3621" i="48"/>
  <c r="B3622" i="48"/>
  <c r="B3623" i="48"/>
  <c r="B3624" i="48"/>
  <c r="B3625" i="48"/>
  <c r="B3626" i="48"/>
  <c r="B3627" i="48"/>
  <c r="B3628" i="48"/>
  <c r="B3629" i="48"/>
  <c r="B3630" i="48"/>
  <c r="B3631" i="48"/>
  <c r="B3632" i="48"/>
  <c r="B3633" i="48"/>
  <c r="B3634" i="48"/>
  <c r="B3635" i="48"/>
  <c r="B3636" i="48"/>
  <c r="B3637" i="48"/>
  <c r="B3638" i="48"/>
  <c r="B3639" i="48"/>
  <c r="B3640" i="48"/>
  <c r="B3641" i="48"/>
  <c r="B3642" i="48"/>
  <c r="B3643" i="48"/>
  <c r="B3644" i="48"/>
  <c r="B3645" i="48"/>
  <c r="B3646" i="48"/>
  <c r="B3647" i="48"/>
  <c r="B3648" i="48"/>
  <c r="B3649" i="48"/>
  <c r="B3650" i="48"/>
  <c r="B3651" i="48"/>
  <c r="B3652" i="48"/>
  <c r="B3653" i="48"/>
  <c r="B3654" i="48"/>
  <c r="B3655" i="48"/>
  <c r="B3656" i="48"/>
  <c r="B3657" i="48"/>
  <c r="B3658" i="48"/>
  <c r="B3659" i="48"/>
  <c r="B3660" i="48"/>
  <c r="B3661" i="48"/>
  <c r="B3662" i="48"/>
  <c r="B3663" i="48"/>
  <c r="B3664" i="48"/>
  <c r="B3665" i="48"/>
  <c r="B3666" i="48"/>
  <c r="B3667" i="48"/>
  <c r="B3668" i="48"/>
  <c r="B3669" i="48"/>
  <c r="B3670" i="48"/>
  <c r="B3671" i="48"/>
  <c r="B3672" i="48"/>
  <c r="B3673" i="48"/>
  <c r="B3674" i="48"/>
  <c r="B3675" i="48"/>
  <c r="B3676" i="48"/>
  <c r="B3677" i="48"/>
  <c r="B3678" i="48"/>
  <c r="B3679" i="48"/>
  <c r="B3680" i="48"/>
  <c r="B3681" i="48"/>
  <c r="B3682" i="48"/>
  <c r="B3683" i="48"/>
  <c r="B3684" i="48"/>
  <c r="B3685" i="48"/>
  <c r="B3686" i="48"/>
  <c r="B3687" i="48"/>
  <c r="B3688" i="48"/>
  <c r="B3689" i="48"/>
  <c r="B3690" i="48"/>
  <c r="B3691" i="48"/>
  <c r="B3692" i="48"/>
  <c r="B3693" i="48"/>
  <c r="B3694" i="48"/>
  <c r="B3695" i="48"/>
  <c r="B3696" i="48"/>
  <c r="B3697" i="48"/>
  <c r="B3698" i="48"/>
  <c r="B3699" i="48"/>
  <c r="B3700" i="48"/>
  <c r="B3701" i="48"/>
  <c r="B3702" i="48"/>
  <c r="B3703" i="48"/>
  <c r="B3704" i="48"/>
  <c r="B3705" i="48"/>
  <c r="B3706" i="48"/>
  <c r="B3707" i="48"/>
  <c r="B3708" i="48"/>
  <c r="B3709" i="48"/>
  <c r="B3710" i="48"/>
  <c r="B3711" i="48"/>
  <c r="B3712" i="48"/>
  <c r="B3713" i="48"/>
  <c r="B3714" i="48"/>
  <c r="B3715" i="48"/>
  <c r="B3716" i="48"/>
  <c r="B3717" i="48"/>
  <c r="B3718" i="48"/>
  <c r="B3719" i="48"/>
  <c r="B3720" i="48"/>
  <c r="B3721" i="48"/>
  <c r="B3722" i="48"/>
  <c r="B3723" i="48"/>
  <c r="B3724" i="48"/>
  <c r="B3725" i="48"/>
  <c r="B3726" i="48"/>
  <c r="B3727" i="48"/>
  <c r="B3728" i="48"/>
  <c r="B3729" i="48"/>
  <c r="B3730" i="48"/>
  <c r="B3731" i="48"/>
  <c r="B3732" i="48"/>
  <c r="B3733" i="48"/>
  <c r="B3734" i="48"/>
  <c r="B3735" i="48"/>
  <c r="B3736" i="48"/>
  <c r="B3737" i="48"/>
  <c r="B3738" i="48"/>
  <c r="B3739" i="48"/>
  <c r="B3740" i="48"/>
  <c r="B3741" i="48"/>
  <c r="B3742" i="48"/>
  <c r="B3743" i="48"/>
  <c r="B3744" i="48"/>
  <c r="B3745" i="48"/>
  <c r="B3746" i="48"/>
  <c r="B3747" i="48"/>
  <c r="B3748" i="48"/>
  <c r="B3749" i="48"/>
  <c r="B3750" i="48"/>
  <c r="B3751" i="48"/>
  <c r="B3752" i="48"/>
  <c r="B3753" i="48"/>
  <c r="B3754" i="48"/>
  <c r="B3755" i="48"/>
  <c r="B3756" i="48"/>
  <c r="B3757" i="48"/>
  <c r="B3758" i="48"/>
  <c r="B3759" i="48"/>
  <c r="B3760" i="48"/>
  <c r="B3761" i="48"/>
  <c r="B3762" i="48"/>
  <c r="B3763" i="48"/>
  <c r="B3764" i="48"/>
  <c r="B3765" i="48"/>
  <c r="B3766" i="48"/>
  <c r="B3767" i="48"/>
  <c r="B3768" i="48"/>
  <c r="B3769" i="48"/>
  <c r="B3770" i="48"/>
  <c r="B3771" i="48"/>
  <c r="B3772" i="48"/>
  <c r="B3773" i="48"/>
  <c r="B3774" i="48"/>
  <c r="B3775" i="48"/>
  <c r="B3776" i="48"/>
  <c r="B3777" i="48"/>
  <c r="B3778" i="48"/>
  <c r="B3779" i="48"/>
  <c r="B3780" i="48"/>
  <c r="B3781" i="48"/>
  <c r="B3782" i="48"/>
  <c r="B3783" i="48"/>
  <c r="B3784" i="48"/>
  <c r="B3785" i="48"/>
  <c r="B3786" i="48"/>
  <c r="B3787" i="48"/>
  <c r="B3788" i="48"/>
  <c r="B3789" i="48"/>
  <c r="B3790" i="48"/>
  <c r="B3791" i="48"/>
  <c r="B3792" i="48"/>
  <c r="B3793" i="48"/>
  <c r="B3794" i="48"/>
  <c r="B3795" i="48"/>
  <c r="B3796" i="48"/>
  <c r="B3797" i="48"/>
  <c r="B3798" i="48"/>
  <c r="B3799" i="48"/>
  <c r="B3800" i="48"/>
  <c r="B3801" i="48"/>
  <c r="B3802" i="48"/>
  <c r="B3803" i="48"/>
  <c r="B3804" i="48"/>
  <c r="B3805" i="48"/>
  <c r="B3806" i="48"/>
  <c r="B3807" i="48"/>
  <c r="B3808" i="48"/>
  <c r="B3809" i="48"/>
  <c r="B3810" i="48"/>
  <c r="B3811" i="48"/>
  <c r="B3812" i="48"/>
  <c r="B3813" i="48"/>
  <c r="B3814" i="48"/>
  <c r="B3815" i="48"/>
  <c r="B3816" i="48"/>
  <c r="B3817" i="48"/>
  <c r="B3818" i="48"/>
  <c r="B3819" i="48"/>
  <c r="B3820" i="48"/>
  <c r="B3821" i="48"/>
  <c r="B3822" i="48"/>
  <c r="B3823" i="48"/>
  <c r="B3824" i="48"/>
  <c r="B3825" i="48"/>
  <c r="B3826" i="48"/>
  <c r="B3827" i="48"/>
  <c r="B3828" i="48"/>
  <c r="B3829" i="48"/>
  <c r="B3830" i="48"/>
  <c r="B3831" i="48"/>
  <c r="B3832" i="48"/>
  <c r="B3833" i="48"/>
  <c r="B3834" i="48"/>
  <c r="B3835" i="48"/>
  <c r="B3836" i="48"/>
  <c r="B3837" i="48"/>
  <c r="B3838" i="48"/>
  <c r="B3839" i="48"/>
  <c r="B3840" i="48"/>
  <c r="B3841" i="48"/>
  <c r="B3842" i="48"/>
  <c r="B3843" i="48"/>
  <c r="B3844" i="48"/>
  <c r="B3845" i="48"/>
  <c r="B3846" i="48"/>
  <c r="B3847" i="48"/>
  <c r="B3848" i="48"/>
  <c r="B3849" i="48"/>
  <c r="B3850" i="48"/>
  <c r="B3851" i="48"/>
  <c r="B3852" i="48"/>
  <c r="B3853" i="48"/>
  <c r="B3854" i="48"/>
  <c r="B3855" i="48"/>
  <c r="B3856" i="48"/>
  <c r="B3857" i="48"/>
  <c r="B3858" i="48"/>
  <c r="B3859" i="48"/>
  <c r="B3860" i="48"/>
  <c r="B3861" i="48"/>
  <c r="B3862" i="48"/>
  <c r="B3863" i="48"/>
  <c r="B3864" i="48"/>
  <c r="B3865" i="48"/>
  <c r="B3866" i="48"/>
  <c r="B3867" i="48"/>
  <c r="B3868" i="48"/>
  <c r="B3869" i="48"/>
  <c r="B3870" i="48"/>
  <c r="B3871" i="48"/>
  <c r="B3872" i="48"/>
  <c r="B3873" i="48"/>
  <c r="B3874" i="48"/>
  <c r="B3875" i="48"/>
  <c r="B3876" i="48"/>
  <c r="B3877" i="48"/>
  <c r="B3878" i="48"/>
  <c r="B3879" i="48"/>
  <c r="B3880" i="48"/>
  <c r="B3881" i="48"/>
  <c r="B3882" i="48"/>
  <c r="B3883" i="48"/>
  <c r="B3884" i="48"/>
  <c r="B3885" i="48"/>
  <c r="B3886" i="48"/>
  <c r="B3887" i="48"/>
  <c r="B3888" i="48"/>
  <c r="B3889" i="48"/>
  <c r="B3890" i="48"/>
  <c r="B3891" i="48"/>
  <c r="B3892" i="48"/>
  <c r="B3893" i="48"/>
  <c r="B3894" i="48"/>
  <c r="B3895" i="48"/>
  <c r="B3896" i="48"/>
  <c r="B3897" i="48"/>
  <c r="B3898" i="48"/>
  <c r="B3899" i="48"/>
  <c r="B3900" i="48"/>
  <c r="B3901" i="48"/>
  <c r="B3902" i="48"/>
  <c r="B3903" i="48"/>
  <c r="B3904" i="48"/>
  <c r="B3905" i="48"/>
  <c r="B3906" i="48"/>
  <c r="B3907" i="48"/>
  <c r="B3908" i="48"/>
  <c r="B3909" i="48"/>
  <c r="B3910" i="48"/>
  <c r="B3911" i="48"/>
  <c r="B3912" i="48"/>
  <c r="B3913" i="48"/>
  <c r="B3914" i="48"/>
  <c r="B3915" i="48"/>
  <c r="B3916" i="48"/>
  <c r="B3917" i="48"/>
  <c r="B3918" i="48"/>
  <c r="B3919" i="48"/>
  <c r="B3920" i="48"/>
  <c r="B3921" i="48"/>
  <c r="B3922" i="48"/>
  <c r="B3923" i="48"/>
  <c r="B3924" i="48"/>
  <c r="B3925" i="48"/>
  <c r="B3926" i="48"/>
  <c r="B3927" i="48"/>
  <c r="B3928" i="48"/>
  <c r="B3929" i="48"/>
  <c r="B3930" i="48"/>
  <c r="B3931" i="48"/>
  <c r="B3932" i="48"/>
  <c r="B3933" i="48"/>
  <c r="B3934" i="48"/>
  <c r="B3935" i="48"/>
  <c r="B3936" i="48"/>
  <c r="B3937" i="48"/>
  <c r="B3938" i="48"/>
  <c r="B3939" i="48"/>
  <c r="B3940" i="48"/>
  <c r="B3941" i="48"/>
  <c r="B3942" i="48"/>
  <c r="B3943" i="48"/>
  <c r="B3944" i="48"/>
  <c r="B3945" i="48"/>
  <c r="B3946" i="48"/>
  <c r="B3947" i="48"/>
  <c r="B3948" i="48"/>
  <c r="B3949" i="48"/>
  <c r="B3950" i="48"/>
  <c r="B3951" i="48"/>
  <c r="B3952" i="48"/>
  <c r="B3953" i="48"/>
  <c r="B3954" i="48"/>
  <c r="B3955" i="48"/>
  <c r="B3956" i="48"/>
  <c r="B3957" i="48"/>
  <c r="B3958" i="48"/>
  <c r="B3959" i="48"/>
  <c r="B3960" i="48"/>
  <c r="B3961" i="48"/>
  <c r="B3962" i="48"/>
  <c r="B3963" i="48"/>
  <c r="B3964" i="48"/>
  <c r="B3965" i="48"/>
  <c r="B3966" i="48"/>
  <c r="B3967" i="48"/>
  <c r="B3968" i="48"/>
  <c r="B3969" i="48"/>
  <c r="B3970" i="48"/>
  <c r="B3971" i="48"/>
  <c r="B3972" i="48"/>
  <c r="B3973" i="48"/>
  <c r="B3974" i="48"/>
  <c r="B3975" i="48"/>
  <c r="B3976" i="48"/>
  <c r="B3977" i="48"/>
  <c r="B3978" i="48"/>
  <c r="B3979" i="48"/>
  <c r="B3980" i="48"/>
  <c r="B3981" i="48"/>
  <c r="B3982" i="48"/>
  <c r="B3983" i="48"/>
  <c r="B3984" i="48"/>
  <c r="B3985" i="48"/>
  <c r="B3986" i="48"/>
  <c r="B3987" i="48"/>
  <c r="B3988" i="48"/>
  <c r="B3989" i="48"/>
  <c r="B3990" i="48"/>
  <c r="B3991" i="48"/>
  <c r="B3992" i="48"/>
  <c r="B3993" i="48"/>
  <c r="B3994" i="48"/>
  <c r="B3995" i="48"/>
  <c r="B3996" i="48"/>
  <c r="B3997" i="48"/>
  <c r="B3998" i="48"/>
  <c r="B3999" i="48"/>
  <c r="B4000" i="48"/>
  <c r="B4001" i="48"/>
  <c r="B4002" i="48"/>
  <c r="B4003" i="48"/>
  <c r="B4004" i="48"/>
  <c r="B4005" i="48"/>
  <c r="B4006" i="48"/>
  <c r="B4007" i="48"/>
  <c r="B4008" i="48"/>
  <c r="B4009" i="48"/>
  <c r="B4010" i="48"/>
  <c r="B4011" i="48"/>
  <c r="B4012" i="48"/>
  <c r="B4013" i="48"/>
  <c r="B4014" i="48"/>
  <c r="B4015" i="48"/>
  <c r="B4016" i="48"/>
  <c r="B4017" i="48"/>
  <c r="B4018" i="48"/>
  <c r="B4019" i="48"/>
  <c r="B4020" i="48"/>
  <c r="B4021" i="48"/>
  <c r="B4022" i="48"/>
  <c r="B4023" i="48"/>
  <c r="B4024" i="48"/>
  <c r="B4025" i="48"/>
  <c r="B4026" i="48"/>
  <c r="B4027" i="48"/>
  <c r="B4028" i="48"/>
  <c r="B4029" i="48"/>
  <c r="B4030" i="48"/>
  <c r="B4031" i="48"/>
  <c r="B4032" i="48"/>
  <c r="B4033" i="48"/>
  <c r="B4034" i="48"/>
  <c r="B4035" i="48"/>
  <c r="B4036" i="48"/>
  <c r="B4037" i="48"/>
  <c r="B4038" i="48"/>
  <c r="B4039" i="48"/>
  <c r="B4040" i="48"/>
  <c r="B4041" i="48"/>
  <c r="B4042" i="48"/>
  <c r="B4043" i="48"/>
  <c r="B4044" i="48"/>
  <c r="B4045" i="48"/>
  <c r="B4046" i="48"/>
  <c r="B4047" i="48"/>
  <c r="B4048" i="48"/>
  <c r="B4049" i="48"/>
  <c r="B4050" i="48"/>
  <c r="B4051" i="48"/>
  <c r="B4052" i="48"/>
  <c r="B4053" i="48"/>
  <c r="B4054" i="48"/>
  <c r="B4055" i="48"/>
  <c r="B4056" i="48"/>
  <c r="B4057" i="48"/>
  <c r="B4058" i="48"/>
  <c r="B4059" i="48"/>
  <c r="B4060" i="48"/>
  <c r="B4061" i="48"/>
  <c r="B4062" i="48"/>
  <c r="B4063" i="48"/>
  <c r="B4064" i="48"/>
  <c r="B4065" i="48"/>
  <c r="B4066" i="48"/>
  <c r="B4067" i="48"/>
  <c r="B4068" i="48"/>
  <c r="B4069" i="48"/>
  <c r="B4070" i="48"/>
  <c r="B4071" i="48"/>
  <c r="B4072" i="48"/>
  <c r="B4073" i="48"/>
  <c r="B4074" i="48"/>
  <c r="B4075" i="48"/>
  <c r="B4076" i="48"/>
  <c r="B4077" i="48"/>
  <c r="B4078" i="48"/>
  <c r="B4079" i="48"/>
  <c r="B4080" i="48"/>
  <c r="B4081" i="48"/>
  <c r="B4082" i="48"/>
  <c r="B4083" i="48"/>
  <c r="B4084" i="48"/>
  <c r="B4085" i="48"/>
  <c r="B4086" i="48"/>
  <c r="B4087" i="48"/>
  <c r="B4088" i="48"/>
  <c r="B4089" i="48"/>
  <c r="B4090" i="48"/>
  <c r="B4091" i="48"/>
  <c r="B4092" i="48"/>
  <c r="B4093" i="48"/>
  <c r="B4094" i="48"/>
  <c r="B4095" i="48"/>
  <c r="B4096" i="48"/>
  <c r="B4097" i="48"/>
  <c r="B4098" i="48"/>
  <c r="B4099" i="48"/>
  <c r="B4100" i="48"/>
  <c r="B4101" i="48"/>
  <c r="B4102" i="48"/>
  <c r="B4103" i="48"/>
  <c r="B4104" i="48"/>
  <c r="B4105" i="48"/>
  <c r="B4106" i="48"/>
  <c r="B4107" i="48"/>
  <c r="B4108" i="48"/>
  <c r="B4109" i="48"/>
  <c r="B4110" i="48"/>
  <c r="B4111" i="48"/>
  <c r="B4112" i="48"/>
  <c r="B4113" i="48"/>
  <c r="B4114" i="48"/>
  <c r="B4115" i="48"/>
  <c r="B4116" i="48"/>
  <c r="B4117" i="48"/>
  <c r="B4118" i="48"/>
  <c r="B4" i="48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<sst xmlns="http://schemas.openxmlformats.org/spreadsheetml/2006/main" count="33067" uniqueCount="8415">
  <si>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</si>
  <si>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</si>
  <si>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</si>
  <si>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</si>
  <si>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</si>
  <si>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</si>
  <si>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</si>
  <si>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</si>
  <si>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</si>
  <si>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</si>
  <si>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</si>
  <si>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</si>
  <si>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</si>
  <si>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</si>
  <si>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</si>
  <si>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</si>
  <si>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</si>
  <si>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</si>
  <si>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</si>
  <si>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</si>
  <si>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</si>
  <si>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</si>
  <si>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</si>
  <si>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</si>
  <si>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</si>
  <si>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</si>
  <si>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</si>
  <si>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</si>
  <si>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</si>
  <si>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</si>
  <si>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</si>
  <si>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</si>
  <si>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</si>
  <si>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</si>
  <si>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</si>
  <si>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</si>
  <si>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</si>
  <si>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</si>
  <si>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</si>
  <si>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</si>
  <si>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</si>
  <si>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</si>
  <si>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</si>
  <si>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</si>
  <si>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</si>
  <si>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</si>
  <si>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</si>
  <si>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</si>
  <si>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</si>
  <si>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</si>
  <si>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</si>
  <si>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</si>
  <si>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</si>
  <si>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</si>
  <si>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</si>
  <si>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</si>
  <si>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</si>
  <si>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</si>
  <si>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</si>
  <si>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</si>
  <si>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</si>
  <si>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</si>
  <si>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</si>
  <si>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</si>
  <si>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</si>
  <si>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</si>
  <si>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</si>
  <si>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</si>
  <si>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</si>
  <si>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</si>
  <si>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</si>
  <si>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</si>
  <si>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</si>
  <si>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</si>
  <si>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</si>
  <si>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</si>
  <si>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</si>
  <si>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</si>
  <si>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</si>
  <si>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</si>
  <si>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</si>
  <si>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</si>
  <si>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</si>
  <si>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</si>
  <si>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</si>
  <si>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</si>
  <si>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</si>
  <si>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</si>
  <si>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</si>
  <si>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</si>
  <si>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</si>
  <si>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</si>
  <si>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</si>
  <si>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</si>
  <si>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</si>
  <si>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</si>
  <si>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</si>
  <si>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</si>
  <si>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</si>
  <si>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</si>
  <si>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</si>
  <si>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</si>
  <si>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</si>
  <si>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</si>
  <si>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</si>
  <si>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</si>
  <si>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</si>
  <si>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</si>
  <si>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</si>
  <si>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</si>
  <si>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</si>
  <si>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</si>
  <si>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</si>
  <si>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</si>
  <si>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</si>
  <si>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</si>
  <si>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</si>
  <si>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</si>
  <si>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</si>
  <si>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</si>
  <si>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</si>
  <si>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</si>
  <si>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</si>
  <si>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</si>
  <si>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</si>
  <si>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</si>
  <si>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</si>
  <si>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</si>
  <si>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</si>
  <si>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</si>
  <si>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</si>
  <si>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</si>
  <si>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</si>
  <si>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</si>
  <si>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</si>
  <si>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</si>
  <si>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</si>
  <si>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</si>
  <si>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</si>
  <si>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</si>
  <si>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</si>
  <si>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</si>
  <si>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</si>
  <si>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</si>
  <si>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</si>
  <si>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</si>
  <si>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</si>
  <si>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</si>
  <si>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</si>
  <si>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</si>
  <si>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</si>
  <si>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</si>
  <si>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</si>
  <si>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</si>
  <si>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</si>
  <si>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</si>
  <si>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</si>
  <si>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</si>
  <si>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</si>
  <si>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</si>
  <si>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</si>
  <si>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</si>
  <si>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</si>
  <si>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</si>
  <si>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</si>
  <si>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</si>
  <si>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</si>
  <si>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</si>
  <si>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</si>
  <si>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</si>
  <si>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</si>
  <si>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</si>
  <si>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</si>
  <si>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</si>
  <si>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</si>
  <si>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</si>
  <si>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</si>
  <si>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</si>
  <si>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</si>
  <si>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</si>
  <si>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</si>
  <si>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</si>
  <si>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</si>
  <si>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</si>
  <si>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</si>
  <si>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</si>
  <si>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</si>
  <si>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</si>
  <si>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</si>
  <si>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</si>
  <si>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</si>
  <si>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</si>
  <si>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</si>
  <si>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</si>
  <si>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</si>
  <si>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</si>
  <si>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</si>
  <si>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</si>
  <si>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</si>
  <si>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</si>
  <si>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</si>
  <si>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</si>
  <si>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</si>
  <si>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</si>
  <si>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</si>
  <si>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</si>
  <si>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</si>
  <si>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</si>
  <si>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</si>
  <si>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</si>
  <si>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</si>
  <si>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</si>
  <si>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</si>
  <si>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</si>
  <si>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</si>
  <si>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</si>
  <si>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</si>
  <si>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</si>
  <si>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</si>
  <si>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</si>
  <si>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</si>
  <si>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</si>
  <si>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</si>
  <si>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</si>
  <si>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</si>
  <si>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</si>
  <si>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</si>
  <si>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</si>
  <si>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</si>
  <si>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</si>
  <si>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</si>
  <si>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</si>
  <si>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</si>
  <si>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</si>
  <si>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</si>
  <si>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</si>
  <si>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</si>
  <si>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</si>
  <si>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</si>
  <si>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</si>
  <si>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</si>
  <si>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</si>
  <si>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</si>
  <si>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</si>
  <si>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</si>
  <si>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</si>
  <si>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</si>
  <si>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</si>
  <si>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</si>
  <si>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</si>
  <si>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</si>
  <si>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</si>
  <si>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</si>
  <si>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</si>
  <si>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</si>
  <si>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</si>
  <si>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</si>
  <si>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</si>
  <si>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</si>
  <si>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</si>
  <si>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</si>
  <si>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</si>
  <si>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</si>
  <si>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</si>
  <si>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</si>
  <si>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</si>
  <si>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</si>
  <si>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</si>
  <si>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</si>
  <si>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</si>
  <si>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</si>
  <si>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</si>
  <si>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</si>
  <si>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</si>
  <si>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</si>
  <si>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</si>
  <si>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</si>
  <si>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</si>
  <si>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</si>
  <si>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</si>
  <si>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</si>
  <si>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</si>
  <si>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</si>
  <si>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</si>
  <si>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</si>
  <si>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</si>
  <si>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</si>
  <si>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</si>
  <si>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</si>
  <si>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</si>
  <si>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</si>
  <si>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</si>
  <si>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</si>
  <si>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</si>
  <si>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</si>
  <si>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</si>
  <si>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</si>
  <si>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</si>
  <si>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</si>
  <si>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</si>
  <si>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</si>
  <si>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</si>
  <si>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</si>
  <si>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</si>
  <si>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</si>
  <si>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</si>
  <si>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</si>
  <si>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</si>
  <si>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</si>
  <si>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</si>
  <si>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</si>
  <si>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</si>
  <si>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</si>
  <si>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</si>
  <si>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</si>
  <si>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</si>
  <si>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</si>
  <si>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</si>
  <si>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</si>
  <si>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</si>
  <si>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</si>
  <si>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</si>
  <si>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</si>
  <si>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</si>
  <si>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</si>
  <si>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</si>
  <si>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</si>
  <si>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</si>
  <si>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</si>
  <si>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</si>
  <si>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</si>
  <si>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</si>
  <si>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</si>
  <si>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</si>
  <si>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</si>
  <si>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</si>
  <si>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</si>
  <si>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</si>
  <si>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</si>
  <si>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</si>
  <si>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</si>
  <si>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</si>
  <si>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</si>
  <si>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</si>
  <si>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</si>
  <si>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</si>
  <si>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</si>
  <si>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</si>
  <si>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</si>
  <si>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</si>
  <si>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</si>
  <si>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</si>
  <si>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</si>
  <si>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</si>
  <si>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</si>
  <si>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</si>
  <si>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</si>
  <si>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</si>
  <si>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</si>
  <si>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</si>
  <si>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</si>
  <si>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</si>
  <si>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</si>
  <si>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</si>
  <si>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</si>
  <si>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</si>
  <si>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</si>
  <si>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</si>
  <si>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</si>
  <si>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</si>
  <si>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</si>
  <si>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</si>
  <si>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</si>
  <si>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</si>
  <si>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</si>
  <si>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</si>
  <si>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</si>
  <si>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</si>
  <si>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</si>
  <si>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</si>
  <si>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</si>
  <si>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</si>
  <si>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</si>
  <si>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</si>
  <si>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</si>
  <si>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</si>
  <si>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</si>
  <si>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</si>
  <si>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</si>
  <si>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</si>
  <si>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</si>
  <si>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</si>
  <si>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</si>
  <si>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</si>
  <si>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</si>
  <si>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</si>
  <si>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</si>
  <si>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</si>
  <si>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</si>
  <si>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</si>
  <si>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</si>
  <si>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</si>
  <si>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</si>
  <si>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</si>
  <si>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</si>
  <si>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</si>
  <si>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</si>
  <si>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</si>
  <si>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</si>
  <si>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</si>
  <si>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</si>
  <si>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</si>
  <si>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</si>
  <si>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</si>
  <si>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</si>
  <si>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</si>
  <si>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</si>
  <si>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</si>
  <si>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</si>
  <si>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</si>
  <si>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</si>
  <si>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</si>
  <si>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</si>
  <si>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</si>
  <si>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</si>
  <si>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</si>
  <si>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</si>
  <si>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</si>
  <si>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</si>
  <si>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</si>
  <si>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</si>
  <si>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</si>
  <si>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</si>
  <si>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</si>
  <si>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</si>
  <si>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</si>
  <si>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</si>
  <si>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</si>
  <si>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</si>
  <si>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</si>
  <si>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</si>
  <si>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</si>
  <si>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</si>
  <si>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</si>
  <si>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</si>
  <si>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</si>
  <si>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</si>
  <si>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</si>
  <si>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</si>
  <si>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</si>
  <si>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</si>
  <si>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</si>
  <si>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</si>
  <si>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</si>
  <si>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</si>
  <si>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</si>
  <si>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</si>
  <si>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</si>
  <si>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</si>
  <si>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</si>
  <si>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</si>
  <si>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</si>
  <si>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</si>
  <si>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</si>
  <si>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</si>
  <si>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</si>
  <si>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</si>
  <si>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</si>
  <si>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</si>
  <si>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</si>
  <si>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</si>
  <si>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</si>
  <si>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</si>
  <si>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</si>
  <si>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</si>
  <si>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</si>
  <si>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</si>
  <si>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</si>
  <si>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</si>
  <si>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</si>
  <si>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</si>
  <si>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</si>
  <si>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</si>
  <si>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</si>
  <si>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</si>
  <si>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</si>
  <si>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</si>
  <si>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</si>
  <si>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</si>
  <si>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</si>
  <si>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</si>
  <si>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</si>
  <si>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</si>
  <si>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</si>
  <si>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</si>
  <si>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</si>
  <si>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</si>
  <si>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</si>
  <si>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</si>
  <si>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</si>
  <si>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</si>
  <si>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</si>
  <si>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</si>
  <si>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</si>
  <si>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</si>
  <si>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</si>
  <si>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</si>
  <si>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</si>
  <si>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</si>
  <si>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</si>
  <si>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</si>
  <si>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</si>
  <si>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</si>
  <si>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</si>
  <si>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</si>
  <si>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</si>
  <si>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</si>
  <si>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</si>
  <si>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</si>
  <si>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</si>
  <si>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</si>
  <si>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</si>
  <si>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</si>
  <si>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</si>
  <si>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</si>
  <si>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</si>
  <si>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</si>
  <si>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</si>
  <si>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</si>
  <si>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</si>
  <si>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</si>
  <si>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</si>
  <si>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</si>
  <si>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</si>
  <si>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</si>
  <si>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</si>
  <si>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</si>
  <si>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</si>
  <si>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</si>
  <si>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</si>
  <si>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</si>
  <si>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</si>
  <si>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</si>
  <si>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</si>
  <si>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</si>
  <si>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</si>
  <si>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</si>
  <si>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</si>
  <si>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</si>
  <si>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</si>
  <si>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</si>
  <si>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</si>
  <si>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</si>
  <si>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</si>
  <si>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</si>
  <si>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</si>
  <si>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</si>
  <si>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</si>
  <si>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</si>
  <si>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</si>
  <si>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</si>
  <si>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</si>
  <si>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</si>
  <si>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</si>
  <si>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</si>
  <si>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</si>
  <si>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</si>
  <si>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</si>
  <si>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</si>
  <si>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</si>
  <si>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</si>
  <si>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</si>
  <si>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</si>
  <si>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</si>
  <si>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</si>
  <si>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</si>
  <si>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</si>
  <si>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</si>
  <si>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</si>
  <si>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</si>
  <si>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</si>
  <si>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</si>
  <si>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</si>
  <si>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</si>
  <si>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</si>
  <si>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</si>
  <si>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</si>
  <si>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</si>
  <si>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</si>
  <si>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</si>
  <si>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</si>
  <si>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</si>
  <si>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</si>
  <si>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</si>
  <si>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</si>
  <si>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</si>
  <si>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</si>
  <si>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</si>
  <si>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</si>
  <si>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</si>
  <si>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</si>
  <si>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</si>
  <si>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</si>
  <si>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</si>
  <si>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</si>
  <si>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</si>
  <si>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</si>
  <si>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</si>
  <si>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</si>
  <si>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</si>
  <si>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</si>
  <si>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</si>
  <si>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</si>
  <si>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</si>
  <si>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</si>
  <si>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</si>
  <si>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</si>
  <si>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</si>
  <si>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</si>
  <si>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</si>
  <si>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</si>
  <si>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</si>
  <si>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</si>
  <si>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</si>
  <si>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</si>
  <si>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</si>
  <si>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</si>
  <si>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</si>
  <si>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</si>
  <si>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</si>
  <si>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</si>
  <si>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</si>
  <si>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</si>
  <si>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</si>
  <si>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</si>
  <si>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</si>
  <si>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</si>
  <si>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</si>
  <si>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</si>
  <si>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</si>
  <si>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</si>
  <si>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</si>
  <si>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</si>
  <si>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</si>
  <si>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</si>
  <si>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</si>
  <si>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</si>
  <si>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</si>
  <si>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</si>
  <si>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</si>
  <si>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</si>
  <si>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</si>
  <si>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</si>
  <si>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</si>
  <si>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</si>
  <si>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</si>
  <si>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</si>
  <si>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</si>
  <si>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</si>
  <si>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</si>
  <si>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</si>
  <si>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</si>
  <si>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</si>
  <si>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</si>
  <si>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</si>
  <si>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</si>
  <si>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</si>
  <si>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</si>
  <si>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</si>
  <si>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</si>
  <si>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</si>
  <si>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</si>
  <si>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</si>
  <si>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</si>
  <si>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</si>
  <si>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</si>
  <si>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</si>
  <si>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</si>
  <si>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</si>
  <si>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</si>
  <si>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</si>
  <si>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</si>
  <si>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</si>
  <si>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</si>
  <si>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</si>
  <si>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</si>
  <si>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</si>
  <si>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</si>
  <si>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</si>
  <si>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</si>
  <si>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</si>
  <si>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</si>
  <si>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</si>
  <si>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</si>
  <si>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</si>
  <si>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</si>
  <si>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</si>
  <si>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</si>
  <si>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</si>
  <si>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</si>
  <si>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</si>
  <si>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</si>
  <si>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</si>
  <si>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</si>
  <si>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</si>
  <si>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</si>
  <si>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</si>
  <si>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</si>
  <si>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</si>
  <si>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</si>
  <si>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</si>
  <si>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</si>
  <si>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</si>
  <si>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</si>
  <si>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</si>
  <si>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</si>
  <si>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</si>
  <si>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</si>
  <si>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</si>
  <si>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</si>
  <si>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</si>
  <si>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</si>
  <si>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</si>
  <si>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</si>
  <si>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</si>
  <si>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</si>
  <si>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</si>
  <si>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</si>
  <si>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</si>
  <si>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</si>
  <si>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</si>
  <si>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</si>
  <si>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</si>
  <si>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</si>
  <si>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</si>
  <si>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</si>
  <si>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</si>
  <si>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</si>
  <si>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</si>
  <si>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</si>
  <si>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</si>
  <si>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</si>
  <si>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</si>
  <si>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</si>
  <si>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</si>
  <si>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</si>
  <si>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</si>
  <si>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</si>
  <si>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</si>
  <si>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</si>
  <si>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</si>
  <si>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</si>
  <si>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</si>
  <si>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</si>
  <si>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</si>
  <si>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</si>
  <si>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</si>
  <si>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</si>
  <si>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</si>
  <si>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</si>
  <si>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</si>
  <si>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</si>
  <si>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</si>
  <si>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</si>
  <si>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</si>
  <si>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</si>
  <si>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</si>
  <si>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</si>
  <si>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</si>
  <si>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</si>
  <si>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</si>
  <si>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</si>
  <si>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</si>
  <si>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</si>
  <si>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</si>
  <si>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</si>
  <si>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</si>
  <si>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</si>
  <si>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</si>
  <si>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</si>
  <si>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</si>
  <si>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</si>
  <si>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</si>
  <si>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</si>
  <si>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</si>
  <si>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</si>
  <si>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</si>
  <si>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</si>
  <si>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</si>
  <si>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</si>
  <si>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</si>
  <si>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</si>
  <si>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</si>
  <si>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</si>
  <si>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</si>
  <si>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</si>
  <si>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</si>
  <si>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</si>
  <si>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</si>
  <si>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</si>
  <si>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</si>
  <si>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</si>
  <si>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</si>
  <si>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</si>
  <si>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</si>
  <si>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</si>
  <si>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</si>
  <si>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</si>
  <si>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</si>
  <si>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</si>
  <si>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</si>
  <si>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</si>
  <si>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</si>
  <si>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</si>
  <si>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</si>
  <si>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</si>
  <si>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</si>
  <si>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</si>
  <si>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</si>
  <si>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</si>
  <si>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</si>
  <si>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</si>
  <si>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</si>
  <si>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</si>
  <si>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</si>
  <si>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</si>
  <si>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</si>
  <si>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</si>
  <si>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</si>
  <si>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</si>
  <si>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</si>
  <si>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</si>
  <si>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</si>
  <si>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</si>
  <si>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</si>
  <si>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</si>
  <si>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</si>
  <si>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</si>
  <si>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</si>
  <si>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</si>
  <si>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</si>
  <si>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</si>
  <si>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</si>
  <si>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</si>
  <si>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</si>
  <si>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</si>
  <si>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</si>
  <si>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</si>
  <si>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</si>
  <si>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</si>
  <si>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</si>
  <si>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</si>
  <si>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</si>
  <si>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</si>
  <si>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</si>
  <si>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</si>
  <si>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</si>
  <si>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</si>
  <si>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</si>
  <si>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</si>
  <si>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</si>
  <si>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</si>
  <si>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</si>
  <si>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</si>
  <si>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</si>
  <si>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</si>
  <si>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</si>
  <si>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</si>
  <si>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</si>
  <si>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</si>
  <si>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</si>
  <si>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</si>
  <si>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</si>
  <si>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</si>
  <si>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</si>
  <si>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</si>
  <si>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</si>
  <si>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</si>
  <si>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</si>
  <si>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</si>
  <si>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</si>
  <si>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</si>
  <si>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</si>
  <si>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</si>
  <si>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</si>
  <si>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</si>
  <si>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</si>
  <si>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</si>
  <si>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</si>
  <si>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</si>
  <si>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</si>
  <si>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</si>
  <si>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</si>
  <si>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</si>
  <si>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</si>
  <si>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</si>
  <si>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</si>
  <si>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</si>
  <si>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</si>
  <si>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</si>
  <si>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</si>
  <si>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</si>
  <si>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</si>
  <si>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</si>
  <si>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</si>
  <si>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</si>
  <si>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</si>
  <si>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</si>
  <si>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</si>
  <si>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</si>
  <si>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</si>
  <si>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</si>
  <si>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</si>
  <si>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</si>
  <si>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</si>
  <si>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</si>
  <si>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</si>
  <si>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</si>
  <si>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</si>
  <si>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</si>
  <si>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</si>
  <si>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</si>
  <si>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</si>
  <si>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</si>
  <si>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</si>
  <si>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</si>
  <si>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</si>
  <si>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</si>
  <si>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</si>
  <si>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</si>
  <si>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</si>
  <si>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</si>
  <si>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</si>
  <si>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</si>
  <si>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</si>
  <si>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</si>
  <si>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</si>
  <si>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</si>
  <si>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</si>
  <si>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</si>
  <si>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</si>
  <si>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</si>
  <si>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</si>
  <si>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</si>
  <si>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</si>
  <si>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</si>
  <si>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</si>
  <si>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</si>
  <si>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</si>
  <si>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</si>
  <si>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</si>
  <si>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</si>
  <si>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</si>
  <si>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</si>
  <si>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</si>
  <si>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</si>
  <si>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</si>
  <si>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</si>
  <si>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</si>
  <si>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</si>
  <si>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</si>
  <si>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</si>
  <si>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</si>
  <si>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</si>
  <si>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</si>
  <si>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</si>
  <si>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</si>
  <si>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</si>
  <si>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</si>
  <si>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</si>
  <si>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</si>
  <si>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</si>
  <si>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</si>
  <si>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</si>
  <si>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</si>
  <si>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</si>
  <si>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</si>
  <si>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</si>
  <si>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</si>
  <si>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</si>
  <si>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</si>
  <si>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</si>
  <si>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</si>
  <si>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</si>
  <si>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</si>
  <si>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</si>
  <si>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</si>
  <si>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</si>
  <si>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</si>
  <si>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</si>
  <si>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</si>
  <si>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</si>
  <si>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</si>
  <si>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</si>
  <si>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</si>
  <si>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</si>
  <si>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</si>
  <si>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</si>
  <si>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</si>
  <si>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</si>
  <si>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</si>
  <si>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</si>
  <si>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</si>
  <si>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</si>
  <si>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</si>
  <si>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</si>
  <si>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</si>
  <si>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</si>
  <si>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</si>
  <si>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</si>
  <si>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</si>
  <si>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</si>
  <si>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</si>
  <si>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</si>
  <si>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</si>
  <si>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</si>
  <si>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</si>
  <si>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</si>
  <si>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</si>
  <si>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</si>
  <si>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</si>
  <si>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</si>
  <si>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</si>
  <si>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</si>
  <si>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</si>
  <si>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</si>
  <si>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</si>
  <si>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</si>
  <si>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</si>
  <si>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</si>
  <si>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</si>
  <si>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</si>
  <si>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</si>
  <si>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</si>
  <si>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</si>
  <si>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</si>
  <si>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</si>
  <si>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</si>
  <si>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</si>
  <si>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</si>
  <si>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</si>
  <si>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</si>
  <si>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</si>
  <si>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</si>
  <si>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</si>
  <si>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</si>
  <si>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</si>
  <si>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</si>
  <si>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</si>
  <si>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</si>
  <si>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</si>
  <si>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</si>
  <si>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</si>
  <si>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</si>
  <si>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</si>
  <si>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</si>
  <si>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</si>
  <si>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</si>
  <si>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</si>
  <si>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</si>
  <si>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</si>
  <si>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</si>
  <si>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</si>
  <si>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</si>
  <si>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</si>
  <si>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</si>
  <si>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</si>
  <si>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</si>
  <si>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</si>
  <si>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</si>
  <si>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</si>
  <si>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</si>
  <si>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</si>
  <si>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</si>
  <si>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</si>
  <si>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</si>
  <si>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</si>
  <si>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</si>
  <si>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</si>
  <si>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</si>
  <si>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</si>
  <si>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</si>
  <si>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</si>
  <si>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</si>
  <si>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</si>
  <si>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</si>
  <si>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</si>
  <si>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</si>
  <si>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</si>
  <si>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</si>
  <si>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</si>
  <si>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</si>
  <si>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</si>
  <si>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</si>
  <si>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</si>
  <si>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</si>
  <si>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</si>
  <si>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</si>
  <si>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</si>
  <si>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</si>
  <si>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</si>
  <si>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</si>
  <si>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</si>
  <si>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</si>
  <si>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</si>
  <si>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</si>
  <si>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</si>
  <si>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</si>
  <si>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</si>
  <si>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</si>
  <si>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</si>
  <si>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</si>
  <si>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</si>
  <si>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</si>
  <si>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</si>
  <si>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</si>
  <si>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</si>
  <si>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</si>
  <si>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</si>
  <si>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</si>
  <si>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</si>
  <si>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</si>
  <si>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</si>
  <si>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</si>
  <si>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</si>
  <si>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</si>
  <si>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</si>
  <si>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</si>
  <si>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</si>
  <si>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</si>
  <si>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</si>
  <si>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</si>
  <si>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</si>
  <si>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</si>
  <si>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</si>
  <si>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</si>
  <si>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</si>
  <si>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</si>
  <si>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</si>
  <si>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</si>
  <si>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</si>
  <si>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</si>
  <si>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</si>
  <si>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</si>
  <si>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</si>
  <si>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</si>
  <si>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</si>
  <si>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</si>
  <si>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</si>
  <si>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</si>
  <si>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</si>
  <si>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</si>
  <si>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</si>
  <si>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</si>
  <si>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</si>
  <si>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</si>
  <si>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</si>
  <si>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</si>
  <si>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</si>
  <si>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</si>
  <si>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</si>
  <si>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</si>
  <si>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</si>
  <si>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</si>
  <si>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</si>
  <si>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</si>
  <si>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</si>
  <si>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</si>
  <si>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</si>
  <si>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</si>
  <si>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</si>
  <si>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</si>
  <si>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</si>
  <si>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</si>
  <si>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</si>
  <si>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</si>
  <si>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</si>
  <si>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</si>
  <si>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</si>
  <si>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</si>
  <si>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</si>
  <si>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</si>
  <si>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</si>
  <si>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</si>
  <si>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</si>
  <si>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</si>
  <si>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</si>
  <si>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</si>
  <si>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</si>
  <si>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</si>
  <si>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</si>
  <si>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</si>
  <si>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</si>
  <si>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</si>
  <si>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</si>
  <si>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</si>
  <si>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</si>
  <si>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</si>
  <si>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</si>
  <si>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</si>
  <si>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</si>
  <si>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</si>
  <si>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</si>
  <si>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</si>
  <si>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</si>
  <si>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</si>
  <si>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</si>
  <si>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</si>
  <si>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</si>
  <si>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</si>
  <si>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</si>
  <si>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</si>
  <si>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</si>
  <si>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</si>
  <si>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</si>
  <si>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</si>
  <si>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</si>
  <si>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</si>
  <si>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</si>
  <si>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</si>
  <si>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</si>
  <si>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</si>
  <si>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</si>
  <si>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</si>
  <si>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</si>
  <si>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</si>
  <si>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</si>
  <si>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</si>
  <si>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</si>
  <si>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</si>
  <si>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</si>
  <si>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</si>
  <si>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</si>
  <si>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</si>
  <si>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</si>
  <si>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</si>
  <si>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</si>
  <si>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</si>
  <si>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</si>
  <si>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</si>
  <si>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</si>
  <si>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</si>
  <si>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</si>
  <si>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</si>
  <si>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</si>
  <si>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</si>
  <si>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</si>
  <si>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</si>
  <si>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</si>
  <si>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</si>
  <si>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</si>
  <si>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</si>
  <si>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</si>
  <si>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</si>
  <si>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</si>
  <si>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</si>
  <si>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</si>
  <si>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</si>
  <si>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</si>
  <si>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</si>
  <si>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</si>
  <si>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</si>
  <si>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</si>
  <si>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</si>
  <si>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</si>
  <si>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</si>
  <si>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</si>
  <si>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</si>
  <si>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</si>
  <si>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</si>
  <si>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</si>
  <si>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</si>
  <si>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</si>
  <si>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</si>
  <si>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</si>
  <si>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</si>
  <si>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</si>
  <si>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</si>
  <si>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</si>
  <si>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</si>
  <si>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</si>
  <si>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</si>
  <si>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</si>
  <si>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</si>
  <si>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</si>
  <si>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</si>
  <si>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</si>
  <si>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</si>
  <si>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</si>
  <si>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</si>
  <si>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</si>
  <si>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</si>
  <si>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</si>
  <si>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</si>
  <si>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</si>
  <si>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</si>
  <si>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</si>
  <si>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</si>
  <si>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</si>
  <si>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</si>
  <si>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</si>
  <si>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</si>
  <si>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</si>
  <si>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</si>
  <si>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</si>
  <si>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</si>
  <si>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</si>
  <si>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</si>
  <si>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</si>
  <si>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</si>
  <si>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</si>
  <si>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</si>
  <si>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</si>
  <si>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</si>
  <si>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</si>
  <si>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</si>
  <si>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</si>
  <si>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</si>
  <si>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</si>
  <si>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</si>
  <si>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</si>
  <si>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</si>
  <si>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</si>
  <si>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</si>
  <si>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</si>
  <si>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</si>
  <si>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</si>
  <si>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</si>
  <si>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</si>
  <si>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</si>
  <si>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</si>
  <si>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</si>
  <si>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</si>
  <si>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</si>
  <si>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</si>
  <si>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</si>
  <si>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</si>
  <si>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</si>
  <si>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</si>
  <si>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</si>
  <si>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</si>
  <si>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</si>
  <si>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</si>
  <si>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</si>
  <si>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</si>
  <si>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</si>
  <si>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</si>
  <si>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</si>
  <si>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</si>
  <si>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</si>
  <si>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</si>
  <si>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</si>
  <si>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</si>
  <si>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</si>
  <si>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</si>
  <si>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</si>
  <si>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</si>
  <si>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</si>
  <si>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</si>
  <si>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</si>
  <si>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</si>
  <si>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</si>
  <si>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</si>
  <si>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</si>
  <si>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</si>
  <si>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</si>
  <si>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</si>
  <si>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</si>
  <si>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</si>
  <si>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</si>
  <si>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</si>
  <si>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</si>
  <si>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</si>
  <si>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</si>
  <si>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</si>
  <si>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</si>
  <si>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</si>
  <si>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</si>
  <si>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</si>
  <si>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</si>
  <si>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</si>
  <si>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</si>
  <si>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</si>
  <si>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</si>
  <si>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</si>
  <si>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</si>
  <si>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</si>
  <si>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</si>
  <si>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</si>
  <si>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</si>
  <si>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</si>
  <si>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</si>
  <si>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</si>
  <si>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</si>
  <si>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</si>
  <si>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</si>
  <si>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</si>
  <si>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</si>
  <si>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</si>
  <si>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</si>
  <si>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</si>
  <si>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</si>
  <si>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</si>
  <si>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</si>
  <si>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</si>
  <si>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</si>
  <si>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</si>
  <si>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</si>
  <si>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</si>
  <si>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</si>
  <si>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</si>
  <si>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</si>
  <si>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</si>
  <si>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</si>
  <si>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</si>
  <si>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</si>
  <si>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</si>
  <si>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</si>
  <si>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</si>
  <si>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</si>
  <si>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</si>
  <si>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</si>
  <si>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</si>
  <si>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</si>
  <si>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</si>
  <si>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</si>
  <si>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</si>
  <si>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</si>
  <si>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</si>
  <si>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</si>
  <si>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</si>
  <si>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</si>
  <si>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</si>
  <si>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</si>
  <si>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</si>
  <si>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</si>
  <si>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</si>
  <si>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</si>
  <si>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</si>
  <si>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</si>
  <si>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</si>
  <si>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</si>
  <si>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</si>
  <si>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</si>
  <si>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</si>
  <si>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</si>
  <si>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</si>
  <si>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</si>
  <si>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</si>
  <si>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</si>
  <si>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</si>
  <si>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</si>
  <si>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</si>
  <si>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</si>
  <si>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</si>
  <si>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</si>
  <si>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</si>
  <si>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</si>
  <si>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</si>
  <si>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</si>
  <si>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</si>
  <si>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</si>
  <si>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</si>
  <si>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</si>
  <si>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</si>
  <si>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</si>
  <si>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</si>
  <si>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</si>
  <si>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</si>
  <si>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</si>
  <si>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</si>
  <si>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</si>
  <si>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</si>
  <si>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</si>
  <si>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</si>
  <si>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</si>
  <si>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</si>
  <si>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</si>
  <si>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</si>
  <si>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</si>
  <si>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</si>
  <si>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</si>
  <si>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</si>
  <si>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</si>
  <si>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</si>
  <si>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</si>
  <si>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</si>
  <si>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</si>
  <si>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</si>
  <si>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</si>
  <si>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</si>
  <si>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</si>
  <si>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</si>
  <si>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</si>
  <si>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</si>
  <si>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</si>
  <si>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</si>
  <si>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</si>
  <si>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</si>
  <si>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</si>
  <si>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</si>
  <si>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</si>
  <si>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</si>
  <si>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</si>
  <si>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</si>
  <si>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</si>
  <si>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</si>
  <si>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</si>
  <si>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</si>
  <si>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</si>
  <si>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</si>
  <si>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</si>
  <si>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</si>
  <si>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</si>
  <si>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</si>
  <si>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</si>
  <si>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</si>
  <si>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</si>
  <si>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</si>
  <si>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</si>
  <si>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</si>
  <si>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</si>
  <si>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</si>
  <si>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</si>
  <si>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</si>
  <si>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</si>
  <si>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</si>
  <si>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</si>
  <si>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</si>
  <si>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</si>
  <si>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</si>
  <si>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</si>
  <si>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</si>
  <si>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</si>
  <si>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</si>
  <si>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</si>
  <si>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</si>
  <si>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</si>
  <si>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</si>
  <si>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</si>
  <si>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</si>
  <si>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</si>
  <si>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</si>
  <si>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</si>
  <si>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</si>
  <si>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</si>
  <si>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</si>
  <si>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</si>
  <si>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</si>
  <si>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</si>
  <si>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</si>
  <si>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</si>
  <si>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</si>
  <si>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</si>
  <si>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</si>
  <si>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</si>
  <si>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</si>
  <si>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</si>
  <si>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</si>
  <si>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</si>
  <si>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</si>
  <si>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</si>
  <si>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</si>
  <si>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</si>
  <si>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</si>
  <si>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</si>
  <si>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</si>
  <si>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</si>
  <si>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</si>
  <si>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</si>
  <si>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</si>
  <si>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</si>
  <si>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</si>
  <si>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</si>
  <si>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</si>
  <si>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</si>
  <si>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</si>
  <si>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</si>
  <si>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</si>
  <si>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</si>
  <si>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</si>
  <si>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</si>
  <si>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</si>
  <si>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</si>
  <si>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</si>
  <si>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</si>
  <si>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</si>
  <si>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</si>
  <si>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</si>
  <si>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</si>
  <si>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</si>
  <si>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</si>
  <si>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</si>
  <si>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</si>
  <si>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</si>
  <si>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</si>
  <si>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</si>
  <si>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</si>
  <si>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</si>
  <si>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</si>
  <si>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</si>
  <si>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</si>
  <si>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</si>
  <si>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</si>
  <si>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</si>
  <si>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</si>
  <si>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</si>
  <si>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</si>
  <si>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</si>
  <si>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</si>
  <si>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</si>
  <si>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</si>
  <si>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</si>
  <si>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</si>
  <si>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</si>
  <si>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</si>
  <si>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</si>
  <si>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</si>
  <si>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</si>
  <si>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</si>
  <si>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</si>
  <si>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</si>
  <si>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</si>
  <si>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</si>
  <si>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</si>
  <si>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</si>
  <si>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</si>
  <si>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</si>
  <si>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</si>
  <si>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</si>
  <si>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</si>
  <si>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</si>
  <si>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</si>
  <si>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</si>
  <si>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</si>
  <si>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</si>
  <si>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</si>
  <si>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</si>
  <si>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</si>
  <si>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</si>
  <si>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</si>
  <si>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</si>
  <si>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</si>
  <si>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</si>
  <si>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</si>
  <si>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</si>
  <si>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</si>
  <si>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</si>
  <si>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</si>
  <si>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</si>
  <si>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</si>
  <si>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</si>
  <si>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</si>
  <si>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</si>
  <si>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</si>
  <si>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</si>
  <si>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</si>
  <si>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</si>
  <si>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</si>
  <si>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</si>
  <si>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</si>
  <si>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</si>
  <si>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</si>
  <si>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</si>
  <si>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</si>
  <si>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</si>
  <si>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</si>
  <si>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</si>
  <si>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</si>
  <si>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</si>
  <si>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</si>
  <si>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</si>
  <si>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</si>
  <si>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</si>
  <si>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</si>
  <si>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</si>
  <si>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</si>
  <si>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</si>
  <si>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</si>
  <si>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</si>
  <si>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</si>
  <si>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</si>
  <si>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</si>
  <si>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</si>
  <si>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</si>
  <si>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</si>
  <si>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</si>
  <si>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</si>
  <si>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</si>
  <si>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</si>
  <si>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</si>
  <si>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</si>
  <si>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</si>
  <si>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</si>
  <si>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</si>
  <si>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</si>
  <si>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</si>
  <si>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</si>
  <si>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</si>
  <si>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</si>
  <si>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</si>
  <si>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</si>
  <si>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</si>
  <si>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</si>
  <si>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</si>
  <si>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</si>
  <si>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</si>
  <si>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</si>
  <si>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</si>
  <si>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</si>
  <si>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</si>
  <si>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</si>
  <si>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</si>
  <si>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</si>
  <si>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</si>
  <si>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</si>
  <si>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</si>
  <si>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</si>
  <si>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</si>
  <si>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</si>
  <si>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</si>
  <si>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</si>
  <si>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</si>
  <si>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</si>
  <si>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</si>
  <si>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</si>
  <si>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</si>
  <si>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</si>
  <si>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</si>
  <si>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</si>
  <si>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</si>
  <si>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</si>
  <si>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</si>
  <si>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</si>
  <si>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</si>
  <si>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</si>
  <si>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</si>
  <si>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</si>
  <si>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</si>
  <si>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</si>
  <si>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</si>
  <si>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</si>
  <si>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</si>
  <si>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</si>
  <si>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</si>
  <si>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</si>
  <si>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</si>
  <si>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</si>
  <si>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</si>
  <si>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</si>
  <si>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</si>
  <si>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</si>
  <si>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</si>
  <si>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</si>
  <si>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</si>
  <si>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</si>
  <si>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</si>
  <si>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</si>
  <si>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</si>
  <si>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</si>
  <si>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</si>
  <si>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</si>
  <si>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</si>
  <si>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</si>
  <si>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</si>
  <si>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</si>
  <si>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</si>
  <si>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</si>
  <si>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</si>
  <si>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</si>
  <si>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</si>
  <si>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</si>
  <si>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</si>
  <si>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</si>
  <si>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</si>
  <si>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</si>
  <si>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</si>
  <si>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</si>
  <si>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</si>
  <si>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</si>
  <si>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</si>
  <si>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</si>
  <si>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</si>
  <si>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</si>
  <si>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</si>
  <si>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</si>
  <si>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</si>
  <si>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</si>
  <si>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</si>
  <si>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</si>
  <si>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</si>
  <si>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</si>
  <si>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</si>
  <si>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</si>
  <si>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</si>
  <si>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</si>
  <si>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</si>
  <si>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</si>
  <si>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</si>
  <si>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</si>
  <si>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</si>
  <si>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</si>
  <si>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</si>
  <si>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</si>
  <si>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</si>
  <si>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</si>
  <si>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</si>
  <si>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</si>
  <si>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</si>
  <si>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</si>
  <si>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</si>
  <si>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</si>
  <si>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</si>
  <si>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</si>
  <si>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</si>
  <si>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</si>
  <si>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</si>
  <si>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</si>
  <si>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</si>
  <si>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</si>
  <si>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</si>
  <si>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</si>
  <si>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</si>
  <si>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</si>
  <si>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</si>
  <si>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</si>
  <si>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</si>
  <si>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</si>
  <si>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</si>
  <si>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</si>
  <si>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</si>
  <si>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</si>
  <si>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</si>
  <si>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</si>
  <si>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</si>
  <si>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</si>
  <si>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</si>
  <si>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</si>
  <si>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</si>
  <si>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</si>
  <si>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</si>
  <si>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</si>
  <si>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</si>
  <si>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</si>
  <si>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</si>
  <si>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</si>
  <si>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</si>
  <si>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</si>
  <si>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</si>
  <si>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</si>
  <si>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</si>
  <si>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</si>
  <si>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</si>
  <si>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</si>
  <si>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</si>
  <si>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</si>
  <si>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</si>
  <si>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</si>
  <si>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</si>
  <si>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</si>
  <si>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</si>
  <si>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</si>
  <si>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</si>
  <si>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</si>
  <si>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</si>
  <si>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</si>
  <si>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</si>
  <si>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</si>
  <si>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</si>
  <si>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</si>
  <si>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</si>
  <si>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</si>
  <si>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</si>
  <si>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</si>
  <si>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</si>
  <si>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</si>
  <si>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</si>
  <si>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</si>
  <si>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</si>
  <si>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</si>
  <si>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</si>
  <si>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</si>
  <si>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</si>
  <si>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</si>
  <si>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</si>
  <si>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</si>
  <si>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</si>
  <si>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</si>
  <si>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</si>
  <si>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</si>
  <si>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</si>
  <si>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</si>
  <si>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</si>
  <si>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</si>
  <si>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</si>
  <si>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</si>
  <si>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</si>
  <si>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</si>
  <si>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</si>
  <si>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</si>
  <si>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</si>
  <si>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</si>
  <si>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</si>
  <si>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</si>
  <si>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</si>
  <si>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</si>
  <si>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</si>
  <si>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</si>
  <si>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</si>
  <si>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</si>
  <si>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</si>
  <si>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</si>
  <si>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</si>
  <si>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</si>
  <si>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</si>
  <si>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</si>
  <si>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</si>
  <si>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</si>
  <si>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</si>
  <si>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</si>
  <si>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</si>
  <si>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</si>
  <si>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</si>
  <si>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</si>
  <si>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</si>
  <si>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</si>
  <si>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</si>
  <si>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</si>
  <si>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</si>
  <si>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</si>
  <si>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</si>
  <si>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</si>
  <si>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</si>
  <si>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</si>
  <si>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</si>
  <si>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</si>
  <si>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</si>
  <si>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</si>
  <si>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</si>
  <si>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</si>
  <si>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</si>
  <si>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</si>
  <si>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</si>
  <si>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</si>
  <si>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</si>
  <si>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</si>
  <si>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</si>
  <si>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</si>
  <si>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</si>
  <si>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</si>
  <si>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</si>
  <si>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</si>
  <si>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</si>
  <si>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</si>
  <si>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</si>
  <si>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</si>
  <si>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</si>
  <si>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</si>
  <si>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</si>
  <si>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</si>
  <si>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</si>
  <si>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</si>
  <si>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</si>
  <si>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</si>
  <si>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</si>
  <si>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</si>
  <si>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</si>
  <si>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</si>
  <si>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</si>
  <si>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</si>
  <si>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</si>
  <si>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</si>
  <si>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</si>
  <si>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</si>
  <si>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</si>
  <si>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</si>
  <si>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</si>
  <si>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</si>
  <si>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</si>
  <si>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</si>
  <si>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</si>
  <si>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</si>
  <si>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</si>
  <si>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</si>
  <si>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</si>
  <si>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</si>
  <si>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</si>
  <si>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</si>
  <si>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</si>
  <si>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</si>
  <si>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</si>
  <si>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</si>
  <si>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</si>
  <si>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</si>
  <si>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</si>
  <si>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</si>
  <si>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</si>
  <si>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</si>
  <si>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</si>
  <si>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</si>
  <si>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</si>
  <si>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</si>
  <si>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</si>
  <si>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</si>
  <si>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</si>
  <si>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</si>
  <si>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</si>
  <si>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</si>
  <si>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</si>
  <si>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</si>
  <si>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</si>
  <si>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</si>
  <si>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</si>
  <si>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</si>
  <si>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</si>
  <si>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</si>
  <si>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</si>
  <si>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</si>
  <si>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</si>
  <si>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</si>
  <si>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</si>
  <si>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</si>
  <si>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</si>
  <si>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</si>
  <si>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</si>
  <si>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</si>
  <si>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</si>
  <si>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</si>
  <si>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</si>
  <si>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</si>
  <si>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</si>
  <si>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</si>
  <si>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</si>
  <si>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</si>
  <si>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</si>
  <si>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</si>
  <si>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</si>
  <si>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</si>
  <si>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</si>
  <si>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</si>
  <si>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</si>
  <si>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</si>
  <si>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</si>
  <si>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</si>
  <si>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</si>
  <si>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</si>
  <si>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</si>
  <si>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</si>
  <si>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</si>
  <si>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</si>
  <si>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</si>
  <si>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</si>
  <si>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</si>
  <si>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</si>
  <si>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</si>
  <si>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</si>
  <si>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</si>
  <si>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</si>
  <si>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</si>
  <si>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</si>
  <si>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</si>
  <si>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</si>
  <si>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</si>
  <si>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</si>
  <si>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</si>
  <si>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</si>
  <si>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</si>
  <si>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</si>
  <si>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</si>
  <si>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</si>
  <si>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</si>
  <si>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</si>
  <si>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</si>
  <si>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</si>
  <si>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</si>
  <si>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</si>
  <si>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</si>
  <si>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</si>
  <si>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</si>
  <si>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</si>
  <si>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</si>
  <si>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</si>
  <si>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</si>
  <si>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</si>
  <si>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</si>
  <si>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</si>
  <si>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</si>
  <si>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</si>
  <si>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</si>
  <si>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</si>
  <si>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</si>
  <si>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</si>
  <si>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</si>
  <si>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</si>
  <si>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</si>
  <si>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</si>
  <si>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</si>
  <si>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</si>
  <si>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</si>
  <si>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</si>
  <si>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</si>
  <si>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</si>
  <si>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</si>
  <si>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</si>
  <si>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</si>
  <si>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</si>
  <si>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</si>
  <si>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</si>
  <si>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</si>
  <si>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</si>
  <si>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</si>
  <si>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</si>
  <si>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</si>
  <si>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</si>
  <si>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</si>
  <si>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</si>
  <si>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</si>
  <si>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</si>
  <si>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</si>
  <si>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</si>
  <si>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</si>
  <si>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</si>
  <si>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</si>
  <si>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</si>
  <si>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</si>
  <si>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</si>
  <si>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</si>
  <si>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</si>
  <si>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</si>
  <si>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</si>
  <si>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</si>
  <si>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</si>
  <si>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</si>
  <si>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</si>
  <si>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</si>
  <si>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</si>
  <si>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</si>
  <si>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</si>
  <si>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</si>
  <si>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</si>
  <si>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</si>
  <si>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</si>
  <si>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</si>
  <si>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</si>
  <si>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</si>
  <si>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</si>
  <si>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</si>
  <si>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</si>
  <si>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</si>
  <si>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</si>
  <si>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</si>
  <si>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</si>
  <si>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</si>
  <si>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</si>
  <si>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</si>
  <si>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</si>
  <si>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</si>
  <si>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</si>
  <si>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</si>
  <si>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</si>
  <si>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</si>
  <si>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</si>
  <si>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</si>
  <si>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</si>
  <si>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</si>
  <si>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</si>
  <si>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</si>
  <si>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</si>
  <si>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</si>
  <si>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</si>
  <si>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</si>
  <si>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</si>
  <si>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</si>
  <si>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</si>
  <si>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</si>
  <si>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</si>
  <si>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</si>
  <si>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</si>
  <si>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</si>
  <si>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</si>
  <si>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</si>
  <si>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</si>
  <si>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</si>
  <si>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</si>
  <si>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</si>
  <si>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</si>
  <si>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</si>
  <si>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</si>
  <si>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</si>
  <si>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</si>
  <si>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</si>
  <si>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</si>
  <si>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</si>
  <si>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</si>
  <si>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</si>
  <si>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</si>
  <si>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</si>
  <si>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</si>
  <si>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</si>
  <si>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</si>
  <si>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</si>
  <si>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</si>
  <si>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</si>
  <si>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</si>
  <si>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</si>
  <si>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</si>
  <si>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</si>
  <si>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</si>
  <si>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</si>
  <si>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</si>
  <si>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</si>
  <si>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</si>
  <si>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</si>
  <si>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</si>
  <si>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</si>
  <si>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</si>
  <si>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</si>
  <si>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</si>
  <si>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</si>
  <si>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</si>
  <si>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</si>
  <si>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</si>
  <si>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</si>
  <si>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</si>
  <si>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</si>
  <si>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</si>
  <si>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</si>
  <si>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</si>
  <si>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</si>
  <si>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</si>
  <si>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</si>
  <si>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</si>
  <si>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</si>
  <si>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</si>
  <si>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</si>
  <si>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</si>
  <si>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</si>
  <si>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</si>
  <si>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</si>
  <si>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</si>
  <si>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</si>
  <si>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</si>
  <si>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</si>
  <si>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</si>
  <si>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</si>
  <si>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</si>
  <si>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</si>
  <si>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</si>
  <si>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</si>
  <si>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</si>
  <si>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</si>
  <si>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</si>
  <si>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</si>
  <si>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</si>
  <si>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</si>
  <si>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</si>
  <si>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</si>
  <si>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</si>
  <si>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</si>
  <si>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</si>
  <si>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</si>
  <si>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</si>
  <si>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</si>
  <si>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</si>
  <si>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</si>
  <si>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</si>
  <si>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</si>
  <si>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</si>
  <si>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</si>
  <si>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</si>
  <si>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</si>
  <si>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</si>
  <si>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</si>
  <si>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</si>
  <si>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</si>
  <si>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</si>
  <si>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</si>
  <si>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</si>
  <si>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</si>
  <si>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</si>
  <si>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</si>
  <si>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</si>
  <si>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</si>
  <si>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</si>
  <si>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</si>
  <si>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</si>
  <si>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</si>
  <si>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</si>
  <si>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</si>
  <si>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</si>
  <si>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</si>
  <si>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</si>
  <si>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</si>
  <si>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</si>
  <si>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</si>
  <si>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</si>
  <si>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</si>
  <si>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</si>
  <si>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</si>
  <si>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</si>
  <si>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</si>
  <si>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</si>
  <si>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</si>
  <si>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</si>
  <si>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</si>
  <si>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</si>
  <si>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</si>
  <si>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</si>
  <si>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</si>
  <si>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</si>
  <si>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</si>
  <si>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</si>
  <si>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</si>
  <si>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</si>
  <si>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</si>
  <si>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</si>
  <si>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</si>
  <si>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</si>
  <si>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</si>
  <si>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</si>
  <si>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</si>
  <si>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</si>
  <si>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</si>
  <si>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</si>
  <si>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</si>
  <si>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</si>
  <si>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</si>
  <si>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</si>
  <si>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</si>
  <si>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</si>
  <si>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</si>
  <si>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</si>
  <si>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</si>
  <si>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</si>
  <si>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</si>
  <si>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</si>
  <si>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</si>
  <si>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</si>
  <si>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</si>
  <si>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</si>
  <si>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</si>
  <si>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</si>
  <si>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</si>
  <si>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</si>
  <si>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</si>
  <si>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</si>
  <si>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</si>
  <si>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</si>
  <si>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</si>
  <si>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</si>
  <si>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</si>
  <si>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</si>
  <si>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</si>
  <si>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</si>
  <si>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</si>
  <si>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</si>
  <si>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</si>
  <si>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</si>
  <si>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</si>
  <si>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</si>
  <si>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</si>
  <si>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</si>
  <si>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</si>
  <si>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</si>
  <si>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</si>
  <si>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</si>
  <si>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</si>
  <si>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</si>
  <si>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</si>
  <si>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</si>
  <si>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</si>
  <si>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</si>
  <si>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</si>
  <si>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</si>
  <si>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</si>
  <si>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</si>
  <si>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</si>
  <si>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</si>
  <si>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</si>
  <si>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</si>
  <si>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</si>
  <si>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</si>
  <si>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</si>
  <si>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</si>
  <si>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</si>
  <si>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</si>
  <si>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</si>
  <si>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</si>
  <si>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</si>
  <si>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</si>
  <si>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</si>
  <si>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</si>
  <si>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</si>
  <si>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</si>
  <si>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</si>
  <si>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</si>
  <si>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</si>
  <si>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</si>
  <si>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</si>
  <si>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</si>
  <si>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</si>
  <si>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</si>
  <si>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</si>
  <si>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</si>
  <si>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</si>
  <si>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</si>
  <si>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</si>
  <si>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</si>
  <si>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</si>
  <si>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</si>
  <si>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</si>
  <si>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</si>
  <si>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</si>
  <si>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</si>
  <si>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</si>
  <si>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</si>
  <si>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</si>
  <si>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</si>
  <si>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</si>
  <si>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</si>
  <si>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</si>
  <si>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</si>
  <si>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</si>
  <si>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</si>
  <si>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</si>
  <si>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</si>
  <si>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</si>
  <si>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</si>
  <si>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</si>
  <si>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</si>
  <si>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</si>
  <si>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</si>
  <si>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</si>
  <si>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</si>
  <si>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</si>
  <si>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</si>
  <si>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</si>
  <si>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</si>
  <si>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</si>
  <si>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</si>
  <si>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</si>
  <si>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</si>
  <si>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</si>
  <si>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</si>
  <si>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</si>
  <si>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</si>
  <si>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</si>
  <si>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</si>
  <si>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</si>
  <si>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</si>
  <si>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</si>
  <si>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</si>
  <si>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</si>
  <si>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</si>
  <si>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</si>
  <si>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</si>
  <si>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</si>
  <si>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</si>
  <si>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</si>
  <si>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</si>
  <si>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</si>
  <si>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</si>
  <si>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</si>
  <si>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</si>
  <si>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</si>
  <si>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</si>
  <si>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</si>
  <si>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</si>
  <si>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</si>
  <si>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</si>
  <si>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</si>
  <si>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</si>
  <si>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</si>
  <si>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</si>
  <si>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</si>
  <si>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</si>
  <si>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</si>
  <si>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</si>
  <si>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</si>
  <si>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</si>
  <si>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</si>
  <si>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</si>
  <si>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</si>
  <si>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</si>
  <si>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</si>
  <si>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</si>
  <si>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</si>
  <si>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</si>
  <si>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</si>
  <si>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</si>
  <si>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</si>
  <si>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</si>
  <si>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</si>
  <si>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</si>
  <si>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</si>
  <si>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</si>
  <si>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</si>
  <si>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</si>
  <si>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</si>
  <si>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</si>
  <si>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</si>
  <si>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</si>
  <si>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</si>
  <si>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</si>
  <si>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</si>
  <si>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</si>
  <si>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</si>
  <si>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</si>
  <si>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</si>
  <si>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</si>
  <si>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</si>
  <si>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</si>
  <si>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</si>
  <si>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</si>
  <si>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</si>
  <si>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</si>
  <si>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</si>
  <si>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</si>
  <si>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</si>
  <si>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</si>
  <si>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</si>
  <si>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</si>
  <si>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</si>
  <si>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</si>
  <si>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</si>
  <si>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</si>
  <si>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</si>
  <si>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</si>
  <si>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</si>
  <si>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</si>
  <si>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</si>
  <si>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</si>
  <si>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</si>
  <si>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</si>
  <si>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</si>
  <si>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</si>
  <si>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</si>
  <si>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</si>
  <si>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</si>
  <si>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</si>
  <si>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</si>
  <si>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</si>
  <si>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</si>
  <si>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</si>
  <si>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</si>
  <si>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</si>
  <si>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</si>
  <si>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</si>
  <si>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</si>
  <si>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</si>
  <si>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</si>
  <si>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</si>
  <si>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</si>
  <si>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</si>
  <si>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</si>
  <si>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</si>
  <si>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</si>
  <si>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</si>
  <si>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</si>
  <si>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</si>
  <si>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</si>
  <si>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</si>
  <si>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</si>
  <si>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</si>
  <si>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</si>
  <si>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</si>
  <si>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</si>
  <si>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</si>
  <si>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</si>
  <si>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</si>
  <si>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</si>
  <si>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</si>
  <si>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</si>
  <si>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</si>
  <si>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</si>
  <si>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</si>
  <si>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</si>
  <si>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</si>
  <si>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</si>
  <si>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</si>
  <si>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</si>
  <si>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</si>
  <si>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</si>
  <si>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</si>
  <si>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</si>
  <si>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</si>
  <si>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</si>
  <si>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</si>
  <si>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</si>
  <si>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</si>
  <si>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</si>
  <si>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</si>
  <si>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</si>
  <si>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</si>
  <si>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</si>
  <si>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</si>
  <si>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</si>
  <si>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</si>
  <si>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</si>
  <si>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</si>
  <si>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</si>
  <si>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</si>
  <si>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</si>
  <si>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</si>
  <si>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</si>
  <si>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</si>
  <si>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</si>
  <si>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</si>
  <si>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</si>
  <si>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</si>
  <si>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</si>
  <si>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</si>
  <si>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</si>
  <si>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</si>
  <si>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</si>
  <si>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</si>
  <si>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</si>
  <si>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</si>
  <si>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</si>
  <si>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</si>
  <si>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</si>
  <si>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</si>
  <si>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</si>
  <si>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</si>
  <si>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</si>
  <si>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</si>
  <si>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</si>
  <si>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</si>
  <si>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</si>
  <si>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</si>
  <si>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</si>
  <si>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</si>
  <si>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</si>
  <si>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</si>
  <si>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</si>
  <si>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</si>
  <si>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</si>
  <si>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</si>
  <si>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</si>
  <si>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</si>
  <si>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</si>
  <si>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</si>
  <si>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</si>
  <si>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</si>
  <si>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</si>
  <si>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</si>
  <si>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</si>
  <si>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</si>
  <si>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</si>
  <si>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</si>
  <si>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</si>
  <si>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</si>
  <si>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</si>
  <si>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</si>
  <si>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</si>
  <si>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</si>
  <si>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</si>
  <si>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</si>
  <si>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</si>
  <si>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</si>
  <si>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</si>
  <si>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</si>
  <si>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</si>
  <si>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</si>
  <si>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</si>
  <si>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</si>
  <si>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</si>
  <si>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</si>
  <si>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</si>
  <si>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</si>
  <si>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</si>
  <si>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</si>
  <si>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</si>
  <si>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</si>
  <si>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</si>
  <si>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</si>
  <si>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</si>
  <si>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</si>
  <si>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</si>
  <si>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</si>
  <si>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</si>
  <si>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</si>
  <si>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</si>
  <si>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</si>
  <si>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</si>
  <si>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</si>
  <si>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</si>
  <si>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</si>
  <si>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</si>
  <si>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</si>
  <si>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</si>
  <si>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</si>
  <si>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</si>
  <si>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</si>
  <si>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</si>
  <si>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</si>
  <si>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</si>
  <si>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</si>
  <si>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</si>
  <si>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</si>
  <si>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</si>
  <si>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</si>
  <si>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</si>
  <si>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</si>
  <si>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</si>
  <si>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</si>
  <si>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</si>
  <si>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</si>
  <si>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</si>
  <si>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</si>
  <si>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</si>
  <si>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</si>
  <si>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</si>
  <si>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</si>
  <si>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</si>
  <si>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</si>
  <si>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</si>
  <si>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</si>
  <si>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</si>
  <si>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</si>
  <si>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</si>
  <si>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</si>
  <si>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</si>
  <si>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</si>
  <si>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</si>
  <si>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</si>
  <si>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</si>
  <si>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</si>
  <si>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</si>
  <si>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</si>
  <si>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</si>
  <si>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</si>
  <si>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</si>
  <si>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</si>
  <si>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</si>
  <si>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</si>
  <si>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</si>
  <si>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</si>
  <si>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</si>
  <si>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</si>
  <si>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</si>
  <si>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</si>
  <si>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</si>
  <si>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</si>
  <si>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</si>
  <si>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</si>
  <si>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</si>
  <si>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</si>
  <si>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</si>
  <si>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</si>
  <si>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</si>
  <si>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</si>
  <si>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</si>
  <si>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</si>
  <si>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</si>
  <si>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</si>
  <si>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</si>
  <si>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</si>
  <si>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</si>
  <si>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</si>
  <si>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</si>
  <si>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</si>
  <si>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</si>
  <si>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</si>
  <si>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</si>
  <si>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</si>
  <si>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</si>
  <si>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</si>
  <si>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</si>
  <si>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</si>
  <si>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</si>
  <si>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</si>
  <si>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</si>
  <si>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</si>
  <si>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</si>
  <si>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</si>
  <si>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</si>
  <si>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</si>
  <si>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</si>
  <si>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</si>
  <si>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</si>
  <si>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</si>
  <si>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</si>
  <si>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</si>
  <si>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</si>
  <si>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</si>
  <si>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</si>
  <si>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</si>
  <si>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</si>
  <si>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</si>
  <si>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</si>
  <si>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</si>
  <si>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</si>
  <si>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</si>
  <si>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</si>
  <si>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</si>
  <si>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</si>
  <si>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</si>
  <si>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</si>
  <si>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</si>
  <si>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</si>
  <si>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</si>
  <si>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</si>
  <si>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</si>
  <si>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</si>
  <si>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</si>
  <si>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</si>
  <si>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</si>
  <si>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</si>
  <si>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</si>
  <si>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</si>
  <si>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</si>
  <si>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</si>
  <si>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</si>
  <si>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</si>
  <si>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</si>
  <si>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</si>
  <si>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</si>
  <si>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</si>
  <si>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</si>
  <si>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</si>
  <si>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</si>
  <si>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</si>
  <si>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</si>
  <si>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</si>
  <si>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</si>
  <si>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</si>
  <si>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</si>
  <si>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</si>
  <si>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</si>
  <si>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</si>
  <si>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</si>
  <si>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</si>
  <si>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</si>
  <si>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</si>
  <si>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</si>
  <si>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</si>
  <si>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</si>
  <si>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</si>
  <si>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</si>
  <si>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</si>
  <si>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</si>
  <si>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</si>
  <si>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</si>
  <si>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</si>
  <si>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</si>
  <si>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</si>
  <si>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</si>
  <si>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</si>
  <si>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</si>
  <si>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</si>
  <si>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</si>
  <si>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</si>
  <si>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</si>
  <si>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</si>
  <si>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</si>
  <si>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</si>
  <si>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</si>
  <si>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</si>
  <si>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</si>
  <si>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</si>
  <si>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</si>
  <si>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</si>
  <si>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</si>
  <si>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</si>
  <si>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</si>
  <si>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</si>
  <si>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</si>
  <si>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</si>
  <si>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</si>
  <si>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</si>
  <si>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</si>
  <si>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</si>
  <si>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</si>
  <si>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</si>
  <si>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</si>
  <si>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</si>
  <si>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</si>
  <si>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</si>
  <si>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</si>
  <si>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</si>
  <si>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</si>
  <si>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</si>
  <si>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</si>
  <si>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</si>
  <si>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</si>
  <si>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</si>
  <si>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</si>
  <si>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</si>
  <si>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</si>
  <si>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</si>
  <si>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</si>
  <si>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</si>
  <si>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</si>
  <si>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</si>
  <si>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</si>
  <si>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</si>
  <si>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</si>
  <si>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</si>
  <si>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</si>
  <si>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</si>
  <si>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</si>
  <si>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</si>
  <si>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</si>
  <si>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</si>
  <si>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</si>
  <si>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</si>
  <si>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</si>
  <si>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</si>
  <si>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</si>
  <si>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</si>
  <si>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</si>
  <si>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</si>
  <si>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</si>
  <si>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</si>
  <si>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</si>
  <si>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</si>
  <si>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</si>
  <si>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</si>
  <si>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</si>
  <si>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</si>
  <si>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</si>
  <si>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</si>
  <si>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</si>
  <si>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</si>
  <si>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</si>
  <si>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</si>
  <si>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</si>
  <si>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</si>
  <si>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</si>
  <si>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</si>
  <si>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</si>
  <si>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</si>
  <si>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</si>
  <si>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</si>
  <si>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</si>
  <si>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</si>
  <si>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</si>
  <si>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</si>
  <si>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</si>
  <si>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</si>
  <si>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</si>
  <si>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</si>
  <si>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</si>
  <si>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</si>
  <si>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</si>
  <si>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</si>
  <si>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</si>
  <si>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</si>
  <si>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</si>
  <si>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</si>
  <si>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</si>
  <si>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</si>
  <si>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</si>
  <si>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</si>
  <si>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</si>
  <si>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</si>
  <si>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</si>
  <si>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</si>
  <si>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</si>
  <si>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</si>
  <si>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</si>
  <si>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</si>
  <si>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</si>
  <si>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</si>
  <si>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</si>
  <si>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</si>
  <si>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</si>
  <si>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</si>
  <si>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</si>
  <si>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</si>
  <si>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</si>
  <si>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</si>
  <si>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</si>
  <si>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</si>
  <si>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</si>
  <si>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</si>
  <si>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</si>
  <si>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</si>
  <si>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</si>
  <si>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</si>
  <si>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</si>
  <si>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</si>
  <si>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</si>
  <si>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</si>
  <si>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</si>
  <si>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</si>
  <si>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</si>
  <si>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</si>
  <si>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</si>
  <si>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</si>
  <si>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</si>
  <si>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</si>
  <si>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</si>
  <si>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</si>
  <si>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</si>
  <si>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</si>
  <si>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</si>
  <si>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</si>
  <si>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</si>
  <si>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</si>
  <si>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</si>
  <si>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</si>
  <si>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</si>
  <si>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</si>
  <si>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</si>
  <si>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</si>
  <si>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</si>
  <si>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</si>
  <si>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</si>
  <si>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</si>
  <si>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</si>
  <si>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</si>
  <si>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</si>
  <si>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</si>
  <si>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</si>
  <si>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</si>
  <si>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</si>
  <si>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</si>
  <si>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</si>
  <si>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</si>
  <si>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</si>
  <si>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</si>
  <si>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</si>
  <si>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</si>
  <si>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</si>
  <si>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</si>
  <si>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</si>
  <si>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</si>
  <si>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</si>
  <si>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</si>
  <si>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</si>
  <si>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</si>
  <si>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</si>
  <si>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</si>
  <si>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</si>
  <si>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</si>
  <si>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</si>
  <si>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</si>
  <si>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</si>
  <si>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</si>
  <si>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</si>
  <si>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</si>
  <si>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</si>
  <si>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</si>
  <si>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</si>
  <si>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</si>
  <si>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</si>
  <si>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</si>
  <si>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</si>
  <si>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</si>
  <si>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</si>
  <si>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</si>
  <si>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</si>
  <si>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</si>
  <si>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</si>
  <si>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</si>
  <si>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</si>
  <si>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</si>
  <si>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</si>
  <si>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</si>
  <si>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</si>
  <si>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</si>
  <si>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</si>
  <si>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</si>
  <si>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</si>
  <si>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</si>
  <si>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</si>
  <si>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</si>
  <si>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</si>
  <si>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</si>
  <si>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</si>
  <si>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</si>
  <si>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</si>
  <si>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</si>
  <si>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</si>
  <si>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</si>
  <si>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</si>
  <si>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</si>
  <si>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</si>
  <si>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</si>
  <si>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</si>
  <si>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</si>
  <si>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</si>
  <si>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</si>
  <si>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</si>
  <si>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</si>
  <si>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</si>
  <si>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</si>
  <si>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</si>
  <si>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</si>
  <si>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</si>
  <si>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</si>
  <si>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</si>
  <si>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</si>
  <si>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</si>
  <si>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</si>
  <si>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</si>
  <si>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</si>
  <si>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</si>
  <si>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</si>
  <si>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</si>
  <si>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</si>
  <si>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</si>
  <si>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</si>
  <si>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</si>
  <si>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</si>
  <si>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</si>
  <si>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</si>
  <si>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</si>
  <si>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</si>
  <si>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</si>
  <si>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</si>
  <si>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</si>
  <si>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</si>
  <si>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</si>
  <si>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</si>
  <si>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</si>
  <si>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</si>
  <si>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</si>
  <si>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</si>
  <si>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</si>
  <si>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</si>
  <si>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</si>
  <si>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</si>
  <si>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</si>
  <si>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</si>
  <si>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</si>
  <si>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</si>
  <si>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</si>
  <si>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</si>
  <si>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</si>
  <si>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</si>
  <si>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</si>
  <si>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</si>
  <si>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</si>
  <si>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</si>
  <si>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</si>
  <si>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</si>
  <si>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</si>
  <si>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</si>
  <si>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</si>
  <si>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</si>
  <si>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</si>
  <si>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</si>
  <si>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</si>
  <si>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</si>
  <si>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</si>
  <si>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</si>
  <si>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</si>
  <si>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</si>
  <si>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</si>
  <si>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</si>
  <si>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</si>
  <si>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</si>
  <si>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</si>
  <si>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</si>
  <si>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</si>
  <si>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</si>
  <si>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</si>
  <si>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</si>
  <si>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</si>
  <si>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</si>
  <si>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</si>
  <si>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</si>
  <si>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</si>
  <si>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</si>
  <si>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</si>
  <si>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</si>
  <si>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</si>
  <si>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</si>
  <si>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</si>
  <si>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</si>
  <si>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</si>
  <si>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</si>
  <si>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</si>
  <si>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</si>
  <si>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</si>
  <si>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</si>
  <si>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</si>
  <si>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</si>
  <si>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</si>
  <si>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</si>
  <si>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</si>
  <si>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</si>
  <si>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</si>
  <si>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</si>
  <si>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</si>
  <si>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</si>
  <si>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</si>
  <si>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</si>
  <si>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</si>
  <si>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</si>
  <si>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</si>
  <si>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</si>
  <si>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</si>
  <si>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</si>
  <si>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</si>
  <si>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</si>
  <si>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</si>
  <si>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</si>
  <si>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</si>
  <si>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</si>
  <si>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</si>
  <si>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</si>
  <si>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</si>
  <si>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</si>
  <si>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</si>
  <si>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</si>
  <si>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</si>
  <si>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</si>
  <si>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</si>
  <si>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</si>
  <si>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</si>
  <si>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</si>
  <si>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</si>
  <si>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</si>
  <si>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</si>
  <si>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</si>
  <si>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</si>
  <si>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</si>
  <si>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</si>
  <si>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</si>
  <si>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</si>
  <si>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</si>
  <si>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</si>
  <si>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</si>
  <si>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</si>
  <si>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</si>
  <si>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</si>
  <si>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</si>
  <si>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</si>
  <si>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</si>
  <si>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</si>
  <si>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</si>
  <si>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</si>
  <si>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</si>
  <si>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</si>
  <si>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</si>
  <si>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</si>
  <si>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</si>
  <si>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</si>
  <si>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</si>
  <si>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</si>
  <si>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</si>
  <si>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</si>
  <si>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</si>
  <si>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</si>
  <si>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</si>
  <si>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</si>
  <si>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</si>
  <si>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</si>
  <si>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</si>
  <si>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</si>
  <si>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</si>
  <si>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</si>
  <si>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</si>
  <si>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</si>
  <si>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</si>
  <si>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</si>
  <si>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</si>
  <si>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</si>
  <si>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</si>
  <si>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</si>
  <si>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</si>
  <si>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</si>
  <si>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</si>
  <si>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</si>
  <si>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</si>
  <si>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</si>
  <si>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</si>
  <si>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</si>
  <si>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</si>
  <si>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</si>
  <si>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</si>
  <si>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</si>
  <si>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</si>
  <si>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</si>
  <si>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</si>
  <si>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</si>
  <si>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</si>
  <si>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</si>
  <si>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</si>
  <si>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</si>
  <si>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</si>
  <si>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</si>
  <si>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</si>
  <si>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</si>
  <si>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</si>
  <si>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</si>
  <si>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</si>
  <si>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</si>
  <si>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</si>
  <si>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</si>
  <si>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</si>
  <si>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</si>
  <si>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</si>
  <si>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</si>
  <si>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</si>
  <si>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</si>
  <si>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</si>
  <si>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</si>
  <si>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</si>
  <si>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</si>
  <si>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</si>
  <si>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</si>
  <si>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</si>
  <si>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</si>
  <si>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</si>
  <si>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</si>
  <si>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</si>
  <si>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</si>
  <si>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</si>
  <si>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</si>
  <si>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</si>
  <si>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</si>
  <si>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</si>
  <si>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</si>
  <si>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</si>
  <si>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</si>
  <si>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</si>
  <si>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</si>
  <si>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</si>
  <si>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</si>
  <si>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</si>
  <si>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</si>
  <si>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</si>
  <si>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</si>
  <si>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</si>
  <si>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</si>
  <si>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</si>
  <si>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</si>
  <si>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</si>
  <si>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</si>
  <si>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</si>
  <si>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</si>
  <si>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</si>
  <si>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</si>
  <si>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</si>
  <si>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</si>
  <si>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</si>
  <si>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</si>
  <si>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</si>
  <si>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</si>
  <si>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</si>
  <si>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</si>
  <si>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</si>
  <si>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</si>
  <si>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</si>
  <si>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</si>
  <si>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</si>
  <si>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</si>
  <si>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</si>
  <si>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</si>
  <si>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</si>
  <si>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</si>
  <si>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</si>
  <si>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</si>
  <si>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</si>
  <si>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</si>
  <si>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</si>
  <si>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</si>
  <si>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</si>
  <si>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</si>
  <si>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</si>
  <si>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</si>
  <si>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</si>
  <si>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</si>
  <si>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</si>
  <si>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</si>
  <si>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</si>
  <si>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</si>
  <si>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</si>
  <si>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</si>
  <si>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</si>
  <si>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</si>
  <si>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</si>
  <si>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</si>
  <si>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</si>
  <si>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</si>
  <si>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</si>
  <si>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</si>
  <si>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</si>
  <si>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</si>
  <si>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</si>
  <si>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</si>
  <si>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</si>
  <si>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</si>
  <si>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</si>
  <si>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</si>
  <si>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</si>
  <si>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</si>
  <si>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</si>
  <si>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</si>
  <si>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</si>
  <si>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</si>
  <si>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</si>
  <si>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</si>
  <si>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</si>
  <si>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</si>
  <si>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</si>
  <si>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</si>
  <si>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</si>
  <si>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</si>
  <si>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</si>
  <si>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</si>
  <si>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</si>
  <si>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</si>
  <si>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</si>
  <si>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</si>
  <si>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</si>
  <si>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</si>
  <si>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</si>
  <si>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</si>
  <si>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</si>
  <si>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</si>
  <si>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</si>
  <si>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</si>
  <si>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</si>
  <si>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</si>
  <si>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</si>
  <si>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</si>
  <si>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</si>
  <si>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</si>
  <si>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</si>
  <si>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</si>
  <si>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</si>
  <si>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</si>
  <si>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</si>
  <si>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</si>
  <si>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</si>
  <si>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</si>
  <si>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</si>
  <si>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</si>
  <si>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</si>
  <si>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</si>
  <si>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</si>
  <si>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</si>
  <si>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</si>
  <si>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</si>
  <si>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</si>
  <si>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</si>
  <si>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</si>
  <si>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</si>
  <si>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</si>
  <si>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</si>
  <si>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</si>
  <si>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</si>
  <si>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</si>
  <si>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</si>
  <si>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</si>
  <si>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</si>
  <si>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</si>
  <si>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</si>
  <si>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</si>
  <si>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</si>
  <si>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</si>
  <si>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</si>
  <si>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</si>
  <si>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</si>
  <si>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</si>
  <si>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</si>
  <si>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</si>
  <si>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</si>
  <si>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</si>
  <si>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</si>
  <si>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</si>
  <si>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</si>
  <si>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</si>
  <si>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</si>
  <si>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</si>
  <si>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</si>
  <si>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</si>
  <si>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</si>
  <si>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</si>
  <si>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</si>
  <si>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</si>
  <si>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</si>
  <si>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</si>
  <si>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</si>
  <si>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</si>
  <si>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</si>
  <si>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</si>
  <si>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</si>
  <si>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</si>
  <si>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</si>
  <si>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</si>
  <si>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</si>
  <si>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</si>
  <si>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</si>
  <si>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</si>
  <si>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</si>
  <si>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</si>
  <si>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</si>
  <si>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</si>
  <si>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</si>
  <si>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</si>
  <si>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</si>
  <si>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</si>
  <si>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</si>
  <si>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</si>
  <si>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</si>
  <si>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</si>
  <si>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</si>
  <si>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</si>
  <si>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</si>
  <si>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</si>
  <si>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</si>
  <si>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</si>
  <si>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</si>
  <si>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</si>
  <si>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</si>
  <si>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</si>
  <si>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</si>
  <si>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</si>
  <si>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</si>
  <si>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</si>
  <si>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</si>
  <si>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</si>
  <si>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</si>
  <si>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</si>
  <si>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</si>
  <si>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</si>
  <si>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</si>
  <si>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</si>
  <si>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</si>
  <si>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</si>
  <si>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</si>
  <si>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</si>
  <si>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</si>
  <si>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</si>
  <si>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</si>
  <si>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</si>
  <si>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</si>
  <si>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</si>
  <si>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</si>
  <si>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</si>
  <si>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</si>
  <si>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</si>
  <si>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</si>
  <si>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</si>
  <si>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</si>
  <si>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</si>
  <si>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</si>
  <si>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</si>
  <si>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</si>
  <si>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</si>
  <si>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</si>
  <si>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</si>
  <si>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</si>
  <si>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</si>
  <si>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</si>
  <si>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</si>
  <si>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</si>
  <si>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</si>
  <si>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</si>
  <si>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</si>
  <si>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</si>
  <si>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</si>
  <si>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</si>
  <si>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</si>
  <si>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</si>
  <si>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</si>
  <si>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</si>
  <si>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</si>
  <si>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</si>
  <si>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</si>
  <si>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</si>
  <si>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</si>
  <si>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</si>
  <si>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</si>
  <si>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</si>
  <si>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</si>
  <si>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</si>
  <si>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</si>
  <si>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</si>
  <si>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</si>
  <si>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</si>
  <si>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</si>
  <si>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</si>
  <si>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</si>
  <si>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</si>
  <si>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</si>
  <si>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</si>
  <si>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</si>
  <si>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</si>
  <si>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</si>
  <si>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</si>
  <si>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</si>
  <si>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</si>
  <si>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</si>
  <si>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</si>
  <si>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</si>
  <si>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</si>
  <si>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</si>
  <si>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</si>
  <si>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</si>
  <si>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</si>
  <si>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</si>
  <si>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</si>
  <si>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</si>
  <si>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</si>
  <si>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</si>
  <si>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</si>
  <si>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</si>
  <si>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</si>
  <si>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</si>
  <si>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</si>
  <si>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</si>
  <si>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</si>
  <si>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</si>
  <si>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</si>
  <si>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</si>
  <si>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</si>
  <si>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</si>
  <si>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</si>
  <si>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</si>
  <si>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</si>
  <si>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</si>
  <si>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</si>
  <si>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</si>
  <si>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</si>
  <si>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</si>
  <si>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</si>
  <si>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</si>
  <si>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</si>
  <si>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</si>
  <si>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</si>
  <si>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</si>
  <si>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</si>
  <si>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</si>
  <si>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</si>
  <si>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</si>
  <si>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</si>
  <si>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</si>
  <si>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</si>
  <si>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</si>
  <si>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</si>
  <si>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</si>
  <si>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</si>
  <si>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</si>
  <si>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</si>
  <si>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</si>
  <si>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</si>
  <si>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</si>
  <si>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</si>
  <si>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</si>
  <si>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</si>
  <si>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</si>
  <si>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</si>
  <si>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</si>
  <si>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</si>
  <si>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</si>
  <si>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</si>
  <si>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</si>
  <si>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</si>
  <si>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</si>
  <si>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</si>
  <si>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</si>
  <si>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</si>
  <si>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</si>
  <si>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</si>
  <si>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</si>
  <si>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</si>
  <si>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</si>
  <si>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</si>
  <si>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</si>
  <si>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</si>
  <si>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</si>
  <si>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</si>
  <si>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</si>
  <si>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</si>
  <si>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</si>
  <si>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</si>
  <si>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</si>
  <si>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</si>
  <si>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</si>
  <si>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</si>
  <si>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</si>
  <si>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</si>
  <si>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</si>
  <si>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</si>
  <si>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</si>
  <si>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</si>
  <si>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</si>
  <si>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</si>
  <si>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</si>
  <si>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</si>
  <si>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</si>
  <si>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</si>
  <si>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</si>
  <si>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</si>
  <si>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</si>
  <si>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</si>
  <si>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</si>
  <si>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</si>
  <si>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</si>
  <si>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</si>
  <si>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</si>
  <si>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</si>
  <si>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</si>
  <si>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</si>
  <si>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</si>
  <si>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</si>
  <si>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</si>
  <si>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</si>
  <si>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</si>
  <si>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</si>
  <si>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</si>
  <si>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</si>
  <si>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</si>
  <si>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</si>
  <si>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</si>
  <si>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</si>
  <si>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</si>
  <si>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</si>
  <si>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</si>
  <si>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</si>
  <si>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</si>
  <si>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</si>
  <si>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</si>
  <si>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</si>
  <si>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</si>
  <si>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</si>
  <si>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</si>
  <si>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</si>
  <si>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</si>
  <si>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</si>
  <si>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</si>
  <si>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</si>
  <si>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</si>
  <si>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</si>
  <si>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</si>
  <si>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</si>
  <si>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</si>
  <si>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</si>
  <si>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</si>
  <si>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</si>
  <si>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</si>
  <si>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</si>
  <si>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</si>
  <si>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</si>
  <si>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</si>
  <si>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</si>
  <si>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</si>
  <si>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</si>
  <si>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</si>
  <si>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</si>
  <si>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</si>
  <si>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</si>
  <si>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</si>
  <si>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</si>
  <si>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</si>
  <si>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</si>
  <si>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</si>
  <si>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</si>
  <si>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</si>
  <si>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</si>
  <si>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</si>
  <si>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</si>
  <si>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</si>
  <si>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</si>
  <si>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</si>
  <si>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</si>
  <si>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</si>
  <si>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</si>
  <si>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</si>
  <si>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</si>
  <si>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</si>
  <si>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</si>
  <si>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</si>
  <si>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</si>
  <si>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</si>
  <si>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</si>
  <si>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</si>
  <si>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</si>
  <si>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</si>
  <si>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</si>
  <si>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</si>
  <si>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</si>
  <si>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</si>
  <si>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</si>
  <si>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</si>
  <si>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</si>
  <si>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</si>
  <si>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</si>
  <si>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</si>
  <si>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</si>
  <si>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</si>
  <si>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</si>
  <si>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</si>
  <si>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</si>
  <si>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</si>
  <si>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</si>
  <si>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</si>
  <si>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</si>
  <si>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</si>
  <si>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</si>
  <si>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</si>
  <si>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</si>
  <si>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</si>
  <si>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</si>
  <si>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</si>
  <si>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</si>
  <si>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</si>
  <si>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</si>
  <si>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</si>
  <si>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</si>
  <si>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</si>
  <si>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</si>
  <si>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</si>
  <si>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</si>
  <si>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</si>
  <si>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</si>
  <si>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</si>
  <si>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</si>
  <si>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</si>
  <si>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</si>
  <si>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</si>
  <si>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</si>
  <si>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</si>
  <si>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</si>
  <si>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</si>
  <si>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</si>
  <si>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</si>
  <si>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</si>
  <si>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</si>
  <si>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</si>
  <si>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</si>
  <si>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</si>
  <si>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</si>
  <si>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</si>
  <si>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</si>
  <si>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</si>
  <si>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</si>
  <si>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</si>
  <si>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</si>
  <si>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</si>
  <si>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</si>
  <si>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</si>
  <si>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</si>
  <si>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</si>
  <si>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</si>
  <si>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</si>
  <si>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</si>
  <si>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</si>
  <si>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</si>
  <si>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</si>
  <si>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</si>
  <si>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</si>
  <si>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</si>
  <si>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</si>
  <si>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</si>
  <si>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</si>
  <si>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</si>
  <si>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</si>
  <si>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</si>
  <si>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</si>
  <si>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</si>
  <si>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</si>
  <si>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</si>
  <si>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</si>
  <si>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</si>
  <si>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</si>
  <si>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</si>
  <si>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</si>
  <si>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</si>
  <si>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</si>
  <si>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</si>
  <si>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</si>
  <si>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</si>
  <si>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</si>
  <si>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</si>
  <si>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</si>
  <si>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</si>
  <si>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</si>
  <si>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</si>
  <si>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</si>
  <si>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</si>
  <si>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</si>
  <si>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</si>
  <si>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</si>
  <si>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</si>
  <si>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</si>
  <si>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</si>
  <si>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</si>
  <si>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</si>
  <si>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</si>
  <si>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</si>
  <si>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</si>
  <si>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</si>
  <si>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</si>
  <si>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</si>
  <si>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</si>
  <si>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</si>
  <si>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</si>
  <si>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</si>
  <si>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</si>
  <si>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</si>
  <si>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</si>
  <si>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</si>
  <si>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</si>
  <si>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</si>
  <si>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</si>
  <si>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</si>
  <si>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</si>
  <si>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</si>
  <si>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</si>
  <si>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</si>
  <si>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</si>
  <si>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</si>
  <si>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</si>
  <si>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</si>
  <si>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</si>
  <si>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</si>
  <si>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</si>
  <si>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</si>
  <si>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</si>
  <si>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</si>
  <si>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</si>
  <si>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</si>
  <si>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</si>
  <si>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</si>
  <si>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</si>
  <si>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</si>
  <si>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</si>
  <si>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</si>
  <si>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</si>
  <si>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</si>
  <si>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</si>
  <si>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</si>
  <si>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</si>
  <si>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</si>
  <si>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</si>
  <si>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</si>
  <si>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</si>
  <si>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</si>
  <si>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</si>
  <si>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</si>
  <si>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</si>
  <si>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</si>
  <si>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</si>
  <si>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</si>
  <si>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</si>
  <si>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</si>
  <si>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</si>
  <si>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</si>
  <si>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</si>
  <si>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</si>
  <si>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</si>
  <si>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</si>
  <si>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</si>
  <si>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</si>
  <si>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</si>
  <si>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</si>
  <si>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</si>
  <si>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</si>
  <si>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</si>
  <si>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</si>
  <si>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</si>
  <si>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</si>
  <si>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</si>
  <si>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</si>
  <si>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</si>
  <si>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</si>
  <si>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</si>
  <si>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</si>
  <si>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</si>
  <si>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</si>
  <si>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</si>
  <si>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</si>
  <si>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</si>
  <si>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</si>
  <si>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</si>
  <si>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</si>
  <si>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</si>
  <si>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</si>
  <si>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</si>
  <si>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</si>
  <si>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</si>
  <si>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</si>
  <si>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</si>
  <si>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</si>
  <si>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</si>
  <si>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</si>
  <si>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</si>
  <si>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</si>
  <si>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</si>
  <si>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</si>
  <si>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</si>
  <si>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</si>
  <si>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</si>
  <si>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</si>
  <si>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</si>
  <si>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</si>
  <si>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</si>
  <si>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</si>
  <si>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</si>
  <si>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</si>
  <si>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</si>
  <si>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</si>
  <si>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</si>
  <si>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</si>
  <si>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</si>
  <si>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</si>
  <si>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</si>
  <si>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</si>
  <si>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</si>
  <si>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</si>
  <si>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</si>
  <si>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</si>
  <si>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</si>
  <si>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</si>
  <si>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</si>
  <si>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</si>
  <si>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</si>
  <si>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</si>
  <si>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</si>
  <si>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</si>
  <si>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</si>
  <si>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</si>
  <si>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</si>
  <si>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</si>
  <si>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</si>
  <si>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</si>
  <si>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</si>
  <si>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</si>
  <si>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</si>
  <si>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</si>
  <si>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</si>
  <si>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</si>
  <si>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</si>
  <si>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</si>
  <si>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</si>
  <si>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</si>
  <si>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</si>
  <si>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</si>
  <si>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</si>
  <si>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</si>
  <si>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</si>
  <si>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</si>
  <si>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</si>
  <si>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</si>
  <si>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</si>
  <si>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</si>
  <si>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</si>
  <si>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</si>
  <si>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</si>
  <si>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</si>
  <si>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</si>
  <si>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</si>
  <si>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</si>
  <si>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</si>
  <si>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</si>
  <si>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</si>
  <si>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</si>
  <si>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</si>
  <si>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</si>
  <si>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</si>
  <si>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</si>
  <si>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</si>
  <si>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</si>
  <si>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</si>
  <si>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</si>
  <si>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</si>
  <si>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</si>
  <si>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</si>
  <si>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</si>
  <si>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</si>
  <si>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</si>
  <si>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</si>
  <si>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</si>
  <si>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</si>
  <si>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</si>
  <si>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</si>
  <si>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</si>
  <si>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</si>
  <si>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</si>
  <si>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</si>
  <si>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</si>
  <si>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</si>
  <si>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</si>
  <si>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</si>
  <si>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</si>
  <si>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</si>
  <si>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</si>
  <si>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</si>
  <si>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</si>
  <si>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</si>
  <si>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</si>
  <si>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</si>
  <si>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</si>
  <si>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</si>
  <si>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</si>
  <si>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</si>
  <si>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</si>
  <si>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</si>
  <si>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</si>
  <si>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</si>
  <si>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</si>
  <si>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</si>
  <si>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</si>
  <si>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</si>
  <si>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</si>
  <si>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</si>
  <si>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</si>
  <si>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</si>
  <si>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</si>
  <si>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</si>
  <si>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</si>
  <si>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</si>
  <si>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</si>
  <si>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</si>
  <si>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</si>
  <si>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</si>
  <si>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</si>
  <si>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</si>
  <si>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</si>
  <si>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</si>
  <si>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</si>
  <si>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</si>
  <si>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</si>
  <si>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</si>
  <si>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</si>
  <si>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</si>
  <si>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</si>
  <si>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</si>
  <si>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</si>
  <si>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</si>
  <si>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</si>
  <si>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</si>
  <si>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</si>
  <si>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</si>
  <si>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</si>
  <si>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</si>
  <si>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</si>
  <si>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</si>
  <si>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</si>
  <si>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</si>
  <si>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</si>
  <si>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</si>
  <si>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</si>
  <si>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</si>
  <si>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</si>
  <si>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</si>
  <si>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</si>
  <si>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</si>
  <si>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</si>
  <si>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</si>
  <si>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</si>
  <si>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</si>
  <si>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</si>
  <si>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</si>
  <si>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</si>
  <si>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</si>
  <si>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</si>
  <si>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</si>
  <si>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</si>
  <si>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</si>
  <si>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</si>
  <si>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</si>
  <si>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</si>
  <si>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</si>
  <si>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</si>
  <si>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</si>
  <si>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</si>
  <si>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</si>
  <si>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</si>
  <si>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</si>
  <si>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</si>
  <si>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</si>
  <si>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</si>
  <si>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</si>
  <si>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</si>
  <si>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</si>
  <si>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</si>
  <si>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</si>
  <si>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</si>
  <si>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</si>
  <si>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</si>
  <si>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</si>
  <si>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</si>
  <si>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</si>
  <si>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</si>
  <si>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</si>
  <si>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</si>
  <si>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</si>
  <si>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</si>
  <si>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</si>
  <si>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</si>
  <si>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</si>
  <si>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</si>
  <si>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</si>
  <si>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</si>
  <si>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</si>
  <si>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</si>
  <si>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</si>
  <si>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</si>
  <si>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</si>
  <si>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</si>
  <si>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</si>
  <si>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</si>
  <si>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</si>
  <si>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</si>
  <si>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</si>
  <si>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</si>
  <si>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</si>
  <si>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</si>
  <si>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</si>
  <si>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</si>
  <si>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</si>
  <si>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</si>
  <si>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</si>
  <si>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</si>
  <si>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</si>
  <si>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</si>
  <si>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</si>
  <si>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</si>
  <si>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</si>
  <si>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</si>
  <si>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</si>
  <si>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</si>
  <si>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</si>
  <si>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</si>
  <si>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</si>
  <si>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</si>
  <si>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</si>
  <si>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</si>
  <si>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</si>
  <si>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</si>
  <si>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</si>
  <si>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</si>
  <si>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</si>
  <si>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</si>
  <si>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</si>
  <si>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</si>
  <si>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</si>
  <si>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</si>
  <si>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</si>
  <si>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</si>
  <si>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</si>
  <si>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</si>
  <si>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</si>
  <si>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</si>
  <si>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</si>
  <si>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</si>
  <si>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</si>
  <si>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</si>
  <si>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</si>
  <si>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</si>
  <si>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</si>
  <si>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</si>
  <si>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</si>
  <si>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</si>
  <si>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</si>
  <si>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</si>
  <si>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</si>
  <si>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</si>
  <si>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</si>
  <si>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</si>
  <si>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</si>
  <si>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</si>
  <si>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</si>
  <si>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</si>
  <si>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</si>
  <si>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</si>
  <si>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</si>
  <si>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</si>
  <si>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</si>
  <si>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</si>
  <si>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</si>
  <si>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</si>
  <si>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</si>
  <si>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</si>
  <si>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</si>
  <si>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</si>
  <si>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</si>
  <si>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</si>
  <si>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</si>
  <si>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</si>
  <si>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</si>
  <si>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</si>
  <si>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</si>
  <si>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</si>
  <si>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</si>
  <si>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</si>
  <si>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</si>
  <si>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</si>
  <si>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</si>
  <si>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</si>
  <si>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</si>
  <si>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</si>
  <si>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</si>
  <si>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</si>
  <si>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</si>
  <si>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</si>
  <si>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</si>
  <si>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</si>
  <si>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</si>
  <si>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</si>
  <si>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</si>
  <si>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</si>
  <si>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</si>
  <si>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</si>
  <si>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</si>
  <si>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</si>
  <si>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</si>
  <si>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</si>
  <si>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</si>
  <si>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</si>
  <si>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</si>
  <si>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</si>
  <si>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</si>
  <si>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</si>
  <si>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</si>
  <si>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</si>
  <si>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</si>
  <si>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</si>
  <si>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</si>
  <si>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</si>
  <si>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</si>
  <si>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</si>
  <si>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</si>
  <si>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</si>
  <si>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</si>
  <si>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</si>
  <si>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</si>
  <si>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</si>
  <si>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</si>
  <si>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</si>
  <si>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</si>
  <si>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</si>
  <si>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</si>
  <si>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</si>
  <si>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</si>
  <si>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</si>
  <si>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</si>
  <si>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</si>
  <si>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</si>
  <si>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</si>
  <si>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</si>
  <si>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</si>
  <si>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</si>
  <si>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</si>
  <si>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</si>
  <si>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</si>
  <si>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</si>
  <si>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</si>
  <si>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</si>
  <si>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</si>
  <si>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</si>
  <si>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</si>
  <si>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</si>
  <si>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</si>
  <si>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</si>
  <si>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</si>
  <si>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</si>
  <si>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</si>
  <si>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</si>
  <si>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</si>
  <si>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</si>
  <si>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</si>
  <si>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</si>
  <si>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</si>
  <si>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</si>
  <si>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</si>
  <si>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</si>
  <si>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</si>
  <si>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</si>
  <si>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</si>
  <si>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</si>
  <si>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</si>
  <si>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</si>
  <si>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</si>
  <si>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</si>
  <si>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</si>
  <si>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</si>
  <si>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</si>
  <si>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</si>
  <si>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</si>
  <si>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</si>
  <si>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</si>
  <si>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</si>
  <si>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</si>
  <si>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</si>
  <si>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</si>
  <si>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</si>
  <si>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</si>
  <si>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</si>
  <si>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</si>
  <si>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</si>
  <si>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</si>
  <si>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</si>
  <si>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</si>
  <si>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</si>
  <si>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</si>
  <si>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</si>
  <si>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</si>
  <si>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</si>
  <si>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</si>
  <si>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</si>
  <si>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</si>
  <si>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</si>
  <si>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</si>
  <si>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</si>
  <si>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</si>
  <si>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</si>
  <si>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</si>
  <si>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</si>
  <si>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</si>
  <si>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</si>
  <si>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</si>
  <si>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</si>
  <si>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</si>
  <si>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</si>
  <si>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</si>
  <si>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</si>
  <si>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</si>
  <si>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</si>
  <si>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</si>
  <si>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</si>
  <si>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</si>
  <si>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</si>
  <si>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</si>
  <si>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</si>
  <si>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</si>
  <si>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</si>
  <si>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</si>
  <si>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</si>
  <si>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</si>
  <si>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</si>
  <si>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</si>
  <si>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</si>
  <si>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</si>
  <si>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</si>
  <si>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</si>
  <si>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</si>
  <si>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</si>
  <si>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</si>
  <si>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</si>
  <si>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</si>
  <si>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</si>
  <si>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</si>
  <si>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</si>
  <si>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</si>
  <si>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</si>
  <si>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</si>
  <si>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</si>
  <si>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</si>
  <si>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</si>
  <si>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</si>
  <si>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</si>
  <si>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</si>
  <si>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</si>
  <si>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</si>
  <si>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</si>
  <si>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</si>
  <si>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</si>
  <si>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</si>
  <si>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</si>
  <si>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</si>
  <si>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</si>
  <si>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</si>
  <si>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</si>
  <si>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</si>
  <si>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</si>
  <si>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</si>
  <si>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</si>
  <si>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</si>
  <si>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</si>
  <si>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</si>
  <si>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</si>
  <si>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</si>
  <si>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</si>
  <si>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</si>
  <si>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</si>
  <si>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</si>
  <si>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</si>
  <si>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</si>
  <si>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</si>
  <si>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</si>
  <si>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</si>
  <si>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</si>
  <si>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</si>
  <si>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</si>
  <si>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</si>
  <si>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</si>
  <si>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</si>
  <si>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</si>
  <si>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</si>
  <si>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</si>
  <si>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</si>
  <si>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</si>
  <si>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</si>
  <si>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</si>
  <si>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</si>
  <si>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</si>
  <si>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</si>
  <si>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</si>
  <si>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</si>
  <si>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</si>
  <si>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</si>
  <si>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</si>
  <si>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</si>
  <si>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</si>
  <si>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</si>
  <si>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</si>
  <si>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</si>
  <si>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</si>
  <si>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</si>
  <si>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</si>
  <si>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</si>
  <si>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</si>
  <si>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</si>
  <si>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</si>
  <si>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</si>
  <si>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</si>
  <si>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</si>
  <si>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</si>
  <si>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</si>
  <si>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</si>
  <si>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</si>
  <si>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</si>
  <si>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</si>
  <si>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</si>
  <si>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</si>
  <si>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</si>
  <si>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</si>
  <si>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</si>
  <si>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</si>
  <si>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</si>
  <si>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</si>
  <si>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</si>
  <si>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</si>
  <si>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</si>
  <si>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</si>
  <si>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</si>
  <si>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</si>
  <si>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</si>
  <si>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</si>
  <si>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</si>
  <si>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</si>
  <si>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</si>
  <si>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</si>
  <si>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</si>
  <si>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</si>
  <si>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</si>
  <si>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</si>
  <si>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</si>
  <si>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</si>
  <si>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</si>
  <si>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</si>
  <si>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</si>
  <si>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</si>
  <si>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</si>
  <si>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</si>
  <si>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</si>
  <si>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</si>
  <si>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</si>
  <si>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</si>
  <si>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</si>
  <si>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</si>
  <si>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</si>
  <si>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</si>
  <si>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</si>
  <si>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</si>
  <si>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</si>
  <si>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</si>
  <si>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</si>
  <si>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</si>
  <si>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</si>
  <si>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</si>
  <si>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</si>
  <si>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</si>
  <si>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</si>
  <si>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</si>
  <si>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</si>
  <si>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</si>
  <si>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</si>
  <si>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</si>
  <si>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</si>
  <si>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</si>
  <si>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</si>
  <si>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</si>
  <si>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</si>
  <si>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</si>
  <si>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</si>
  <si>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</si>
  <si>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</si>
  <si>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</si>
  <si>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</si>
  <si>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</si>
  <si>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</si>
  <si>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</si>
  <si>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</si>
  <si>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</si>
  <si>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</si>
  <si>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</si>
  <si>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</si>
  <si>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</si>
  <si>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</si>
  <si>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</si>
  <si>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</si>
  <si>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</si>
  <si>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</si>
  <si>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</si>
  <si>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</si>
  <si>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</si>
  <si>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</si>
  <si>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</si>
  <si>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</si>
  <si>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</si>
  <si>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</si>
  <si>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</si>
  <si>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</si>
  <si>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</si>
  <si>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</si>
  <si>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</si>
  <si>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</si>
  <si>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</si>
  <si>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</si>
  <si>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</si>
  <si>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</si>
  <si>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</si>
  <si>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</si>
  <si>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</si>
  <si>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</si>
  <si>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</si>
  <si>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</si>
  <si>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</si>
  <si>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</si>
  <si>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</si>
  <si>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</si>
  <si>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</si>
  <si>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</si>
  <si>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</si>
  <si>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</si>
  <si>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</si>
  <si>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</si>
  <si>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</si>
  <si>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</si>
  <si>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</si>
  <si>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</si>
  <si>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</si>
  <si>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</si>
  <si>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</si>
  <si>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</si>
  <si>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</si>
  <si>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</si>
  <si>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</si>
  <si>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</si>
  <si>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</si>
  <si>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</si>
  <si>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</si>
  <si>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</si>
  <si>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</si>
  <si>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</si>
  <si>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</si>
  <si>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</si>
  <si>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</si>
  <si>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</si>
  <si>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</si>
  <si>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</si>
  <si>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</si>
  <si>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</si>
  <si>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</si>
  <si>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</si>
  <si>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</si>
  <si>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</si>
  <si>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</si>
  <si>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</si>
  <si>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</si>
  <si>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</si>
  <si>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</si>
  <si>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</si>
  <si>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</si>
  <si>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</si>
  <si>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</si>
  <si>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</si>
  <si>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</si>
  <si>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</si>
  <si>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</si>
  <si>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</si>
  <si>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</si>
  <si>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</si>
  <si>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</si>
  <si>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</si>
  <si>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</si>
  <si>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</si>
  <si>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</si>
  <si>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</si>
  <si>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</si>
  <si>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</si>
  <si>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</si>
  <si>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</si>
  <si>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</si>
  <si>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</si>
  <si>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</si>
  <si>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</si>
  <si>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</si>
  <si>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</si>
  <si>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</si>
  <si>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</si>
  <si>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</si>
  <si>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</si>
  <si>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</si>
  <si>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</si>
  <si>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</si>
  <si>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</si>
  <si>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</si>
  <si>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</si>
  <si>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</si>
  <si>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</si>
  <si>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</si>
  <si>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</si>
  <si>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</si>
  <si>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</si>
  <si>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</si>
  <si>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</si>
  <si>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</si>
  <si>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</si>
  <si>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</si>
  <si>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</si>
  <si>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</si>
  <si>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</si>
  <si>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</si>
  <si>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</si>
  <si>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</si>
  <si>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</si>
  <si>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</si>
  <si>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</si>
  <si>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</si>
  <si>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</si>
  <si>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</si>
  <si>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</si>
  <si>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</si>
  <si>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</si>
  <si>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</si>
  <si>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</si>
  <si>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</si>
  <si>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</si>
  <si>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</si>
  <si>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</si>
  <si>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</si>
  <si>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</si>
  <si>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</si>
  <si>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</si>
  <si>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</si>
  <si>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</si>
  <si>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</si>
  <si>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</si>
  <si>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</si>
  <si>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</si>
  <si>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</si>
  <si>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</si>
  <si>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</si>
  <si>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</si>
  <si>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</si>
  <si>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</si>
  <si>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</si>
  <si>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</si>
  <si>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</si>
  <si>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</si>
  <si>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</si>
  <si>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</si>
  <si>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</si>
  <si>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</si>
  <si>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</si>
  <si>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</si>
  <si>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</si>
  <si>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</si>
  <si>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</si>
  <si>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</si>
  <si>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</si>
  <si>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</si>
  <si>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</si>
  <si>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</si>
  <si>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</si>
  <si>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</si>
  <si>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</si>
  <si>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</si>
  <si>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</si>
  <si>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</si>
  <si>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</si>
  <si>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</si>
  <si>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</si>
  <si>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</si>
  <si>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</si>
  <si>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</si>
  <si>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</si>
  <si>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</si>
  <si>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</si>
  <si>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</si>
  <si>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</si>
  <si>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</si>
  <si>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</si>
  <si>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</si>
  <si>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</si>
  <si>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</si>
  <si>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</si>
  <si>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</si>
  <si>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</si>
  <si>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</si>
  <si>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</si>
  <si>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</si>
  <si>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</si>
  <si>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</si>
  <si>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</si>
  <si>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</si>
  <si>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</si>
  <si>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</si>
  <si>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</si>
  <si>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</si>
  <si>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</si>
  <si>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</si>
  <si>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</si>
  <si>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</si>
  <si>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</si>
  <si>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</si>
  <si>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</si>
  <si>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</si>
  <si>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</si>
  <si>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</si>
  <si>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</si>
  <si>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</si>
  <si>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</si>
  <si>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</si>
  <si>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</si>
  <si>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</si>
  <si>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</si>
  <si>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</si>
  <si>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</si>
  <si>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</si>
  <si>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</si>
  <si>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</si>
  <si>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</si>
  <si>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</si>
  <si>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</si>
  <si>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</si>
  <si>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</si>
  <si>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</si>
  <si>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</si>
  <si>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</si>
  <si>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</si>
  <si>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</si>
  <si>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</si>
  <si>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</si>
  <si>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</si>
  <si>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</si>
  <si>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</si>
  <si>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</si>
  <si>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</si>
  <si>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</si>
  <si>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</si>
  <si>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</si>
  <si>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</si>
  <si>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</si>
  <si>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</si>
  <si>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</si>
  <si>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</si>
  <si>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</si>
  <si>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</si>
  <si>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</si>
  <si>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</si>
  <si>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</si>
  <si>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</si>
  <si>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</si>
  <si>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</si>
  <si>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</si>
  <si>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</si>
  <si>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</si>
  <si>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</si>
  <si>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</si>
  <si>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</si>
  <si>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</si>
  <si>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</si>
  <si>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</si>
  <si>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</si>
  <si>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</si>
  <si>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</si>
  <si>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</si>
  <si>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</si>
  <si>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</si>
  <si>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</si>
  <si>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</si>
  <si>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</si>
  <si>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</si>
  <si>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</si>
  <si>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</si>
  <si>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</si>
  <si>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</si>
  <si>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</si>
  <si>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</si>
  <si>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</si>
  <si>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</si>
  <si>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</si>
  <si>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</si>
  <si>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</si>
  <si>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</si>
  <si>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</si>
  <si>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</si>
  <si>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</si>
  <si>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</si>
  <si>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</si>
  <si>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</si>
  <si>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</si>
  <si>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</si>
  <si>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</si>
  <si>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</si>
  <si>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</si>
  <si>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</si>
  <si>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</si>
  <si>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</si>
  <si>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</si>
  <si>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</si>
  <si>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</si>
  <si>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</si>
  <si>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</si>
  <si>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</si>
  <si>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</si>
  <si>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</si>
  <si>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</si>
  <si>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</si>
  <si>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</si>
  <si>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</si>
  <si>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</si>
  <si>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</si>
  <si>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</si>
  <si>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</si>
  <si>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</si>
  <si>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</si>
  <si>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</si>
  <si>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</si>
  <si>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</si>
  <si>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</si>
  <si>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</si>
  <si>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</si>
  <si>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</si>
  <si>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</si>
  <si>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</si>
  <si>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</si>
  <si>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</si>
  <si>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</si>
  <si>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</si>
  <si>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</si>
  <si>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</si>
  <si>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</si>
  <si>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</si>
  <si>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</si>
  <si>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</si>
  <si>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</si>
  <si>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</si>
  <si>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</si>
  <si>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</si>
  <si>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</si>
  <si>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</si>
  <si>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</si>
  <si>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</si>
  <si>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</si>
  <si>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</si>
  <si>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</si>
  <si>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</si>
  <si>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</si>
  <si>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</si>
  <si>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</si>
  <si>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</si>
  <si>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</si>
  <si>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</si>
  <si>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</si>
  <si>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</si>
  <si>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</si>
  <si>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</si>
  <si>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</si>
  <si>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</si>
  <si>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</si>
  <si>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</si>
  <si>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</si>
  <si>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</si>
  <si>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</si>
  <si>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</si>
  <si>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</si>
  <si>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</si>
  <si>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</si>
  <si>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</si>
  <si>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</si>
  <si>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</si>
  <si>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</si>
  <si>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</si>
  <si>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</si>
  <si>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</si>
  <si>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</si>
  <si>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</si>
  <si>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</si>
  <si>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</si>
  <si>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</si>
  <si>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</si>
  <si>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</si>
  <si>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</si>
  <si>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</si>
  <si>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</si>
  <si>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</si>
  <si>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</si>
  <si>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</si>
  <si>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</si>
  <si>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</si>
  <si>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</si>
  <si>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</si>
  <si>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</si>
  <si>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</si>
  <si>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</si>
  <si>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</si>
  <si>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</si>
  <si>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</si>
  <si>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</si>
  <si>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</si>
  <si>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</si>
  <si>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</si>
  <si>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</si>
  <si>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</si>
  <si>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</si>
  <si>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</si>
  <si>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</si>
  <si>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</si>
  <si>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</si>
  <si>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</si>
  <si>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</si>
  <si>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</si>
  <si>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</si>
  <si>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</si>
  <si>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</si>
  <si>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</si>
  <si>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</si>
  <si>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</si>
  <si>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</si>
  <si>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</si>
  <si>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</si>
  <si>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</si>
  <si>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</si>
  <si>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</si>
  <si>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</si>
  <si>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</si>
  <si>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</si>
  <si>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</si>
  <si>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</si>
  <si>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</si>
  <si>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</si>
  <si>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</si>
  <si>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</si>
  <si>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</si>
  <si>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</si>
  <si>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</si>
  <si>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</si>
  <si>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</si>
  <si>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</si>
  <si>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</si>
  <si>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</si>
  <si>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</si>
  <si>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</si>
  <si>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</si>
  <si>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</si>
  <si>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</si>
  <si>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</si>
  <si>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</si>
  <si>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</si>
  <si>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</si>
  <si>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</si>
  <si>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</si>
  <si>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</si>
  <si>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</si>
  <si>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</si>
  <si>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</si>
  <si>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</si>
  <si>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</si>
  <si>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</si>
  <si>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</si>
  <si>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</si>
  <si>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</si>
  <si>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</si>
  <si>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</si>
  <si>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</si>
  <si>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</si>
  <si>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</si>
  <si>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</si>
  <si>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</si>
  <si>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</si>
  <si>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</si>
  <si>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</si>
  <si>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</si>
  <si>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</si>
  <si>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</si>
  <si>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</si>
  <si>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</si>
  <si>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</si>
  <si>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</si>
  <si>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</si>
  <si>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</si>
  <si>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</si>
  <si>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</si>
  <si>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</si>
  <si>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</si>
  <si>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</si>
  <si>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</si>
  <si>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</si>
  <si>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</si>
  <si>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</si>
  <si>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</si>
  <si>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</si>
  <si>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</si>
  <si>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</si>
  <si>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</si>
  <si>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</si>
  <si>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</si>
  <si>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</si>
  <si>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</si>
  <si>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</si>
  <si>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</si>
  <si>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</si>
  <si>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</si>
  <si>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</si>
  <si>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</si>
  <si>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</si>
  <si>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</si>
  <si>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</si>
  <si>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</si>
  <si>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</si>
  <si>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</si>
  <si>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</si>
  <si>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</si>
  <si>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</si>
  <si>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</si>
  <si>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</si>
  <si>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</si>
  <si>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</si>
  <si>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</si>
  <si>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</si>
  <si>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</si>
  <si>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</si>
  <si>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</si>
  <si>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</si>
  <si>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</si>
  <si>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</si>
  <si>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</si>
  <si>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</si>
  <si>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</si>
  <si>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</si>
  <si>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</si>
  <si>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</si>
  <si>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</si>
  <si>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</si>
  <si>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</si>
  <si>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</si>
  <si>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</si>
  <si>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</si>
  <si>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</si>
  <si>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</si>
  <si>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</si>
  <si>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</si>
  <si>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</si>
  <si>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</si>
  <si>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</si>
  <si>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</si>
  <si>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</si>
  <si>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</si>
  <si>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</si>
  <si>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</si>
  <si>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</si>
  <si>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</si>
  <si>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</si>
  <si>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</si>
  <si>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</si>
  <si>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</si>
  <si>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</si>
  <si>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</si>
  <si>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</si>
  <si>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</si>
  <si>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</si>
  <si>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</si>
  <si>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</si>
  <si>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</si>
  <si>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</si>
  <si>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</si>
  <si>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</si>
  <si>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</si>
  <si>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</si>
  <si>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</si>
  <si>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</si>
  <si>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</si>
  <si>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</si>
  <si>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</si>
  <si>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</si>
  <si>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</si>
  <si>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</si>
  <si>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</si>
  <si>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</si>
  <si>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</si>
  <si>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</si>
  <si>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</si>
  <si>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</si>
  <si>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</si>
  <si>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</si>
  <si>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</si>
  <si>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</si>
  <si>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</si>
  <si>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</si>
  <si>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</si>
  <si>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</si>
  <si>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</si>
  <si>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</si>
  <si>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</si>
  <si>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</si>
  <si>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</si>
  <si>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</si>
  <si>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</si>
  <si>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</si>
  <si>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</si>
  <si>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</si>
  <si>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</si>
  <si>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</si>
  <si>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</si>
  <si>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</si>
  <si>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</si>
  <si>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</si>
  <si>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</si>
  <si>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</si>
  <si>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</si>
  <si>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</si>
  <si>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</si>
  <si>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</si>
  <si>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</si>
  <si>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</si>
  <si>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</si>
  <si>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</si>
  <si>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</si>
  <si>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</si>
  <si>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</si>
  <si>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</si>
  <si>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</si>
  <si>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</si>
  <si>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</si>
  <si>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</si>
  <si>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</si>
  <si>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</si>
  <si>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</si>
  <si>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</si>
  <si>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</si>
  <si>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</si>
  <si>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</si>
  <si>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</si>
  <si>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</si>
  <si>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</si>
  <si>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</si>
  <si>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</si>
  <si>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</si>
  <si>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</si>
  <si>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</si>
  <si>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</si>
  <si>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</si>
  <si>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</si>
  <si>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</si>
  <si>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</si>
  <si>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</si>
  <si>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</si>
  <si>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</si>
  <si>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</si>
  <si>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</si>
  <si>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</si>
  <si>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</si>
  <si>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</si>
  <si>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</si>
  <si>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</si>
  <si>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</si>
  <si>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</si>
  <si>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</si>
  <si>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</si>
  <si>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</si>
  <si>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</si>
  <si>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</si>
  <si>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</si>
  <si>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</si>
  <si>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</si>
  <si>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</si>
  <si>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</si>
  <si>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</si>
  <si>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</si>
  <si>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</si>
  <si>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</si>
  <si>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</si>
  <si>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</si>
  <si>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</si>
  <si>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</si>
  <si>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</si>
  <si>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</si>
  <si>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</si>
  <si>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</si>
  <si>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</si>
  <si>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</si>
  <si>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</si>
  <si>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</si>
  <si>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</si>
  <si>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</si>
  <si>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</si>
  <si>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</si>
  <si>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</si>
  <si>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</si>
  <si>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</si>
  <si>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</si>
  <si>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</si>
  <si>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</si>
  <si>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</si>
  <si>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</si>
  <si>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</si>
  <si>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</si>
  <si>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</si>
  <si>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</si>
  <si>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</si>
  <si>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</si>
  <si>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</si>
  <si>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</si>
  <si>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</si>
  <si>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</si>
  <si>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</si>
  <si>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</si>
  <si>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</si>
  <si>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</si>
  <si>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</si>
  <si>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</si>
  <si>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</si>
  <si>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</si>
  <si>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</si>
  <si>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</si>
  <si>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</si>
  <si>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</si>
  <si>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</si>
  <si>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</si>
  <si>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</si>
  <si>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</si>
  <si>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</si>
  <si>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</si>
  <si>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</si>
  <si>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</si>
  <si>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</si>
  <si>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</si>
  <si>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</si>
  <si>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</si>
  <si>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</si>
  <si>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</si>
  <si>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</si>
  <si>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</si>
  <si>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</si>
  <si>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</si>
  <si>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</si>
  <si>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</si>
  <si>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</si>
  <si>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</si>
  <si>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</si>
  <si>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</si>
  <si>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</si>
  <si>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</si>
  <si>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</si>
  <si>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</si>
  <si>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</si>
  <si>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</si>
  <si>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</si>
  <si>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</si>
  <si>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</si>
  <si>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</si>
  <si>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</si>
  <si>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</si>
  <si>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</si>
  <si>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</si>
  <si>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</si>
  <si>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</si>
  <si>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</si>
  <si>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</si>
  <si>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</si>
  <si>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</si>
  <si>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</si>
  <si>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</si>
  <si>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</si>
  <si>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</si>
  <si>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</si>
  <si>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</si>
  <si>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</si>
  <si>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</si>
  <si>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</si>
  <si>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</si>
  <si>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</si>
  <si>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</si>
  <si>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</si>
  <si>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</si>
  <si>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</si>
  <si>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</si>
  <si>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</si>
  <si>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</si>
  <si>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</si>
  <si>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</si>
  <si>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</si>
  <si>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</si>
  <si>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</si>
  <si>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</si>
  <si>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</si>
  <si>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</si>
  <si>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</si>
  <si>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</si>
  <si>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</si>
  <si>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</si>
  <si>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</si>
  <si>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</si>
  <si>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</si>
  <si>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</si>
  <si>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</si>
  <si>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</si>
  <si>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</si>
  <si>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</si>
  <si>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</si>
  <si>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</si>
  <si>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</si>
  <si>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</si>
  <si>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</si>
  <si>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</si>
  <si>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</si>
  <si>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</si>
  <si>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</si>
  <si>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</si>
  <si>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</si>
  <si>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</si>
  <si>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</si>
  <si>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</si>
  <si>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</si>
  <si>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</si>
  <si>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</si>
  <si>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</si>
  <si>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</si>
  <si>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</si>
  <si>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</si>
  <si>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</si>
  <si>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</si>
  <si>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</si>
  <si>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</si>
  <si>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</si>
  <si>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</si>
  <si>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</si>
  <si>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</si>
  <si>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</si>
  <si>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</si>
  <si>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</si>
  <si>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</si>
  <si>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</si>
  <si>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</si>
  <si>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</si>
  <si>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</si>
  <si>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</si>
  <si>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</si>
  <si>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</si>
  <si>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</si>
  <si>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</si>
  <si>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</si>
  <si>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</si>
  <si>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</si>
  <si>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</si>
  <si>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</si>
  <si>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</si>
  <si>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</si>
  <si>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</si>
  <si>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</si>
  <si>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</si>
  <si>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</si>
  <si>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</si>
  <si>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</si>
  <si>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</si>
  <si>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</si>
  <si>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</si>
  <si>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</si>
  <si>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</si>
  <si>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</si>
  <si>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</si>
  <si>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</si>
  <si>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</si>
  <si>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</si>
  <si>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</si>
  <si>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</si>
  <si>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</si>
  <si>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</si>
  <si>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</si>
  <si>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</si>
  <si>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</si>
  <si>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</si>
  <si>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</si>
  <si>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</si>
  <si>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</si>
  <si>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</si>
  <si>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</si>
  <si>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</si>
  <si>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</si>
  <si>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</si>
  <si>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</si>
  <si>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</si>
  <si>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</si>
  <si>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</si>
  <si>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</si>
  <si>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</si>
  <si>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</si>
  <si>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</si>
  <si>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</si>
  <si>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</si>
  <si>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</si>
  <si>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</si>
  <si>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</si>
  <si>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</si>
  <si>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</si>
  <si>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</si>
  <si>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</si>
  <si>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</si>
  <si>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</si>
  <si>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</si>
  <si>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</si>
  <si>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</si>
  <si>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</si>
  <si>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</si>
  <si>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</si>
  <si>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</si>
  <si>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</si>
  <si>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</si>
  <si>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</si>
  <si>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</si>
  <si>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</si>
  <si>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</si>
  <si>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</si>
  <si>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</si>
  <si>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</si>
  <si>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</si>
  <si>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</si>
  <si>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</si>
  <si>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</si>
  <si>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</si>
  <si>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</si>
  <si>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</si>
  <si>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</si>
  <si>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</si>
  <si>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</si>
  <si>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</si>
  <si>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</si>
  <si>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</si>
  <si>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</si>
  <si>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</si>
  <si>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</si>
  <si>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</si>
  <si>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</si>
  <si>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</si>
  <si>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</si>
  <si>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</si>
  <si>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</si>
  <si>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</si>
  <si>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</si>
  <si>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</si>
  <si>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</si>
  <si>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</si>
  <si>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</si>
  <si>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</si>
  <si>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</si>
  <si>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</si>
  <si>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</si>
  <si>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</si>
  <si>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</si>
  <si>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</si>
  <si>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</si>
  <si>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</si>
  <si>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</si>
  <si>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</si>
  <si>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</si>
  <si>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</si>
  <si>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</si>
  <si>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</si>
  <si>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</si>
  <si>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</si>
  <si>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</si>
  <si>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</si>
  <si>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</si>
  <si>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</si>
  <si>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</si>
  <si>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</si>
  <si>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</si>
  <si>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</si>
  <si>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</si>
  <si>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</si>
  <si>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</si>
  <si>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</si>
  <si>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</si>
  <si>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</si>
  <si>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</si>
  <si>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</si>
  <si>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</si>
  <si>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</si>
  <si>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</si>
  <si>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</si>
  <si>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</si>
  <si>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</si>
  <si>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</si>
  <si>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</si>
  <si>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</si>
  <si>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</si>
  <si>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</si>
  <si>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</si>
  <si>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</si>
  <si>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</si>
  <si>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</si>
  <si>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</si>
  <si>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</si>
  <si>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</si>
  <si>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</si>
  <si>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</si>
  <si>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</si>
  <si>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</si>
  <si>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</si>
  <si>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</si>
  <si>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</si>
  <si>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</si>
  <si>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</si>
  <si>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</si>
  <si>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</si>
  <si>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</si>
  <si>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</si>
  <si>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</si>
  <si>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</si>
  <si>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</si>
  <si>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</si>
  <si>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</si>
  <si>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</si>
  <si>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</si>
  <si>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</si>
  <si>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</si>
  <si>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</si>
  <si>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</si>
  <si>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</si>
  <si>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</si>
  <si>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</si>
  <si>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</si>
  <si>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</si>
  <si>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</si>
  <si>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</si>
  <si>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</si>
  <si>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</si>
  <si>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</si>
  <si>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</si>
  <si>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</si>
  <si>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</si>
  <si>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</si>
  <si>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</si>
  <si>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</si>
  <si>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</si>
  <si>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</si>
  <si>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</si>
  <si>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</si>
  <si>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</si>
  <si>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</si>
  <si>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</si>
  <si>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</si>
  <si>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</si>
  <si>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</si>
  <si>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</si>
  <si>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</si>
  <si>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</si>
  <si>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</si>
  <si>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</si>
  <si>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</si>
  <si>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</si>
  <si>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</si>
  <si>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</si>
  <si>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</si>
  <si>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</si>
  <si>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</si>
  <si>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</si>
  <si>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</si>
  <si>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</si>
  <si>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</si>
  <si>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</si>
  <si>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</si>
  <si>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</si>
  <si>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</si>
  <si>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</si>
  <si>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</si>
  <si>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</si>
  <si>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</si>
  <si>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</si>
  <si>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</si>
  <si>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</si>
  <si>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</si>
  <si>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</si>
  <si>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</si>
  <si>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</si>
  <si>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</si>
  <si>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</si>
  <si>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</si>
  <si>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</si>
  <si>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</si>
  <si>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</si>
  <si>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</si>
  <si>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</si>
  <si>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</si>
  <si>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</si>
  <si>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</si>
  <si>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</si>
  <si>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</si>
  <si>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</si>
  <si>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</si>
  <si>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</si>
  <si>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</si>
  <si>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</si>
  <si>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</si>
  <si>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</si>
  <si>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</si>
  <si>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</si>
  <si>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</si>
  <si>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</si>
  <si>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</si>
  <si>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</si>
  <si>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</si>
  <si>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</si>
  <si>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</si>
  <si>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</si>
  <si>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</si>
  <si>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</si>
  <si>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</si>
  <si>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</si>
  <si>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</si>
  <si>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</si>
  <si>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</si>
  <si>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</si>
  <si>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</si>
  <si>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</si>
  <si>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</si>
  <si>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</si>
  <si>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</si>
  <si>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</si>
  <si>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</si>
  <si>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</si>
  <si>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</si>
  <si>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</si>
  <si>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</si>
  <si>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</si>
  <si>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</si>
  <si>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</si>
  <si>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</si>
  <si>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</si>
  <si>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</si>
  <si>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</si>
  <si>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</si>
  <si>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</si>
  <si>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</si>
  <si>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</si>
  <si>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</si>
  <si>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</si>
  <si>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</si>
  <si>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</si>
  <si>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</si>
  <si>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</si>
  <si>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</si>
  <si>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</si>
  <si>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</si>
  <si>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</si>
  <si>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</si>
  <si>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</si>
  <si>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</si>
  <si>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</si>
  <si>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</si>
  <si>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</si>
  <si>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</si>
  <si>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</si>
  <si>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</si>
  <si>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</si>
  <si>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</si>
  <si>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</si>
  <si>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</si>
  <si>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</si>
  <si>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</si>
  <si>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</si>
  <si>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</si>
  <si>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</si>
  <si>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</si>
  <si>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</si>
  <si>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</si>
  <si>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</si>
  <si>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</si>
  <si>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</si>
  <si>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</si>
  <si>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</si>
  <si>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</si>
  <si>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</si>
  <si>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</si>
  <si>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</si>
  <si>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</si>
  <si>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</si>
  <si>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</si>
  <si>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</si>
  <si>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</si>
  <si>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</si>
  <si>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</si>
  <si>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</si>
  <si>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</si>
  <si>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</si>
  <si>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</si>
  <si>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</si>
  <si>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</si>
  <si>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</si>
  <si>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</si>
  <si>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</si>
  <si>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</si>
  <si>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</si>
  <si>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</si>
  <si>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</si>
  <si>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</si>
  <si>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</si>
  <si>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</si>
  <si>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</si>
  <si>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</si>
  <si>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</si>
  <si>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</si>
  <si>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</si>
  <si>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</si>
  <si>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</si>
  <si>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</si>
  <si>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</si>
  <si>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</si>
  <si>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</si>
  <si>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</si>
  <si>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</si>
  <si>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</si>
  <si>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</si>
  <si>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</si>
  <si>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</si>
  <si>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</si>
  <si>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</si>
  <si>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</si>
  <si>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</si>
  <si>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</si>
  <si>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</si>
  <si>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</si>
  <si>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</si>
  <si>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</si>
  <si>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</si>
  <si>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</si>
  <si>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</si>
  <si>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</si>
  <si>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</si>
  <si>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</si>
  <si>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</si>
  <si>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</si>
  <si>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</si>
  <si>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</si>
  <si>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</si>
  <si>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</si>
  <si>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</si>
  <si>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</si>
  <si>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</si>
  <si>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</si>
  <si>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</si>
  <si>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</si>
  <si>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</si>
  <si>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</si>
  <si>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</si>
  <si>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</si>
  <si>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</si>
  <si>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</si>
  <si>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</si>
  <si>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</si>
  <si>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</si>
  <si>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</si>
  <si>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</si>
  <si>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</si>
  <si>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</si>
  <si>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</si>
  <si>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</si>
  <si>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</si>
  <si>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</si>
  <si>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</si>
  <si>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</si>
  <si>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</si>
  <si>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</si>
  <si>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</si>
  <si>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</si>
  <si>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</si>
  <si>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</si>
  <si>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</si>
  <si>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</si>
  <si>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</si>
  <si>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</si>
  <si>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</si>
  <si>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</si>
  <si>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</si>
  <si>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</si>
  <si>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</si>
  <si>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</si>
  <si>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</si>
  <si>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</si>
  <si>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</si>
  <si>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</si>
  <si>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</si>
  <si>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</si>
  <si>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</si>
  <si>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</si>
  <si>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</si>
  <si>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</si>
  <si>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</si>
  <si>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</si>
  <si>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</si>
  <si>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</si>
  <si>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</si>
  <si>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</si>
  <si>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</si>
  <si>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</si>
  <si>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</si>
  <si>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</si>
  <si>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</si>
  <si>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</si>
  <si>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</si>
  <si>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</si>
  <si>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</si>
  <si>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</si>
  <si>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</si>
  <si>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</si>
  <si>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</si>
  <si>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</si>
  <si>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</si>
  <si>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</si>
  <si>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</si>
  <si>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</si>
  <si>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</si>
  <si>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</si>
  <si>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</si>
  <si>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</si>
  <si>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</si>
  <si>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</si>
  <si>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</si>
  <si>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</si>
  <si>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</si>
  <si>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</si>
  <si>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</si>
  <si>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</si>
  <si>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</si>
  <si>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</si>
  <si>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</si>
  <si>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</si>
  <si>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</si>
  <si>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</si>
  <si>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</si>
  <si>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</si>
  <si>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</si>
  <si>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</si>
  <si>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</si>
  <si>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</si>
  <si>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</si>
  <si>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</si>
  <si>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</si>
  <si>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</si>
  <si>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</si>
  <si>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</si>
  <si>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</si>
  <si>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</si>
  <si>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</si>
  <si>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</si>
  <si>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</si>
  <si>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</si>
  <si>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</si>
  <si>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</si>
  <si>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</si>
  <si>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</si>
  <si>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</si>
  <si>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</si>
  <si>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</si>
  <si>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</si>
  <si>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</si>
  <si>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</si>
  <si>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</si>
  <si>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</si>
  <si>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</si>
  <si>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</si>
  <si>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</si>
  <si>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</si>
  <si>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</si>
  <si>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</si>
  <si>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</si>
  <si>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</si>
  <si>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</si>
  <si>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</si>
  <si>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</si>
  <si>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</si>
  <si>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</si>
  <si>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</si>
  <si>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</si>
  <si>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</si>
  <si>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</si>
  <si>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</si>
  <si>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</si>
  <si>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</si>
  <si>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</si>
  <si>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</si>
  <si>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</si>
  <si>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</si>
  <si>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</si>
  <si>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</si>
  <si>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</si>
  <si>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</si>
  <si>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</si>
  <si>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</si>
  <si>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</si>
  <si>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</si>
  <si>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</si>
  <si>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</si>
  <si>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</si>
  <si>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</si>
  <si>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</si>
  <si>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</si>
  <si>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</si>
  <si>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</si>
  <si>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</si>
  <si>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</si>
  <si>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</si>
  <si>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</si>
  <si>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</si>
  <si>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</si>
  <si>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</si>
  <si>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</si>
  <si>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</si>
  <si>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</si>
  <si>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</si>
  <si>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</si>
  <si>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</si>
  <si>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</si>
  <si>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</si>
  <si>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</si>
  <si>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</si>
  <si>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</si>
  <si>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</si>
  <si>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</si>
  <si>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</si>
  <si>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</si>
  <si>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</si>
  <si>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</si>
  <si>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</si>
  <si>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</si>
  <si>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</si>
  <si>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</si>
  <si>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</si>
  <si>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</si>
  <si>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</si>
  <si>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</si>
  <si>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</si>
  <si>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</si>
  <si>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</si>
  <si>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</si>
  <si>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</si>
  <si>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</si>
  <si>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</si>
  <si>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</si>
  <si>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</si>
  <si>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</si>
  <si>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</si>
  <si>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</si>
  <si>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</si>
  <si>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</si>
  <si>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</si>
  <si>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</si>
  <si>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</si>
  <si>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</si>
  <si>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</si>
  <si>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</si>
  <si>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</si>
  <si>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</si>
  <si>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</si>
  <si>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</si>
  <si>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</si>
  <si>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</si>
  <si>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</si>
  <si>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</si>
  <si>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</si>
  <si>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</si>
  <si>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</si>
  <si>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</si>
  <si>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</si>
  <si>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</si>
  <si>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</si>
  <si>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</si>
  <si>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</si>
  <si>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</si>
  <si>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</si>
  <si>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</si>
  <si>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</si>
  <si>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</si>
  <si>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</si>
  <si>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</si>
  <si>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</si>
  <si>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</si>
  <si>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</si>
  <si>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</si>
  <si>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</si>
  <si>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</si>
  <si>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</si>
  <si>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</si>
  <si>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</si>
  <si>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</si>
  <si>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</si>
  <si>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</si>
  <si>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</si>
  <si>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</si>
  <si>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</si>
  <si>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</si>
  <si>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</si>
  <si>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</si>
  <si>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</si>
  <si>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</si>
  <si>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</si>
  <si>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</si>
  <si>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</si>
  <si>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</si>
  <si>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</si>
  <si>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</si>
  <si>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</si>
  <si>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</si>
  <si>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</si>
  <si>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</si>
  <si>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</si>
  <si>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</si>
  <si>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</si>
  <si>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</si>
  <si>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</si>
  <si>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</si>
  <si>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</si>
  <si>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</si>
  <si>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</si>
  <si>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</si>
  <si>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</si>
  <si>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</si>
  <si>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</si>
  <si>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</si>
  <si>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</si>
  <si>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</si>
  <si>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</si>
  <si>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</si>
  <si>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</si>
  <si>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</si>
  <si>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</si>
  <si>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</si>
  <si>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</si>
  <si>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</si>
  <si>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</si>
  <si>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</si>
  <si>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</si>
  <si>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</si>
  <si>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</si>
  <si>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</si>
  <si>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</si>
  <si>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</si>
  <si>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</si>
  <si>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</si>
  <si>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</si>
  <si>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</si>
  <si>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</si>
  <si>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</si>
  <si>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</si>
  <si>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</si>
  <si>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</si>
  <si>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</si>
  <si>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</si>
  <si>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</si>
  <si>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</si>
  <si>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</si>
  <si>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</si>
  <si>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</si>
  <si>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</si>
  <si>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</si>
  <si>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</si>
  <si>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</si>
  <si>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</si>
  <si>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</si>
  <si>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</si>
  <si>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</si>
  <si>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</si>
  <si>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</si>
  <si>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</si>
  <si>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</si>
  <si>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</si>
  <si>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</si>
  <si>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</si>
  <si>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</si>
  <si>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</si>
  <si>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</si>
  <si>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</si>
  <si>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</si>
  <si>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</si>
  <si>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</si>
  <si>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</si>
  <si>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</si>
  <si>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</si>
  <si>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</si>
  <si>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</si>
  <si>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</si>
  <si>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</si>
  <si>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</si>
  <si>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</si>
  <si>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</si>
  <si>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</si>
  <si>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</si>
  <si>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</si>
  <si>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</si>
  <si>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</si>
  <si>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</si>
  <si>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</si>
  <si>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</si>
  <si>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</si>
  <si>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</si>
  <si>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</si>
  <si>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</si>
  <si>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</si>
  <si>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</si>
  <si>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</si>
  <si>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</si>
  <si>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</si>
  <si>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</si>
  <si>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</si>
  <si>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</si>
  <si>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</si>
  <si>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</si>
  <si>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</si>
  <si>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</si>
  <si>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</si>
  <si>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</si>
  <si>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</si>
  <si>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</si>
  <si>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</si>
  <si>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</si>
  <si>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</si>
  <si>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</si>
  <si>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</si>
  <si>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</si>
  <si>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</si>
  <si>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</si>
  <si>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</si>
  <si>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</si>
  <si>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</si>
  <si>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</si>
  <si>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</si>
  <si>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</si>
  <si>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</si>
  <si>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</si>
  <si>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</si>
  <si>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</si>
  <si>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</si>
  <si>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</si>
  <si>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</si>
  <si>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</si>
  <si>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</si>
  <si>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</si>
  <si>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</si>
  <si>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</si>
  <si>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</si>
  <si>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</si>
  <si>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</si>
  <si>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</si>
  <si>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</si>
  <si>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</si>
  <si>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</si>
  <si>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</si>
  <si>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</si>
  <si>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</si>
  <si>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</si>
  <si>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</si>
  <si>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</si>
  <si>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</si>
  <si>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</si>
  <si>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</si>
  <si>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</si>
  <si>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</si>
  <si>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</si>
  <si>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</si>
  <si>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</si>
  <si>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</si>
  <si>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</si>
  <si>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</si>
  <si>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</si>
  <si>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</si>
  <si>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</si>
  <si>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</si>
  <si>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</si>
  <si>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</si>
  <si>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</si>
  <si>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</si>
  <si>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</si>
  <si>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</si>
  <si>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</si>
  <si>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</si>
  <si>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</si>
  <si>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</si>
  <si>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</si>
  <si>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</si>
  <si>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</si>
  <si>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</si>
  <si>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</si>
  <si>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</si>
  <si>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</si>
  <si>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</si>
  <si>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</si>
  <si>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</si>
  <si>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</si>
  <si>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</si>
  <si>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</si>
  <si>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</si>
  <si>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</si>
  <si>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</si>
  <si>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</si>
  <si>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</si>
  <si>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</si>
  <si>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</si>
  <si>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</si>
  <si>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</si>
  <si>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</si>
  <si>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</si>
  <si>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</si>
  <si>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</si>
  <si>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</si>
  <si>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</si>
  <si>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</si>
  <si>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</si>
  <si>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</si>
  <si>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</si>
  <si>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</si>
  <si>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</si>
  <si>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</si>
  <si>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</si>
  <si>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</si>
  <si>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</si>
  <si>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</si>
  <si>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</si>
  <si>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</si>
  <si>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</si>
  <si>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</si>
  <si>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</si>
  <si>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</si>
  <si>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</si>
  <si>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</si>
  <si>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</si>
  <si>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</si>
  <si>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</si>
  <si>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</si>
  <si>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</si>
  <si>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</si>
  <si>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</si>
  <si>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</si>
  <si>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</si>
  <si>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</si>
  <si>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</si>
  <si>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</si>
  <si>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</si>
  <si>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</si>
  <si>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</si>
  <si>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</si>
  <si>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</si>
  <si>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</si>
  <si>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</si>
  <si>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</si>
  <si>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</si>
  <si>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</si>
  <si>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</si>
  <si>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</si>
  <si>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</si>
  <si>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</si>
  <si>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</si>
  <si>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</si>
  <si>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</si>
  <si>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</si>
  <si>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</si>
  <si>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</si>
  <si>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</si>
  <si>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</si>
  <si>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</si>
  <si>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</si>
  <si>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</si>
  <si>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</si>
  <si>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</si>
  <si>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</si>
  <si>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</si>
  <si>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</si>
  <si>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</si>
  <si>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</si>
  <si>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</si>
  <si>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</si>
  <si>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</si>
  <si>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</si>
  <si>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</si>
  <si>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</si>
  <si>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</si>
  <si>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</si>
  <si>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</si>
  <si>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</si>
  <si>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</si>
  <si>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</si>
  <si>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</si>
  <si>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</si>
  <si>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</si>
  <si>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</si>
  <si>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</si>
  <si>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</si>
  <si>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</si>
  <si>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</si>
  <si>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</si>
  <si>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</si>
  <si>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</si>
  <si>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</si>
  <si>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</si>
  <si>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</si>
  <si>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</si>
  <si>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</si>
  <si>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</si>
  <si>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</si>
  <si>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</si>
  <si>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</si>
  <si>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</si>
  <si>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</si>
  <si>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</si>
  <si>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</si>
  <si>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</si>
  <si>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</si>
  <si>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</si>
  <si>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</si>
  <si>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</si>
  <si>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</si>
  <si>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</si>
  <si>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</si>
  <si>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</si>
  <si>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</si>
  <si>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</si>
  <si>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</si>
  <si>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</si>
  <si>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</si>
  <si>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</si>
  <si>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</si>
  <si>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</si>
  <si>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</si>
  <si>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</si>
  <si>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</si>
  <si>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</si>
  <si>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</si>
  <si>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</si>
  <si>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</si>
  <si>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</si>
  <si>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</si>
  <si>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</si>
  <si>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</si>
  <si>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</si>
  <si>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</si>
  <si>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</si>
  <si>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</si>
  <si>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</si>
  <si>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</si>
  <si>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</si>
  <si>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</si>
  <si>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</si>
  <si>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</si>
  <si>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</si>
  <si>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</si>
  <si>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</si>
  <si>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</si>
  <si>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</si>
  <si>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</si>
  <si>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</si>
  <si>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</si>
  <si>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</si>
  <si>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</si>
  <si>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</si>
  <si>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</si>
  <si>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</si>
  <si>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</si>
  <si>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</si>
  <si>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</si>
  <si>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</si>
  <si>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</si>
  <si>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</si>
  <si>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</si>
  <si>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</si>
  <si>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</si>
  <si>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</si>
  <si>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</si>
  <si>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</si>
  <si>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</si>
  <si>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</si>
  <si>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</si>
  <si>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</si>
  <si>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</si>
  <si>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</si>
  <si>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</si>
  <si>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</si>
  <si>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</si>
  <si>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</si>
  <si>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</si>
  <si>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</si>
  <si>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</si>
  <si>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</si>
  <si>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</si>
  <si>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</si>
  <si>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</si>
  <si>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</si>
  <si>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</si>
  <si>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</si>
  <si>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</si>
  <si>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</si>
  <si>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</si>
  <si>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</si>
  <si>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</si>
  <si>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</si>
  <si>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</si>
  <si>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</si>
  <si>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</si>
  <si>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</si>
  <si>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</si>
  <si>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</si>
  <si>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</si>
  <si>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</si>
  <si>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</si>
  <si>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</si>
  <si>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</si>
  <si>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</si>
  <si>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</si>
  <si>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</si>
  <si>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</si>
  <si>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</si>
  <si>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</si>
  <si>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</si>
  <si>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</si>
  <si>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</si>
  <si>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</si>
  <si>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</si>
  <si>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</si>
  <si>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</si>
  <si>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</si>
  <si>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</si>
  <si>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</si>
  <si>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</si>
  <si>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</si>
  <si>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</si>
  <si>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</si>
  <si>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</si>
  <si>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</si>
  <si>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</si>
  <si>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</si>
  <si>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</si>
  <si>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</si>
  <si>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</si>
  <si>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</si>
  <si>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</si>
  <si>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</si>
  <si>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</si>
  <si>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</si>
  <si>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</si>
  <si>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</si>
  <si>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</si>
  <si>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</si>
  <si>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</si>
  <si>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</si>
  <si>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</si>
  <si>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</si>
  <si>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</si>
  <si>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</si>
  <si>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</si>
  <si>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</si>
  <si>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</si>
  <si>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</si>
  <si>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</si>
  <si>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</si>
  <si>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</si>
  <si>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</si>
  <si>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</si>
  <si>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</si>
  <si>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</si>
  <si>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</si>
  <si>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</si>
  <si>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</si>
  <si>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</si>
  <si>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</si>
  <si>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</si>
  <si>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</si>
  <si>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</si>
  <si>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</si>
  <si>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</si>
  <si>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</si>
  <si>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</si>
  <si>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</si>
  <si>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</si>
  <si>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</si>
  <si>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</si>
  <si>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</si>
  <si>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</si>
  <si>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</si>
  <si>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</si>
  <si>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</si>
  <si>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</si>
  <si>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</si>
  <si>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</si>
  <si>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</si>
  <si>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</si>
  <si>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</si>
  <si>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</si>
  <si>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</si>
  <si>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</si>
  <si>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</si>
  <si>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</si>
  <si>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</si>
  <si>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</si>
  <si>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</si>
  <si>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</si>
  <si>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</si>
  <si>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</si>
  <si>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</si>
  <si>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</si>
  <si>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</si>
  <si>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</si>
  <si>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</si>
  <si>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</si>
  <si>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</si>
  <si>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</si>
  <si>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</si>
  <si>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</si>
  <si>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</si>
  <si>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</si>
  <si>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</si>
  <si>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</si>
  <si>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</si>
  <si>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</si>
  <si>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</si>
  <si>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</si>
  <si>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</si>
  <si>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</si>
  <si>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</si>
  <si>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</si>
  <si>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</si>
  <si>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</si>
  <si>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</si>
  <si>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</si>
  <si>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</si>
  <si>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</si>
  <si>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</si>
  <si>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</si>
  <si>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</si>
  <si>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</si>
  <si>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</si>
  <si>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</si>
  <si>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</si>
  <si>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</si>
  <si>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</si>
  <si>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</si>
  <si>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</si>
  <si>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</si>
  <si>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</si>
  <si>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</si>
  <si>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</si>
  <si>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</si>
  <si>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</si>
  <si>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</si>
  <si>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</si>
  <si>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</si>
  <si>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</si>
  <si>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</si>
  <si>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</si>
  <si>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</si>
  <si>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</si>
  <si>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</si>
  <si>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</si>
  <si>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</si>
  <si>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</si>
  <si>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</si>
  <si>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</si>
  <si>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</si>
  <si>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</si>
  <si>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</si>
  <si>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</si>
  <si>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</si>
  <si>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</si>
  <si>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</si>
  <si>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</si>
  <si>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</si>
  <si>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</si>
  <si>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</si>
  <si>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</si>
  <si>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</si>
  <si>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</si>
  <si>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</si>
  <si>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</si>
  <si>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</si>
  <si>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</si>
  <si>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</si>
  <si>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</si>
  <si>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</si>
  <si>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</si>
  <si>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</si>
  <si>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</si>
  <si>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</si>
  <si>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</si>
  <si>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</si>
  <si>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</si>
  <si>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</si>
  <si>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</si>
  <si>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</si>
  <si>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</si>
  <si>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</si>
  <si>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</si>
  <si>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</si>
  <si>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</si>
  <si>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</si>
  <si>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</si>
  <si>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</si>
  <si>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</si>
  <si>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</si>
  <si>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</si>
  <si>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</si>
  <si>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</si>
  <si>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</si>
  <si>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</si>
  <si>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</si>
  <si>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</si>
  <si>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</si>
  <si>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</si>
  <si>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</si>
  <si>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</si>
  <si>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</si>
  <si>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</si>
  <si>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</si>
  <si>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</si>
  <si>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</si>
  <si>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</si>
  <si>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</si>
  <si>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</si>
  <si>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</si>
  <si>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</si>
  <si>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</si>
  <si>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</si>
  <si>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</si>
  <si>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</si>
  <si>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</si>
  <si>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</si>
  <si>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</si>
  <si>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</si>
  <si>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</si>
  <si>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</si>
  <si>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</si>
  <si>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</si>
  <si>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</si>
  <si>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</si>
  <si>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</si>
  <si>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</si>
  <si>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</si>
  <si>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</si>
  <si>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</si>
  <si>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</si>
  <si>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</si>
  <si>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</si>
  <si>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</si>
  <si>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</si>
  <si>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</si>
  <si>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</si>
  <si>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</si>
  <si>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</si>
  <si>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</si>
  <si>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</si>
  <si>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</si>
  <si>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</si>
  <si>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</si>
  <si>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</si>
  <si>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</si>
  <si>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</si>
  <si>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</si>
  <si>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</si>
  <si>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</si>
  <si>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</si>
  <si>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</si>
  <si>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</si>
  <si>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</si>
  <si>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</si>
  <si>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</si>
  <si>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</si>
  <si>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</si>
  <si>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</si>
  <si>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</si>
  <si>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</si>
  <si>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</si>
  <si>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</si>
  <si>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</si>
  <si>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</si>
  <si>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</si>
  <si>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</si>
  <si>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</si>
  <si>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</si>
  <si>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</si>
  <si>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</si>
  <si>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</si>
  <si>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</si>
  <si>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</si>
  <si>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</si>
  <si>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</si>
  <si>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</si>
  <si>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</si>
  <si>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</si>
  <si>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</si>
  <si>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</si>
  <si>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</si>
  <si>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</si>
  <si>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</si>
  <si>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</si>
  <si>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</si>
  <si>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</si>
  <si>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</si>
  <si>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</si>
  <si>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</si>
  <si>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</si>
  <si>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</si>
  <si>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</si>
  <si>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</si>
  <si>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</si>
  <si>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</si>
  <si>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</si>
  <si>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</si>
  <si>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</si>
  <si>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</si>
  <si>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</si>
  <si>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</si>
  <si>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</si>
  <si>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</si>
  <si>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</si>
  <si>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</si>
  <si>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</si>
  <si>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</si>
  <si>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</si>
  <si>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</si>
  <si>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</si>
  <si>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</si>
  <si>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</si>
  <si>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</si>
  <si>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</si>
  <si>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</si>
  <si>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</si>
  <si>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</si>
  <si>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</si>
  <si>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</si>
  <si>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</si>
  <si>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</si>
  <si>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</si>
  <si>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</si>
  <si>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</si>
  <si>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</si>
  <si>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</si>
  <si>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</si>
  <si>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</si>
  <si>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</si>
  <si>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</si>
  <si>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</si>
  <si>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</si>
  <si>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</si>
  <si>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</si>
  <si>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</si>
  <si>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</si>
  <si>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</si>
  <si>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</si>
  <si>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</si>
  <si>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</si>
  <si>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</si>
  <si>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</si>
  <si>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</si>
  <si>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</si>
  <si>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</si>
  <si>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</si>
  <si>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</si>
  <si>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</si>
  <si>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</si>
  <si>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</si>
  <si>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</si>
  <si>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</si>
  <si>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</si>
  <si>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</si>
  <si>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</si>
  <si>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</si>
  <si>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</si>
  <si>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</si>
  <si>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</si>
  <si>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</si>
  <si>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</si>
  <si>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</si>
  <si>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</si>
  <si>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</si>
  <si>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</si>
  <si>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</si>
  <si>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</si>
  <si>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</si>
  <si>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</si>
  <si>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</si>
  <si>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</si>
  <si>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</si>
  <si>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</si>
  <si>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</si>
  <si>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</si>
  <si>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</si>
  <si>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</si>
  <si>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</si>
  <si>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</si>
  <si>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</si>
  <si>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</si>
  <si>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</si>
  <si>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</si>
  <si>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</si>
  <si>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</si>
  <si>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</si>
  <si>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</si>
  <si>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</si>
  <si>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</si>
  <si>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</si>
  <si>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</si>
  <si>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</si>
  <si>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</si>
  <si>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</si>
  <si>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</si>
  <si>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</si>
  <si>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</si>
  <si>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</si>
  <si>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</si>
  <si>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</si>
  <si>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</si>
  <si>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</si>
  <si>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</si>
  <si>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</si>
  <si>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</si>
  <si>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</si>
  <si>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</si>
  <si>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</si>
  <si>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</si>
  <si>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</si>
  <si>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</si>
  <si>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</si>
  <si>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</si>
  <si>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</si>
  <si>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</si>
  <si>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</si>
  <si>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</si>
  <si>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</si>
  <si>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</si>
  <si>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</si>
  <si>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</si>
  <si>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</si>
  <si>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</si>
  <si>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</si>
  <si>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</si>
  <si>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</si>
  <si>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</si>
  <si>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</si>
  <si>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</si>
  <si>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</si>
  <si>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</si>
  <si>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</si>
  <si>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</si>
  <si>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</si>
  <si>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</si>
  <si>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</si>
  <si>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</si>
  <si>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</si>
  <si>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</si>
  <si>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</si>
  <si>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</si>
  <si>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</si>
  <si>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</si>
  <si>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</si>
  <si>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</si>
  <si>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</si>
  <si>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</si>
  <si>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</si>
  <si>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</si>
  <si>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</si>
  <si>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</si>
  <si>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</si>
  <si>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</si>
  <si>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</si>
  <si>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</si>
  <si>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</si>
  <si>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</si>
  <si>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</si>
  <si>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</si>
  <si>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</si>
  <si>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</si>
  <si>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</si>
  <si>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</si>
  <si>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</si>
  <si>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</si>
  <si>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</si>
  <si>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</si>
  <si>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</si>
  <si>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</si>
  <si>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</si>
  <si>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</si>
  <si>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</si>
  <si>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</si>
  <si>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</si>
  <si>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</si>
  <si>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</si>
  <si>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</si>
  <si>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</si>
  <si>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</si>
  <si>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</si>
  <si>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</si>
  <si>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</si>
  <si>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</si>
  <si>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</si>
  <si>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</si>
  <si>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</si>
  <si>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</si>
  <si>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</si>
  <si>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</si>
  <si>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</si>
  <si>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</si>
  <si>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</si>
  <si>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</si>
  <si>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</si>
  <si>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</si>
  <si>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</si>
  <si>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</si>
  <si>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</si>
  <si>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</si>
  <si>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</si>
  <si>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</si>
  <si>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</si>
  <si>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</si>
  <si>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</si>
  <si>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</si>
  <si>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</si>
  <si>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</si>
  <si>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</si>
  <si>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</si>
  <si>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</si>
  <si>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</si>
  <si>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</si>
  <si>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</si>
  <si>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</si>
  <si>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</si>
  <si>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</si>
  <si>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</si>
  <si>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</si>
  <si>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</si>
  <si>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</si>
  <si>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</si>
  <si>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</si>
  <si>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</si>
  <si>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</si>
  <si>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</si>
  <si>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</si>
  <si>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</si>
  <si>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</si>
  <si>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</si>
  <si>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</si>
  <si>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</si>
  <si>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</si>
  <si>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</si>
  <si>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</si>
  <si>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</si>
  <si>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</si>
  <si>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</si>
  <si>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</si>
  <si>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</si>
  <si>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</si>
  <si>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</si>
  <si>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</si>
  <si>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</si>
  <si>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</si>
  <si>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</si>
  <si>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</si>
  <si>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</si>
  <si>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</si>
  <si>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</si>
  <si>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</si>
  <si>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</si>
  <si>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</si>
  <si>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</si>
  <si>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</si>
  <si>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</si>
  <si>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</si>
  <si>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</si>
  <si>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</si>
  <si>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</si>
  <si>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</si>
  <si>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</si>
  <si>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</si>
  <si>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</si>
  <si>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</si>
  <si>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</si>
  <si>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</si>
  <si>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</si>
  <si>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</si>
  <si>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</si>
  <si>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</si>
  <si>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</si>
  <si>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</si>
  <si>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</si>
  <si>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</si>
  <si>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</si>
  <si>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</si>
  <si>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</si>
  <si>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</si>
  <si>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</si>
  <si>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</si>
  <si>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</si>
  <si>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</si>
  <si>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</si>
  <si>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</si>
  <si>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</si>
  <si>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</si>
  <si>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</si>
  <si>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</si>
  <si>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</si>
  <si>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</si>
  <si>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</si>
  <si>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</si>
  <si>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</si>
  <si>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</si>
  <si>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</si>
  <si>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</si>
  <si>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</si>
  <si>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</si>
  <si>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</si>
  <si>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</si>
  <si>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</si>
  <si>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</si>
  <si>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</si>
  <si>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</si>
  <si>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</si>
  <si>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</si>
  <si>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</si>
  <si>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</si>
  <si>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</si>
  <si>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</si>
  <si>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</si>
  <si>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</si>
  <si>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</si>
  <si>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</si>
  <si>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</si>
  <si>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</si>
  <si>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</si>
  <si>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</si>
  <si>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</si>
  <si>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</si>
  <si>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</si>
  <si>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</si>
  <si>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</si>
  <si>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</si>
  <si>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</si>
  <si>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</si>
  <si>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</si>
  <si>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</si>
  <si>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</si>
  <si>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</si>
  <si>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</si>
  <si>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</si>
  <si>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</si>
  <si>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</si>
  <si>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</si>
  <si>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</si>
  <si>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</si>
  <si>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</si>
  <si>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</si>
  <si>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</si>
  <si>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</si>
  <si>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</si>
  <si>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</si>
  <si>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</si>
  <si>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</si>
  <si>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</si>
  <si>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</si>
  <si>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</si>
  <si>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</si>
  <si>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</si>
  <si>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</si>
  <si>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</si>
  <si>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</si>
  <si>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</si>
  <si>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</si>
  <si>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</si>
  <si>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</si>
  <si>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</si>
  <si>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</si>
  <si>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</si>
  <si>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</si>
  <si>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</si>
  <si>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</si>
  <si>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</si>
  <si>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</si>
  <si>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</si>
  <si>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</si>
  <si>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</si>
  <si>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</si>
  <si>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</si>
  <si>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</si>
  <si>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</si>
  <si>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</si>
  <si>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</si>
  <si>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</si>
  <si>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</si>
  <si>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</si>
  <si>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</si>
  <si>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</si>
  <si>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</si>
  <si>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</si>
  <si>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</si>
  <si>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</si>
  <si>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</si>
  <si>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</si>
  <si>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</si>
  <si>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</si>
  <si>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</si>
  <si>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</si>
  <si>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</si>
  <si>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</si>
  <si>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</si>
  <si>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</si>
  <si>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</si>
  <si>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</si>
  <si>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</si>
  <si>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</si>
  <si>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</si>
  <si>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</si>
  <si>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</si>
  <si>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</si>
  <si>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</si>
  <si>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</si>
  <si>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</si>
  <si>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</si>
  <si>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</si>
  <si>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</si>
  <si>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</si>
  <si>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</si>
  <si>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</si>
  <si>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</si>
  <si>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</si>
  <si>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</si>
  <si>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</si>
  <si>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</si>
  <si>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</si>
  <si>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</si>
  <si>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</si>
  <si>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</si>
  <si>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</si>
  <si>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</si>
  <si>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</si>
  <si>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</si>
  <si>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</si>
  <si>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</si>
  <si>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</si>
  <si>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</si>
  <si>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</si>
  <si>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</si>
  <si>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</si>
  <si>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</si>
  <si>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</si>
  <si>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</si>
  <si>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</si>
  <si>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</si>
  <si>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</si>
  <si>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</si>
  <si>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</si>
  <si>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</si>
  <si>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</si>
  <si>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</si>
  <si>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</si>
  <si>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</si>
  <si>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</si>
  <si>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</si>
  <si>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</si>
  <si>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</si>
  <si>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</si>
  <si>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</si>
  <si>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</si>
  <si>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</si>
  <si>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</si>
  <si>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</si>
  <si>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</si>
  <si>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</si>
  <si>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</si>
  <si>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</si>
  <si>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</si>
  <si>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</si>
  <si>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</si>
  <si>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</si>
  <si>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</si>
  <si>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</si>
  <si>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</si>
  <si>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</si>
  <si>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</si>
  <si>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</si>
  <si>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</si>
  <si>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</si>
  <si>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</si>
  <si>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</si>
  <si>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</si>
  <si>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</si>
  <si>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</si>
  <si>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</si>
  <si>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</si>
  <si>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</si>
  <si>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</si>
  <si>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</si>
  <si>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</si>
  <si>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</si>
  <si>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</si>
  <si>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</si>
  <si>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</si>
  <si>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</si>
  <si>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</si>
  <si>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</si>
  <si>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</si>
  <si>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</si>
  <si>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</si>
  <si>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</si>
  <si>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</si>
  <si>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</si>
  <si>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</si>
  <si>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</si>
  <si>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</si>
  <si>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</si>
  <si>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</si>
  <si>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</si>
  <si>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</si>
  <si>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</si>
  <si>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</si>
  <si>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</si>
  <si>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</si>
  <si>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</si>
  <si>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</si>
  <si>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</si>
  <si>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</si>
  <si>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</si>
  <si>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</si>
  <si>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</si>
  <si>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</si>
  <si>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</si>
  <si>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</si>
  <si>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</si>
  <si>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</si>
  <si>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</si>
  <si>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</si>
  <si>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</si>
  <si>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</si>
  <si>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</si>
  <si>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</si>
  <si>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</si>
  <si>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</si>
  <si>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</si>
  <si>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</si>
  <si>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</si>
  <si>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</si>
  <si>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</si>
  <si>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</si>
  <si>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</si>
  <si>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</si>
  <si>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</si>
  <si>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</si>
  <si>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</si>
  <si>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</si>
  <si>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</si>
  <si>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</si>
  <si>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</si>
  <si>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</si>
  <si>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</si>
  <si>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</si>
  <si>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</si>
  <si>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</si>
  <si>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</si>
  <si>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</si>
  <si>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</si>
  <si>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</si>
  <si>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</si>
  <si>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</si>
  <si>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</si>
  <si>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</si>
  <si>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</si>
  <si>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</si>
  <si>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</si>
  <si>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</si>
  <si>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</si>
  <si>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</si>
  <si>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</si>
  <si>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</si>
  <si>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</si>
  <si>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</si>
  <si>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</si>
  <si>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</si>
  <si>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</si>
  <si>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</si>
  <si>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</si>
  <si>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</si>
  <si>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</si>
  <si>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</si>
  <si>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</si>
  <si>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</si>
  <si>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</si>
  <si>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</si>
  <si>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</si>
  <si>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</si>
  <si>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</si>
  <si>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</si>
  <si>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</si>
  <si>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</si>
  <si>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</si>
  <si>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</si>
  <si>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</si>
  <si>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</si>
  <si>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</si>
  <si>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</si>
  <si>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</si>
  <si>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</si>
  <si>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</si>
  <si>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</si>
  <si>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</si>
  <si>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</si>
  <si>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</si>
  <si>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</si>
  <si>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</si>
  <si>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</si>
  <si>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</si>
  <si>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</si>
  <si>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</si>
  <si>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</si>
  <si>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</si>
  <si>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</si>
  <si>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</si>
  <si>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</si>
  <si>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</si>
  <si>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</si>
  <si>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</si>
  <si>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</si>
  <si>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</si>
  <si>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</si>
  <si>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</si>
  <si>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</si>
  <si>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</si>
  <si>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</si>
  <si>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</si>
  <si>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</si>
  <si>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</si>
  <si>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</si>
  <si>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</si>
  <si>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</si>
  <si>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</si>
  <si>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</si>
  <si>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</si>
  <si>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</si>
  <si>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</si>
  <si>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</si>
  <si>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</si>
  <si>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</si>
  <si>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</si>
  <si>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</si>
  <si>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</si>
  <si>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</si>
  <si>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</si>
  <si>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</si>
  <si>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</si>
  <si>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</si>
  <si>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</si>
  <si>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</si>
  <si>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</si>
  <si>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</si>
  <si>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</si>
  <si>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</si>
  <si>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</si>
  <si>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</si>
  <si>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</si>
  <si>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</si>
  <si>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</si>
  <si>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</si>
  <si>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</si>
  <si>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</si>
  <si>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</si>
  <si>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</si>
  <si>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</si>
  <si>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</si>
  <si>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</si>
  <si>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</si>
  <si>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</si>
  <si>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</si>
  <si>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</si>
  <si>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</si>
  <si>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</si>
  <si>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</si>
  <si>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</si>
  <si>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</si>
  <si>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</si>
  <si>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</si>
  <si>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</si>
  <si>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</si>
  <si>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</si>
  <si>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</si>
  <si>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</si>
  <si>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</si>
  <si>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</si>
  <si>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</si>
  <si>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</si>
  <si>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</si>
  <si>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</si>
  <si>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</si>
  <si>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</si>
  <si>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</si>
  <si>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</si>
  <si>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</si>
  <si>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</si>
  <si>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</si>
  <si>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</si>
  <si>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</si>
  <si>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</si>
  <si>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</si>
  <si>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</si>
  <si>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</si>
  <si>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</si>
  <si>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</si>
  <si>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</si>
  <si>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</si>
  <si>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</si>
  <si>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</si>
  <si>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</si>
  <si>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</si>
  <si>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</si>
  <si>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</si>
  <si>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</si>
  <si>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</si>
  <si>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</si>
  <si>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</si>
  <si>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</si>
  <si>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</si>
  <si>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</si>
  <si>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</si>
  <si>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</si>
  <si>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</si>
  <si>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</si>
  <si>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</si>
  <si>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</si>
  <si>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</si>
  <si>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</si>
  <si>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</si>
  <si>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</si>
  <si>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</si>
  <si>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</si>
  <si>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</si>
  <si>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</si>
  <si>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</si>
  <si>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</si>
  <si>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</si>
  <si>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</si>
  <si>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</si>
  <si>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</si>
  <si>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</si>
  <si>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</si>
  <si>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</si>
  <si>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</si>
  <si>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</si>
  <si>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</si>
  <si>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</si>
  <si>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</si>
  <si>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</si>
  <si>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</si>
  <si>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</si>
  <si>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</si>
  <si>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</si>
  <si>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</si>
  <si>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</si>
  <si>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</si>
  <si>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</si>
  <si>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</si>
  <si>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</si>
  <si>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</si>
  <si>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</si>
  <si>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</si>
  <si>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</si>
  <si>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</si>
  <si>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</si>
  <si>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</si>
  <si>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</si>
  <si>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</si>
  <si>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</si>
  <si>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</si>
  <si>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</si>
  <si>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</si>
  <si>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</si>
  <si>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</si>
  <si>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</si>
  <si>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</si>
  <si>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</si>
  <si>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</si>
  <si>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</si>
  <si>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</si>
  <si>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</si>
  <si>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</si>
  <si>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</si>
  <si>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</si>
  <si>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</si>
  <si>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</si>
  <si>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</si>
  <si>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</si>
  <si>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</si>
  <si>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</si>
  <si>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</si>
  <si>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</si>
  <si>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</si>
  <si>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</si>
  <si>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</si>
  <si>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</si>
  <si>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</si>
  <si>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</si>
  <si>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</si>
  <si>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</si>
  <si>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</si>
  <si>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</si>
  <si>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</si>
  <si>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</si>
  <si>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</si>
  <si>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</si>
  <si>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</si>
  <si>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</si>
  <si>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</si>
  <si>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</si>
  <si>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</si>
  <si>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</si>
  <si>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</si>
  <si>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</si>
  <si>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</si>
  <si>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</si>
  <si>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</si>
  <si>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</si>
  <si>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</si>
  <si>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</si>
  <si>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</si>
  <si>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</si>
  <si>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</si>
  <si>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</si>
  <si>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</si>
  <si>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</si>
  <si>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</si>
  <si>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</si>
  <si>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</si>
  <si>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</si>
  <si>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</si>
  <si>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</si>
  <si>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</si>
  <si>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</si>
  <si>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</si>
  <si>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</si>
  <si>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</si>
  <si>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</si>
  <si>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</si>
  <si>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</si>
  <si>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</si>
  <si>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</si>
  <si>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</si>
  <si>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</si>
  <si>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</si>
  <si>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</si>
  <si>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</si>
  <si>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</si>
  <si>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</si>
  <si>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</si>
  <si>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</si>
  <si>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</si>
  <si>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</si>
  <si>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</si>
  <si>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</si>
  <si>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</si>
  <si>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</si>
  <si>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</si>
  <si>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</si>
  <si>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</si>
  <si>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</si>
  <si>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</si>
  <si>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</si>
  <si>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</si>
  <si>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</si>
  <si>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</si>
  <si>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</si>
  <si>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</si>
  <si>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</si>
  <si>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</si>
  <si>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</si>
  <si>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</si>
  <si>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</si>
  <si>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</si>
  <si>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</si>
  <si>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</si>
  <si>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</si>
  <si>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</si>
  <si>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</si>
  <si>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</si>
  <si>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</si>
  <si>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</si>
  <si>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</si>
  <si>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</si>
  <si>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</si>
  <si>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</si>
  <si>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</si>
  <si>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</si>
  <si>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</si>
  <si>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</si>
  <si>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</si>
  <si>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</si>
  <si>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</si>
  <si>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</si>
  <si>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</si>
  <si>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</si>
  <si>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</si>
  <si>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</si>
  <si>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</si>
  <si>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</si>
  <si>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</si>
  <si>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</si>
  <si>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</si>
  <si>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</si>
  <si>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</si>
  <si>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</si>
  <si>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</si>
  <si>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</si>
  <si>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</si>
  <si>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</si>
  <si>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</si>
  <si>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</si>
  <si>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</si>
  <si>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</si>
  <si>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</si>
  <si>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</si>
  <si>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</si>
  <si>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</si>
  <si>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</si>
  <si>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</si>
  <si>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</si>
  <si>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</si>
  <si>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</si>
  <si>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</si>
  <si>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</si>
  <si>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</si>
  <si>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</si>
  <si>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</si>
  <si>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</si>
  <si>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</si>
  <si>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</si>
  <si>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</si>
  <si>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</si>
  <si>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</si>
  <si>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</si>
  <si>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</si>
  <si>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</si>
  <si>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</si>
  <si>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</si>
  <si>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</si>
  <si>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</si>
  <si>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</si>
  <si>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</si>
  <si>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</si>
  <si>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</si>
  <si>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</si>
  <si>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</si>
  <si>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</si>
  <si>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</si>
  <si>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</si>
  <si>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</si>
  <si>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</si>
  <si>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</si>
  <si>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</si>
  <si>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</si>
  <si>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</si>
  <si>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</si>
  <si>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</si>
  <si>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</si>
  <si>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</si>
  <si>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</si>
  <si>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</si>
  <si>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</si>
  <si>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</si>
  <si>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</si>
  <si>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</si>
  <si>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</si>
  <si>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</si>
  <si>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</si>
  <si>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</si>
  <si>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</si>
  <si>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</si>
  <si>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</si>
  <si>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</si>
  <si>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</si>
  <si>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</si>
  <si>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</si>
  <si>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</si>
  <si>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</si>
  <si>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</si>
  <si>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</si>
  <si>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</si>
  <si>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</si>
  <si>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</si>
  <si>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</si>
  <si>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</si>
  <si>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</si>
  <si>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</si>
  <si>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</si>
  <si>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</si>
  <si>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</si>
  <si>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</si>
  <si>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</si>
  <si>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</si>
  <si>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</si>
  <si>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</si>
  <si>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</si>
  <si>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</si>
  <si>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</si>
  <si>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</si>
  <si>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</si>
  <si>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</si>
  <si>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</si>
  <si>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</si>
  <si>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</si>
  <si>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</si>
  <si>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</si>
  <si>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</si>
  <si>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</si>
  <si>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</si>
  <si>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</si>
  <si>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</si>
  <si>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</si>
  <si>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</si>
  <si>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</si>
  <si>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</si>
  <si>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</si>
  <si>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</si>
  <si>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</si>
  <si>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</si>
  <si>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</si>
  <si>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</si>
  <si>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</si>
  <si>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</si>
  <si>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</si>
  <si>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</si>
  <si>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</si>
  <si>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</si>
  <si>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</si>
  <si>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</si>
  <si>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</si>
  <si>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</si>
  <si>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</si>
  <si>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</si>
  <si>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</si>
  <si>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</si>
  <si>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</si>
  <si>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</si>
  <si>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</si>
  <si>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</si>
  <si>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</si>
  <si>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</si>
  <si>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</si>
  <si>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</si>
  <si>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</si>
  <si>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</si>
  <si>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</si>
  <si>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</si>
  <si>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</si>
  <si>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</si>
  <si>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</si>
  <si>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</si>
  <si>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</si>
  <si>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</si>
  <si>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</si>
  <si>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</si>
  <si>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</si>
  <si>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</si>
  <si>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</si>
  <si>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</si>
  <si>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</si>
  <si>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</si>
  <si>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</si>
  <si>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</si>
  <si>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</si>
  <si>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</si>
  <si>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</si>
  <si>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</si>
  <si>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</si>
  <si>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</si>
  <si>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</si>
  <si>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</si>
  <si>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</si>
  <si>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</si>
  <si>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</si>
  <si>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</si>
  <si>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</si>
  <si>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</si>
  <si>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</si>
  <si>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</si>
  <si>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</si>
  <si>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</si>
  <si>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</si>
  <si>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</si>
  <si>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</si>
  <si>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</si>
  <si>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</si>
  <si>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</si>
  <si>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</si>
  <si>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</si>
  <si>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</si>
  <si>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</si>
  <si>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</si>
  <si>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</si>
  <si>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</si>
  <si>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</si>
  <si>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</si>
  <si>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</si>
  <si>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</si>
  <si>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</si>
  <si>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</si>
  <si>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</si>
  <si>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</si>
  <si>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</si>
  <si>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</si>
  <si>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</si>
  <si>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</si>
  <si>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</si>
  <si>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</si>
  <si>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</si>
  <si>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</si>
  <si>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</si>
  <si>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</si>
  <si>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</si>
  <si>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</si>
  <si>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</si>
  <si>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</si>
  <si>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</si>
  <si>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</si>
  <si>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</si>
  <si>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</si>
  <si>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</si>
  <si>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</si>
  <si>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</si>
  <si>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</si>
  <si>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</si>
  <si>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</si>
  <si>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</si>
  <si>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</si>
  <si>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</si>
  <si>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</si>
  <si>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</si>
  <si>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</si>
  <si>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</si>
  <si>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</si>
  <si>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</si>
  <si>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</si>
  <si>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</si>
  <si>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</si>
  <si>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</si>
  <si>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</si>
  <si>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</si>
  <si>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</si>
  <si>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</si>
  <si>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</si>
  <si>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</si>
  <si>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</si>
  <si>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</si>
  <si>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</si>
  <si>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</si>
  <si>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</si>
  <si>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</si>
  <si>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</si>
  <si>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</si>
  <si>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</si>
  <si>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</si>
  <si>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</si>
  <si>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</si>
  <si>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</si>
  <si>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</si>
  <si>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</si>
  <si>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</si>
  <si>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</si>
  <si>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</si>
  <si>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</si>
  <si>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</si>
  <si>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</si>
  <si>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</si>
  <si>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</si>
  <si>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</si>
  <si>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</si>
  <si>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</si>
  <si>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</si>
  <si>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</si>
  <si>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</si>
  <si>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</si>
  <si>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</si>
  <si>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</si>
  <si>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</si>
  <si>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</si>
  <si>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</si>
  <si>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</si>
  <si>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</si>
  <si>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</si>
  <si>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</si>
  <si>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</si>
  <si>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</si>
  <si>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</si>
  <si>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</si>
  <si>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</si>
  <si>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</si>
  <si>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</si>
  <si>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</si>
  <si>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</si>
  <si>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</si>
  <si>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</si>
  <si>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</si>
  <si>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</si>
  <si>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</si>
  <si>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</si>
  <si>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</si>
  <si>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</si>
  <si>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</si>
  <si>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</si>
  <si>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</si>
  <si>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</si>
  <si>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</si>
  <si>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</si>
  <si>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</si>
  <si>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</si>
  <si>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</si>
  <si>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</si>
  <si>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</si>
  <si>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</si>
  <si>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</si>
  <si>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</si>
  <si>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</si>
  <si>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</si>
  <si>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</si>
  <si>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</si>
  <si>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</si>
  <si>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</si>
  <si>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</si>
  <si>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</si>
  <si>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</si>
  <si>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</si>
  <si>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</si>
  <si>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</si>
  <si>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</si>
  <si>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</si>
  <si>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</si>
  <si>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</si>
  <si>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</si>
  <si>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</si>
  <si>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</si>
  <si>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</si>
  <si>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</si>
  <si>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</si>
  <si>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</si>
  <si>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</si>
  <si>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</si>
  <si>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</si>
  <si>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</si>
  <si>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</si>
  <si>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</si>
  <si>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</si>
  <si>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</si>
  <si>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</si>
  <si>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</si>
  <si>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</si>
  <si>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</si>
  <si>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</si>
  <si>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</si>
  <si>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</si>
  <si>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</si>
  <si>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</si>
  <si>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</si>
  <si>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</si>
  <si>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</si>
  <si>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</si>
  <si>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</si>
  <si>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</si>
  <si>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</si>
  <si>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</si>
  <si>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</si>
  <si>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</si>
  <si>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</si>
  <si>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</si>
  <si>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</si>
  <si>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</si>
  <si>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</si>
  <si>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</si>
  <si>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</si>
  <si>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</si>
  <si>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</si>
  <si>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</si>
  <si>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</si>
  <si>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</si>
  <si>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</si>
  <si>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</si>
  <si>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</si>
  <si>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</si>
  <si>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</si>
  <si>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</si>
  <si>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</si>
  <si>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</si>
  <si>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</si>
  <si>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</si>
  <si>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</si>
  <si>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</si>
  <si>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</si>
  <si>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</si>
  <si>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</si>
  <si>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</si>
  <si>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</si>
  <si>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</si>
  <si>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</si>
  <si>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</si>
  <si>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</si>
  <si>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</si>
  <si>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</si>
  <si>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</si>
  <si>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</si>
  <si>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</si>
  <si>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</si>
  <si>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</si>
  <si>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</si>
  <si>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</si>
  <si>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</si>
  <si>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</si>
  <si>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</si>
  <si>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</si>
  <si>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</si>
  <si>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</si>
  <si>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</si>
  <si>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</si>
  <si>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</si>
  <si>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</si>
  <si>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</si>
  <si>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</si>
  <si>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</si>
  <si>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</si>
  <si>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</si>
  <si>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</si>
  <si>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</si>
  <si>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</si>
  <si>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</si>
  <si>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</si>
  <si>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</si>
  <si>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</si>
  <si>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</si>
  <si>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</si>
  <si>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</si>
  <si>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</si>
  <si>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</si>
  <si>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</si>
  <si>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</si>
  <si>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</si>
  <si>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</si>
  <si>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</si>
  <si>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</si>
  <si>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</si>
  <si>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</si>
  <si>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</si>
  <si>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</si>
  <si>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</si>
  <si>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</si>
  <si>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</si>
  <si>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</si>
  <si>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</si>
  <si>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</si>
  <si>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</si>
  <si>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</si>
  <si>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</si>
  <si>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</si>
  <si>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</si>
  <si>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</si>
  <si>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</si>
  <si>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</si>
  <si>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</si>
  <si>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</si>
  <si>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</si>
  <si>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</si>
  <si>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</si>
  <si>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</si>
  <si>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</si>
  <si>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</si>
  <si>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</si>
  <si>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</si>
  <si>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</si>
  <si>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</si>
  <si>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</si>
  <si>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</si>
  <si>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</si>
  <si>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</si>
  <si>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</si>
  <si>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</si>
  <si>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</si>
  <si>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</si>
  <si>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</si>
  <si>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</si>
  <si>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</si>
  <si>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</si>
  <si>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</si>
  <si>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</si>
  <si>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</si>
  <si>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</si>
  <si>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</si>
  <si>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</si>
  <si>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</si>
  <si>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</si>
  <si>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</si>
  <si>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</si>
  <si>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</si>
  <si>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</si>
  <si>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</si>
  <si>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</si>
  <si>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</si>
  <si>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</si>
  <si>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</si>
  <si>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</si>
  <si>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</si>
  <si>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</si>
  <si>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</si>
  <si>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</si>
  <si>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</si>
  <si>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</si>
  <si>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</si>
  <si>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</si>
  <si>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</si>
  <si>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</si>
  <si>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</si>
  <si>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</si>
  <si>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</si>
  <si>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</si>
  <si>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</si>
  <si>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</si>
  <si>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</si>
  <si>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</si>
  <si>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</si>
  <si>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</si>
  <si>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</si>
  <si>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</si>
  <si>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</si>
  <si>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</si>
  <si>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</si>
  <si>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</si>
  <si>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</si>
  <si>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</si>
  <si>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</si>
  <si>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</si>
  <si>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</si>
  <si>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</si>
  <si>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</si>
  <si>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</si>
  <si>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</si>
  <si>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</si>
  <si>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</si>
  <si>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</si>
  <si>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</si>
  <si>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</si>
  <si>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</si>
  <si>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</si>
  <si>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</si>
  <si>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</si>
  <si>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</si>
  <si>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</si>
  <si>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</si>
  <si>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</si>
  <si>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</si>
  <si>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</si>
  <si>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</si>
  <si>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</si>
  <si>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</si>
  <si>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</si>
  <si>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</si>
  <si>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</si>
  <si>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</si>
  <si>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</si>
  <si>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</si>
  <si>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</si>
  <si>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</si>
  <si>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</si>
  <si>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</si>
  <si>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</si>
  <si>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</si>
  <si>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</si>
  <si>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</si>
  <si>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</si>
  <si>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</si>
  <si>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</si>
  <si>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</si>
  <si>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</si>
  <si>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</si>
  <si>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</si>
  <si>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</si>
  <si>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</si>
  <si>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</si>
  <si>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</si>
  <si>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</si>
  <si>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</si>
  <si>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</si>
  <si>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</si>
  <si>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</si>
  <si>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</si>
  <si>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</si>
  <si>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</si>
  <si>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</si>
  <si>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</si>
  <si>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</si>
  <si>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</si>
  <si>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</si>
  <si>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</si>
  <si>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</si>
  <si>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</si>
  <si>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</si>
  <si>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</si>
  <si>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</si>
  <si>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Funding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</si>
  <si>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</si>
  <si>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</si>
  <si>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</si>
  <si>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</si>
  <si>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</si>
  <si>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</si>
  <si>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</si>
  <si>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</si>
  <si>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</si>
  <si>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</si>
  <si>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</si>
  <si>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</si>
  <si>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</si>
  <si>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</si>
  <si>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</si>
  <si>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</si>
  <si>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</si>
  <si>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</si>
  <si>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</si>
  <si>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</si>
  <si>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</si>
  <si>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</si>
  <si>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</si>
  <si>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</si>
  <si>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</si>
  <si>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</si>
  <si>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</si>
  <si>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</si>
  <si>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</si>
  <si>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</si>
  <si>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</si>
  <si>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</si>
  <si>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</si>
  <si>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</si>
  <si>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</si>
  <si>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</si>
  <si>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</si>
  <si>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</si>
  <si>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</si>
  <si>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</si>
  <si>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</si>
  <si>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</si>
  <si>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</si>
  <si>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</si>
  <si>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</si>
  <si>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</si>
  <si>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</si>
  <si>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</si>
  <si>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</si>
  <si>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</si>
  <si>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</si>
  <si>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</si>
  <si>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</si>
  <si>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</si>
  <si>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</si>
  <si>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</si>
  <si>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</si>
  <si>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</si>
  <si>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</si>
  <si>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 xml:space="preserve">Date Ended Conversion </t>
  </si>
  <si>
    <t xml:space="preserve">Month of launch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</si>
  <si>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</si>
  <si>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</si>
  <si>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</si>
  <si>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</si>
  <si>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</si>
  <si>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</si>
  <si>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</si>
  <si>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</si>
  <si>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</si>
  <si>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</si>
  <si>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</si>
  <si>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</si>
  <si>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</si>
  <si>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</si>
  <si>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of Successful</t>
  </si>
  <si>
    <t xml:space="preserve">Number Failed  </t>
  </si>
  <si>
    <t>Number Cancelled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</si>
  <si>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</si>
  <si>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</si>
  <si>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</si>
  <si>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</si>
  <si>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</si>
  <si>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</si>
  <si>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</si>
  <si>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</si>
  <si>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</si>
  <si>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</si>
  <si>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</si>
  <si>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</si>
  <si>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</si>
  <si>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</si>
  <si>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</si>
  <si>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</si>
  <si>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Conclusions about the Data </t>
  </si>
  <si>
    <t xml:space="preserve">Every Project needs to set a goal and a time limit prior to selling their ideas/ projects for funding. If the Pledged amount exceeds that goal then that is considered as a Successful Project ( which means a project has been selected for Funding). Not every project gets funded as the projects cannot reach the Goal    </t>
  </si>
  <si>
    <t xml:space="preserve">Majority of the projects are from USA ( ~3000 projects out of the 4000 projects )       </t>
  </si>
  <si>
    <t xml:space="preserve">Not al of the staffers pick projects were successful enough to funded ( even though staffers pick does indicate that kickstarter is finds the idea/ opportunity to be worth) </t>
  </si>
  <si>
    <t xml:space="preserve">Small set of data - There is a probability that the sample data is biased </t>
  </si>
  <si>
    <t>The dates are in UNIX format and need to be converted before analyzing the data</t>
  </si>
  <si>
    <t>The Blub column has special characters, which can cause issues with pattern matching</t>
  </si>
  <si>
    <t>Limitations of data Set</t>
  </si>
  <si>
    <t>Other Graphs and Tables from data set</t>
  </si>
  <si>
    <t xml:space="preserve">The Number of projects at a country level </t>
  </si>
  <si>
    <t xml:space="preserve">The country that had the most successful number of projects </t>
  </si>
  <si>
    <t xml:space="preserve">The most popular Category and an agreegate of the staff picks </t>
  </si>
  <si>
    <t xml:space="preserve">The categories of projects by the year the outcome </t>
  </si>
  <si>
    <t xml:space="preserve">Ctaegories of projects that had a goal over a certain number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</si>
</sst>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5C5C5C"/>
      <name val="Helvetica Neue"/>
      <family val="2"/>
    </font>
    <font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164" fontId="0" fillId="2" borderId="0" xfId="0" applyNumberFormat="1" applyFill="1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0" fillId="3" borderId="0" xfId="0" applyFill="1"/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pivotCacheDefinition" Target="pivotCache/pivotCacheDefinition1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</a:t>
            </a:r>
            <a:r>
              <a:rPr lang="en-US" baseline="0"/>
              <a:t>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'Pivot Table 1'!$E$4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2"/>
          <c:order val="1"/>
          <c:tx>
            <c:strRef>
              <c:f>'Pivot Table 1'!$D$4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1"/>
          <c:order val="2"/>
          <c:tx>
            <c:strRef>
              <c:f>'Pivot Table 1'!$C$4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0"/>
          <c:order val="3"/>
          <c:tx>
            <c:strRef>
              <c:f>'Pivot Table 1'!$B$4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0177568"/>
        <c:axId val="1760182368"/>
      </c:barChart>
      <c:catAx>
        <c:axId val="176017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182368"/>
        <c:crosses val="autoZero"/>
        <c:auto val="1"/>
        <c:lblAlgn val="ctr"/>
        <c:lblOffset val="100"/>
        <c:noMultiLvlLbl val="0"/>
      </c:catAx>
      <c:valAx>
        <c:axId val="176018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17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Sub-Category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'Pivot Table 2'!$C$5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'Pivot Table 2'!$D$5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'Pivot Table 2'!$E$5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3546048"/>
        <c:axId val="1763438752"/>
      </c:barChart>
      <c:catAx>
        <c:axId val="176354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438752"/>
        <c:crosses val="autoZero"/>
        <c:auto val="1"/>
        <c:lblAlgn val="ctr"/>
        <c:lblOffset val="100"/>
        <c:noMultiLvlLbl val="0"/>
      </c:catAx>
      <c:valAx>
        <c:axId val="176343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54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Month of Launch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'Pivit Table 3'!$B$5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'Pivit Table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'Pivit Table 3'!$B$6:$B$17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43.0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'Pivit Table 3'!$C$5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'Pivit Table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'Pivit Table 3'!$C$6:$C$17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103.0</c:v>
                </c:pt>
                <c:pt idx="4">
                  <c:v>125.0</c:v>
                </c:pt>
                <c:pt idx="5">
                  <c:v>148.0</c:v>
                </c:pt>
                <c:pt idx="6">
                  <c:v>148.0</c:v>
                </c:pt>
                <c:pt idx="7">
                  <c:v>135.0</c:v>
                </c:pt>
                <c:pt idx="8">
                  <c:v>126.0</c:v>
                </c:pt>
                <c:pt idx="9">
                  <c:v>151.0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'Pivit Table 3'!$D$5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'Pivit Table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'Pivit Table 3'!$D$6:$D$17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'Pivit Table 3'!$E$5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'Pivit Table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'Pivit Table 3'!$E$6:$E$17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180.0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191.0</c:v>
                </c:pt>
                <c:pt idx="7">
                  <c:v>167.0</c:v>
                </c:pt>
                <c:pt idx="8">
                  <c:v>149.0</c:v>
                </c:pt>
                <c:pt idx="9">
                  <c:v>183.0</c:v>
                </c:pt>
                <c:pt idx="10">
                  <c:v>181.0</c:v>
                </c:pt>
                <c:pt idx="11">
                  <c:v>110.0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925152"/>
        <c:axId val="1762850768"/>
      </c:lineChart>
      <c:catAx>
        <c:axId val="176292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850768"/>
        <c:crosses val="autoZero"/>
        <c:auto val="1"/>
        <c:lblAlgn val="ctr"/>
        <c:lblOffset val="100"/>
        <c:noMultiLvlLbl val="0"/>
      </c:catAx>
      <c:valAx>
        <c:axId val="176285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92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Material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Material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Material '!$F$2:$F$13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'Bonus Material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Material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Material '!$G$2:$G$13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'Bonus Material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Material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Material '!$H$2:$H$13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934816"/>
        <c:axId val="1761939632"/>
      </c:lineChart>
      <c:catAx>
        <c:axId val="176193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939632"/>
        <c:crosses val="autoZero"/>
        <c:auto val="1"/>
        <c:lblAlgn val="ctr"/>
        <c:lblOffset val="100"/>
        <c:noMultiLvlLbl val="0"/>
      </c:catAx>
      <c:valAx>
        <c:axId val="176193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93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1</xdr:row>
      <xdr:rowOff>177800</xdr:rowOff>
    </xdr:from>
    <xdr:to>
      <xdr:col>14</xdr:col>
      <xdr:colOff>469900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0</xdr:rowOff>
    </xdr:from>
    <xdr:to>
      <xdr:col>16</xdr:col>
      <xdr:colOff>787400</xdr:colOff>
      <xdr:row>37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3</xdr:row>
      <xdr:rowOff>76200</xdr:rowOff>
    </xdr:from>
    <xdr:to>
      <xdr:col>16</xdr:col>
      <xdr:colOff>88900</xdr:colOff>
      <xdr:row>27</xdr:row>
      <xdr:rowOff>127000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16</xdr:row>
      <xdr:rowOff>114300</xdr:rowOff>
    </xdr:from>
    <xdr:to>
      <xdr:col>8</xdr:col>
      <xdr:colOff>635000</xdr:colOff>
      <xdr:row>39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43.880410300924" createdVersion="4" refreshedVersion="4" minRefreshableVersion="3" recordCount="4114">
  <cacheSource type="worksheet">
    <worksheetSource ref="A1:V4115" sheet="Data 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 " numFmtId="14">
      <sharedItems containsSemiMixedTypes="0" containsNonDate="0" containsDate="1" containsString="0" minDate="2009-08-10T11:26:00" maxDate="2017-05-03T11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</cacheField>
    <cacheField name="Month of launch 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ing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containsInteg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Field1" numFmtId="0" formula="'Date Created Conversio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19:00:00"/>
    <n v="1434931811"/>
    <x v="0"/>
    <x v="0"/>
    <x v="0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6:24:43"/>
    <n v="1485872683"/>
    <x v="1"/>
    <x v="1"/>
    <x v="1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08:51:23"/>
    <n v="1454691083"/>
    <x v="2"/>
    <x v="2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4:21:47"/>
    <n v="1404822107"/>
    <x v="3"/>
    <x v="3"/>
    <x v="3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2:01:19"/>
    <n v="1447963279"/>
    <x v="4"/>
    <x v="4"/>
    <x v="0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8T21:35:00"/>
    <n v="1468362207"/>
    <x v="5"/>
    <x v="3"/>
    <x v="2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17:44:10"/>
    <n v="1401846250"/>
    <x v="6"/>
    <x v="0"/>
    <x v="3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17:07:47"/>
    <n v="1464224867"/>
    <x v="7"/>
    <x v="5"/>
    <x v="2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3:00:00"/>
    <n v="1460155212"/>
    <x v="8"/>
    <x v="6"/>
    <x v="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18:29:04"/>
    <n v="1458268144"/>
    <x v="9"/>
    <x v="7"/>
    <x v="2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17:37:59"/>
    <n v="1400636279"/>
    <x v="10"/>
    <x v="5"/>
    <x v="3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19:00:00"/>
    <n v="1469126462"/>
    <x v="11"/>
    <x v="3"/>
    <x v="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19:00:00"/>
    <n v="1401642425"/>
    <x v="12"/>
    <x v="0"/>
    <x v="3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2:27:00"/>
    <n v="1463588109"/>
    <x v="13"/>
    <x v="5"/>
    <x v="2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5:59:00"/>
    <n v="1403051888"/>
    <x v="14"/>
    <x v="0"/>
    <x v="3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2:14:00"/>
    <n v="1441790658"/>
    <x v="15"/>
    <x v="8"/>
    <x v="0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5T21:30:00"/>
    <n v="1398971211"/>
    <x v="16"/>
    <x v="5"/>
    <x v="3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0:33:42"/>
    <n v="1412530422"/>
    <x v="17"/>
    <x v="9"/>
    <x v="3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5:00:56"/>
    <n v="1408366856"/>
    <x v="18"/>
    <x v="10"/>
    <x v="3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1:35:34"/>
    <n v="1434828934"/>
    <x v="19"/>
    <x v="0"/>
    <x v="0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0:11:52"/>
    <n v="1436983912"/>
    <x v="20"/>
    <x v="3"/>
    <x v="0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07:03:09"/>
    <n v="1409151789"/>
    <x v="21"/>
    <x v="10"/>
    <x v="3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4-12-31T23:59:00"/>
    <n v="1418766740"/>
    <x v="22"/>
    <x v="11"/>
    <x v="3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07:20:00"/>
    <n v="1428086501"/>
    <x v="23"/>
    <x v="6"/>
    <x v="0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1:39:00"/>
    <n v="1439494863"/>
    <x v="24"/>
    <x v="10"/>
    <x v="0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6:36:01"/>
    <n v="1447115761"/>
    <x v="25"/>
    <x v="4"/>
    <x v="0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4:22:24"/>
    <n v="1404822144"/>
    <x v="26"/>
    <x v="3"/>
    <x v="3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0:57:13"/>
    <n v="1413518233"/>
    <x v="27"/>
    <x v="9"/>
    <x v="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5:08:04"/>
    <n v="1447715284"/>
    <x v="28"/>
    <x v="4"/>
    <x v="0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08:09:28"/>
    <n v="1403453368"/>
    <x v="29"/>
    <x v="0"/>
    <x v="3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0T23:01:55"/>
    <n v="1406012515"/>
    <x v="30"/>
    <x v="3"/>
    <x v="3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1:00:34"/>
    <n v="1452193234"/>
    <x v="31"/>
    <x v="1"/>
    <x v="2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19:59:00"/>
    <n v="1459523017"/>
    <x v="32"/>
    <x v="6"/>
    <x v="2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08:51:41"/>
    <n v="1444405901"/>
    <x v="33"/>
    <x v="9"/>
    <x v="0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4T23:43:21"/>
    <n v="1405928601"/>
    <x v="34"/>
    <x v="3"/>
    <x v="3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6:00:00"/>
    <n v="1428130814"/>
    <x v="35"/>
    <x v="6"/>
    <x v="0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3T22:22:05"/>
    <n v="1425540125"/>
    <x v="36"/>
    <x v="7"/>
    <x v="0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08:37:59"/>
    <n v="1422463079"/>
    <x v="37"/>
    <x v="1"/>
    <x v="0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17:22:24"/>
    <n v="1365643344"/>
    <x v="38"/>
    <x v="6"/>
    <x v="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4:59:00"/>
    <n v="1398388068"/>
    <x v="39"/>
    <x v="6"/>
    <x v="3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0:00:00"/>
    <n v="1401426488"/>
    <x v="40"/>
    <x v="5"/>
    <x v="3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5:39:14"/>
    <n v="1409924354"/>
    <x v="41"/>
    <x v="8"/>
    <x v="3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07:20:26"/>
    <n v="1417188026"/>
    <x v="42"/>
    <x v="4"/>
    <x v="3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6:00:00"/>
    <n v="1402599486"/>
    <x v="43"/>
    <x v="0"/>
    <x v="3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18:22:17"/>
    <n v="1408760537"/>
    <x v="44"/>
    <x v="10"/>
    <x v="3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6:58:27"/>
    <n v="1459177107"/>
    <x v="45"/>
    <x v="7"/>
    <x v="2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5:09:34"/>
    <n v="1447628974"/>
    <x v="46"/>
    <x v="4"/>
    <x v="0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2:40:07"/>
    <n v="1413834007"/>
    <x v="47"/>
    <x v="9"/>
    <x v="3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4:00:00"/>
    <n v="1422534260"/>
    <x v="48"/>
    <x v="1"/>
    <x v="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0:14:05"/>
    <n v="1443068045"/>
    <x v="49"/>
    <x v="8"/>
    <x v="0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09:00:00"/>
    <n v="1419271458"/>
    <x v="50"/>
    <x v="11"/>
    <x v="3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4:17:17"/>
    <n v="1436653037"/>
    <x v="51"/>
    <x v="3"/>
    <x v="0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08:50:46"/>
    <n v="1403023846"/>
    <x v="52"/>
    <x v="0"/>
    <x v="3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4:00:00"/>
    <n v="1395407445"/>
    <x v="53"/>
    <x v="7"/>
    <x v="3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09:07:01"/>
    <n v="1448471221"/>
    <x v="54"/>
    <x v="4"/>
    <x v="0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5:15:16"/>
    <n v="1462576516"/>
    <x v="55"/>
    <x v="5"/>
    <x v="2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08:00:00"/>
    <n v="1432559424"/>
    <x v="56"/>
    <x v="5"/>
    <x v="0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1:59:22"/>
    <n v="1427399962"/>
    <x v="57"/>
    <x v="7"/>
    <x v="0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0:52:52"/>
    <n v="1413827572"/>
    <x v="58"/>
    <x v="9"/>
    <x v="3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3:00:00"/>
    <n v="1439530776"/>
    <x v="59"/>
    <x v="10"/>
    <x v="0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6:00:00"/>
    <n v="1393882717"/>
    <x v="60"/>
    <x v="7"/>
    <x v="3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1:32:37"/>
    <n v="1368646357"/>
    <x v="61"/>
    <x v="5"/>
    <x v="4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1:11:18"/>
    <n v="1360177878"/>
    <x v="62"/>
    <x v="2"/>
    <x v="4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0:59:00"/>
    <n v="1386194013"/>
    <x v="63"/>
    <x v="11"/>
    <x v="4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6:26:21"/>
    <n v="1370651181"/>
    <x v="64"/>
    <x v="0"/>
    <x v="4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0T21:59:00"/>
    <n v="1405453354"/>
    <x v="65"/>
    <x v="3"/>
    <x v="3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2:23:40"/>
    <n v="1466281420"/>
    <x v="66"/>
    <x v="0"/>
    <x v="2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6:00:04"/>
    <n v="1339768804"/>
    <x v="67"/>
    <x v="0"/>
    <x v="5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d v="2014-02-23T05:39:51"/>
    <n v="1390570791"/>
    <x v="68"/>
    <x v="1"/>
    <x v="3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1T22:59:00"/>
    <n v="1314765025"/>
    <x v="69"/>
    <x v="10"/>
    <x v="6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3:30:45"/>
    <n v="1309987845"/>
    <x v="70"/>
    <x v="3"/>
    <x v="6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7T22:30:57"/>
    <n v="1333002657"/>
    <x v="71"/>
    <x v="7"/>
    <x v="5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6:00:00"/>
    <n v="1351210481"/>
    <x v="72"/>
    <x v="9"/>
    <x v="5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19:59:00"/>
    <n v="1297620584"/>
    <x v="73"/>
    <x v="2"/>
    <x v="6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3:41:35"/>
    <n v="1450784495"/>
    <x v="74"/>
    <x v="11"/>
    <x v="0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2T21:01:12"/>
    <n v="1364101272"/>
    <x v="75"/>
    <x v="7"/>
    <x v="4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09:35:58"/>
    <n v="1319819758"/>
    <x v="76"/>
    <x v="9"/>
    <x v="6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18:59:00"/>
    <n v="1332991717"/>
    <x v="77"/>
    <x v="7"/>
    <x v="5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d v="2016-09-01T09:32:01"/>
    <n v="1471887121"/>
    <x v="78"/>
    <x v="10"/>
    <x v="2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0:38:13"/>
    <n v="1395859093"/>
    <x v="79"/>
    <x v="7"/>
    <x v="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18:00:56"/>
    <n v="1383616856"/>
    <x v="80"/>
    <x v="4"/>
    <x v="4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19:02:00"/>
    <n v="1341892127"/>
    <x v="81"/>
    <x v="3"/>
    <x v="5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1:41:01"/>
    <n v="1315597261"/>
    <x v="82"/>
    <x v="8"/>
    <x v="6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3:30:00"/>
    <n v="1423320389"/>
    <x v="83"/>
    <x v="2"/>
    <x v="0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0:11:26"/>
    <n v="1302891086"/>
    <x v="84"/>
    <x v="6"/>
    <x v="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19:00:37"/>
    <n v="1314154837"/>
    <x v="85"/>
    <x v="10"/>
    <x v="6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d v="2015-12-27T06:20:45"/>
    <n v="1444828845"/>
    <x v="86"/>
    <x v="9"/>
    <x v="0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17:41:00"/>
    <n v="1274705803"/>
    <x v="87"/>
    <x v="5"/>
    <x v="7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07:48:51"/>
    <n v="1401205731"/>
    <x v="88"/>
    <x v="5"/>
    <x v="3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0:03:12"/>
    <n v="1368036192"/>
    <x v="89"/>
    <x v="5"/>
    <x v="4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1T23:08:19"/>
    <n v="1307862499"/>
    <x v="90"/>
    <x v="0"/>
    <x v="6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1:39:24"/>
    <n v="1300354764"/>
    <x v="91"/>
    <x v="7"/>
    <x v="6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0:00:00"/>
    <n v="1481949983"/>
    <x v="92"/>
    <x v="11"/>
    <x v="2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3:00:00"/>
    <n v="1338928537"/>
    <x v="93"/>
    <x v="0"/>
    <x v="5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09:13:42"/>
    <n v="1395162822"/>
    <x v="94"/>
    <x v="7"/>
    <x v="3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6:07:21"/>
    <n v="1327622841"/>
    <x v="95"/>
    <x v="1"/>
    <x v="5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19:00:00"/>
    <n v="1274889241"/>
    <x v="96"/>
    <x v="5"/>
    <x v="7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19:14:42"/>
    <n v="1307848482"/>
    <x v="97"/>
    <x v="0"/>
    <x v="6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5:30:00"/>
    <n v="1351796674"/>
    <x v="98"/>
    <x v="4"/>
    <x v="5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3:39:59"/>
    <n v="1387834799"/>
    <x v="99"/>
    <x v="11"/>
    <x v="4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1:04:46"/>
    <n v="1350324286"/>
    <x v="100"/>
    <x v="9"/>
    <x v="5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0:38:30"/>
    <n v="1356979110"/>
    <x v="101"/>
    <x v="11"/>
    <x v="5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19:08:53"/>
    <n v="1290481733"/>
    <x v="102"/>
    <x v="4"/>
    <x v="7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1:20:30"/>
    <n v="1392232830"/>
    <x v="103"/>
    <x v="2"/>
    <x v="3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17:00:00"/>
    <n v="1299775266"/>
    <x v="104"/>
    <x v="7"/>
    <x v="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6:00:00"/>
    <n v="1461605020"/>
    <x v="105"/>
    <x v="6"/>
    <x v="2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d v="2012-04-02T10:38:21"/>
    <n v="1332182301"/>
    <x v="106"/>
    <x v="7"/>
    <x v="5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5:34:47"/>
    <n v="1301787287"/>
    <x v="107"/>
    <x v="6"/>
    <x v="6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6:42:50"/>
    <n v="1364827370"/>
    <x v="108"/>
    <x v="6"/>
    <x v="4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6:37:10"/>
    <n v="1296088630"/>
    <x v="109"/>
    <x v="1"/>
    <x v="6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3T21:59:00"/>
    <n v="1381445253"/>
    <x v="110"/>
    <x v="9"/>
    <x v="4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0T23:59:47"/>
    <n v="1430467187"/>
    <x v="111"/>
    <x v="6"/>
    <x v="0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18:00:00"/>
    <n v="1395277318"/>
    <x v="112"/>
    <x v="7"/>
    <x v="3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07:00:00"/>
    <n v="1311963128"/>
    <x v="113"/>
    <x v="3"/>
    <x v="6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2T22:34:48"/>
    <n v="1321252488"/>
    <x v="114"/>
    <x v="4"/>
    <x v="6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09:44:04"/>
    <n v="1326217444"/>
    <x v="115"/>
    <x v="1"/>
    <x v="5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2:55:55"/>
    <n v="1298289355"/>
    <x v="116"/>
    <x v="2"/>
    <x v="6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1:00:00"/>
    <n v="1268337744"/>
    <x v="117"/>
    <x v="7"/>
    <x v="7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17:17:16"/>
    <n v="1309310236"/>
    <x v="118"/>
    <x v="0"/>
    <x v="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5:00:00"/>
    <n v="1310693986"/>
    <x v="119"/>
    <x v="3"/>
    <x v="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17:11:47"/>
    <n v="1472865107"/>
    <x v="120"/>
    <x v="8"/>
    <x v="2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2:16:00"/>
    <n v="1427993710"/>
    <x v="121"/>
    <x v="6"/>
    <x v="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2:21:47"/>
    <n v="1470910907"/>
    <x v="122"/>
    <x v="10"/>
    <x v="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4:00:00"/>
    <n v="1411411564"/>
    <x v="123"/>
    <x v="8"/>
    <x v="3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4:17:22"/>
    <n v="1429568242"/>
    <x v="124"/>
    <x v="6"/>
    <x v="0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5:51:20"/>
    <n v="1480981880"/>
    <x v="125"/>
    <x v="11"/>
    <x v="2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18:00:00"/>
    <n v="1431353337"/>
    <x v="126"/>
    <x v="5"/>
    <x v="0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5:59:01"/>
    <n v="1425481141"/>
    <x v="127"/>
    <x v="7"/>
    <x v="0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19T21:28:13"/>
    <n v="1473917293"/>
    <x v="128"/>
    <x v="8"/>
    <x v="2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4:29:43"/>
    <n v="1409524183"/>
    <x v="129"/>
    <x v="10"/>
    <x v="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2:16:00"/>
    <n v="1400536692"/>
    <x v="130"/>
    <x v="5"/>
    <x v="3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6:00:00"/>
    <n v="1466453161"/>
    <x v="131"/>
    <x v="0"/>
    <x v="2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2:30:07"/>
    <n v="1411500607"/>
    <x v="132"/>
    <x v="8"/>
    <x v="3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09:31:00"/>
    <n v="1462130584"/>
    <x v="133"/>
    <x v="5"/>
    <x v="2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09:00:00"/>
    <n v="1438811418"/>
    <x v="134"/>
    <x v="10"/>
    <x v="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1:00:00"/>
    <n v="1401354597"/>
    <x v="135"/>
    <x v="5"/>
    <x v="3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2:16:00"/>
    <n v="1427968234"/>
    <x v="136"/>
    <x v="6"/>
    <x v="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5:46:33"/>
    <n v="1440337593"/>
    <x v="137"/>
    <x v="10"/>
    <x v="0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0:59:00"/>
    <n v="1435731041"/>
    <x v="138"/>
    <x v="0"/>
    <x v="0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4:06:12"/>
    <n v="1435874772"/>
    <x v="139"/>
    <x v="3"/>
    <x v="0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19:45:32"/>
    <n v="1424234732"/>
    <x v="140"/>
    <x v="2"/>
    <x v="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19:40:23"/>
    <n v="1429155623"/>
    <x v="141"/>
    <x v="6"/>
    <x v="0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4:26:18"/>
    <n v="1414358778"/>
    <x v="142"/>
    <x v="9"/>
    <x v="3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2T21:55:00"/>
    <n v="1467941542"/>
    <x v="143"/>
    <x v="3"/>
    <x v="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09:17:52"/>
    <n v="1423765072"/>
    <x v="144"/>
    <x v="2"/>
    <x v="0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5:00:52"/>
    <n v="1436965252"/>
    <x v="145"/>
    <x v="3"/>
    <x v="0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6:23:18"/>
    <n v="1479514998"/>
    <x v="146"/>
    <x v="4"/>
    <x v="2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0:18:00"/>
    <n v="1417026340"/>
    <x v="147"/>
    <x v="4"/>
    <x v="3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6T22:45:36"/>
    <n v="1453963536"/>
    <x v="148"/>
    <x v="1"/>
    <x v="2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0:00:00"/>
    <n v="1416888470"/>
    <x v="149"/>
    <x v="4"/>
    <x v="3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19:53:02"/>
    <n v="1427428382"/>
    <x v="150"/>
    <x v="7"/>
    <x v="0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5:13:11"/>
    <n v="1429449191"/>
    <x v="151"/>
    <x v="6"/>
    <x v="0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17:51:40"/>
    <n v="1408845100"/>
    <x v="152"/>
    <x v="10"/>
    <x v="3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07:04:04"/>
    <n v="1413900244"/>
    <x v="153"/>
    <x v="9"/>
    <x v="3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5:08:15"/>
    <n v="1429621695"/>
    <x v="154"/>
    <x v="6"/>
    <x v="0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5:25:35"/>
    <n v="1434201935"/>
    <x v="155"/>
    <x v="0"/>
    <x v="0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18:59:56"/>
    <n v="1401850796"/>
    <x v="156"/>
    <x v="0"/>
    <x v="3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3:52:52"/>
    <n v="1453931572"/>
    <x v="157"/>
    <x v="1"/>
    <x v="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17:50:28"/>
    <n v="1411350628"/>
    <x v="158"/>
    <x v="8"/>
    <x v="3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d v="2016-07-03T02:25:45"/>
    <n v="1464085545"/>
    <x v="159"/>
    <x v="5"/>
    <x v="2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3:54:51"/>
    <n v="1434491691"/>
    <x v="160"/>
    <x v="0"/>
    <x v="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08:29:55"/>
    <n v="1401726595"/>
    <x v="161"/>
    <x v="0"/>
    <x v="3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5:42:00"/>
    <n v="1405393356"/>
    <x v="162"/>
    <x v="3"/>
    <x v="3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d v="2015-09-30T16:00:00"/>
    <n v="1440716654"/>
    <x v="163"/>
    <x v="10"/>
    <x v="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0:18:21"/>
    <n v="1405966701"/>
    <x v="164"/>
    <x v="3"/>
    <x v="3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07:48:44"/>
    <n v="1450021724"/>
    <x v="165"/>
    <x v="11"/>
    <x v="0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17:49:22"/>
    <n v="1481939362"/>
    <x v="166"/>
    <x v="11"/>
    <x v="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4:15:35"/>
    <n v="1433542535"/>
    <x v="167"/>
    <x v="0"/>
    <x v="0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1:02:50"/>
    <n v="1424203370"/>
    <x v="168"/>
    <x v="2"/>
    <x v="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4:07:39"/>
    <n v="1411042059"/>
    <x v="169"/>
    <x v="8"/>
    <x v="3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29T21:28:00"/>
    <n v="1438385283"/>
    <x v="170"/>
    <x v="3"/>
    <x v="0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0:20:14"/>
    <n v="1465791614"/>
    <x v="171"/>
    <x v="0"/>
    <x v="2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0:28:43"/>
    <n v="1423733323"/>
    <x v="172"/>
    <x v="2"/>
    <x v="0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5:45:08"/>
    <n v="1422539108"/>
    <x v="173"/>
    <x v="1"/>
    <x v="0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0:12:56"/>
    <n v="1425924776"/>
    <x v="174"/>
    <x v="7"/>
    <x v="0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0:40:11"/>
    <n v="1407177611"/>
    <x v="175"/>
    <x v="10"/>
    <x v="3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1:46:39"/>
    <n v="1436211999"/>
    <x v="176"/>
    <x v="3"/>
    <x v="0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6:08:46"/>
    <n v="1425690526"/>
    <x v="177"/>
    <x v="7"/>
    <x v="0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5:55:45"/>
    <n v="1445986545"/>
    <x v="178"/>
    <x v="9"/>
    <x v="0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17:55:55"/>
    <n v="1454464555"/>
    <x v="179"/>
    <x v="2"/>
    <x v="2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1:00:00"/>
    <n v="1425512843"/>
    <x v="180"/>
    <x v="7"/>
    <x v="0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09:48:15"/>
    <n v="1432403295"/>
    <x v="181"/>
    <x v="5"/>
    <x v="0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6:17:12"/>
    <n v="1481156232"/>
    <x v="182"/>
    <x v="11"/>
    <x v="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2:26:50"/>
    <n v="1414438010"/>
    <x v="183"/>
    <x v="9"/>
    <x v="3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19:59:00"/>
    <n v="1404586762"/>
    <x v="184"/>
    <x v="3"/>
    <x v="3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d v="2016-08-18T13:52:19"/>
    <n v="1468965139"/>
    <x v="185"/>
    <x v="3"/>
    <x v="2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2:00:00"/>
    <n v="1485977434"/>
    <x v="186"/>
    <x v="2"/>
    <x v="1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0T22:59:00"/>
    <n v="1435383457"/>
    <x v="187"/>
    <x v="0"/>
    <x v="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0:23:35"/>
    <n v="1407299015"/>
    <x v="188"/>
    <x v="10"/>
    <x v="3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08:34:37"/>
    <n v="1467736477"/>
    <x v="189"/>
    <x v="3"/>
    <x v="2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07:37:26"/>
    <n v="1465227446"/>
    <x v="190"/>
    <x v="0"/>
    <x v="2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2:35:38"/>
    <n v="1440326138"/>
    <x v="191"/>
    <x v="10"/>
    <x v="0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1:00:32"/>
    <n v="1410980432"/>
    <x v="192"/>
    <x v="8"/>
    <x v="3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5:26:06"/>
    <n v="1412029566"/>
    <x v="193"/>
    <x v="8"/>
    <x v="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5:55:31"/>
    <n v="1452124531"/>
    <x v="194"/>
    <x v="1"/>
    <x v="2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08:05:32"/>
    <n v="1431360332"/>
    <x v="195"/>
    <x v="5"/>
    <x v="0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3:00:00"/>
    <n v="1442062898"/>
    <x v="196"/>
    <x v="8"/>
    <x v="0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3:00:00"/>
    <n v="1483734100"/>
    <x v="197"/>
    <x v="1"/>
    <x v="1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1:12:02"/>
    <n v="1409908322"/>
    <x v="198"/>
    <x v="8"/>
    <x v="3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18:58:22"/>
    <n v="1470106702"/>
    <x v="199"/>
    <x v="10"/>
    <x v="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18:00:03"/>
    <n v="1408154403"/>
    <x v="200"/>
    <x v="10"/>
    <x v="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1:38:49"/>
    <n v="1421696329"/>
    <x v="201"/>
    <x v="1"/>
    <x v="0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d v="2015-10-08T12:59:00"/>
    <n v="1441750564"/>
    <x v="202"/>
    <x v="8"/>
    <x v="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2:21:04"/>
    <n v="1417378864"/>
    <x v="203"/>
    <x v="4"/>
    <x v="3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6:00:03"/>
    <n v="1467727203"/>
    <x v="204"/>
    <x v="3"/>
    <x v="2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07:10:22"/>
    <n v="1441120222"/>
    <x v="205"/>
    <x v="8"/>
    <x v="0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6:06:23"/>
    <n v="1468627583"/>
    <x v="206"/>
    <x v="3"/>
    <x v="2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0:43:58"/>
    <n v="1417754638"/>
    <x v="207"/>
    <x v="11"/>
    <x v="3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0:52:47"/>
    <n v="1416127967"/>
    <x v="208"/>
    <x v="4"/>
    <x v="3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4:08:55"/>
    <n v="1433974135"/>
    <x v="209"/>
    <x v="0"/>
    <x v="0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09-30T21:00:00"/>
    <n v="1441157592"/>
    <x v="210"/>
    <x v="8"/>
    <x v="0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19:50:17"/>
    <n v="1440042617"/>
    <x v="211"/>
    <x v="10"/>
    <x v="0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2:08:40"/>
    <n v="1455656920"/>
    <x v="212"/>
    <x v="2"/>
    <x v="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6:06:41"/>
    <n v="1437142547"/>
    <x v="213"/>
    <x v="3"/>
    <x v="0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07:22:29"/>
    <n v="1420471349"/>
    <x v="214"/>
    <x v="1"/>
    <x v="0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5:59:00"/>
    <n v="1452058282"/>
    <x v="215"/>
    <x v="1"/>
    <x v="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4:00:37"/>
    <n v="1425423637"/>
    <x v="216"/>
    <x v="7"/>
    <x v="0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d v="2014-12-28T07:22:29"/>
    <n v="1417101749"/>
    <x v="217"/>
    <x v="4"/>
    <x v="3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07:04:49"/>
    <n v="1426518289"/>
    <x v="218"/>
    <x v="7"/>
    <x v="0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3-31T22:59:00"/>
    <n v="1456732225"/>
    <x v="219"/>
    <x v="2"/>
    <x v="2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2:06:00"/>
    <n v="1436542030"/>
    <x v="220"/>
    <x v="3"/>
    <x v="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1:06:04"/>
    <n v="1422389164"/>
    <x v="221"/>
    <x v="1"/>
    <x v="0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18:39:00"/>
    <n v="1422383318"/>
    <x v="222"/>
    <x v="1"/>
    <x v="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17:05:00"/>
    <n v="1461287350"/>
    <x v="223"/>
    <x v="6"/>
    <x v="2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09T21:38:46"/>
    <n v="1431322726"/>
    <x v="224"/>
    <x v="5"/>
    <x v="0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4:04:14"/>
    <n v="1457564654"/>
    <x v="225"/>
    <x v="7"/>
    <x v="2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1:29:00"/>
    <n v="1428854344"/>
    <x v="226"/>
    <x v="6"/>
    <x v="0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3:27:21"/>
    <n v="1433885241"/>
    <x v="227"/>
    <x v="0"/>
    <x v="0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08:28:25"/>
    <n v="1427992105"/>
    <x v="228"/>
    <x v="6"/>
    <x v="0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4:24:57"/>
    <n v="1452810297"/>
    <x v="229"/>
    <x v="1"/>
    <x v="2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0:39:11"/>
    <n v="1430851151"/>
    <x v="230"/>
    <x v="5"/>
    <x v="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5:00:51"/>
    <n v="1449183651"/>
    <x v="231"/>
    <x v="11"/>
    <x v="0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1:49:06"/>
    <n v="1422474546"/>
    <x v="232"/>
    <x v="1"/>
    <x v="0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3:52:52"/>
    <n v="1472593972"/>
    <x v="233"/>
    <x v="10"/>
    <x v="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6:50:59"/>
    <n v="1431391859"/>
    <x v="234"/>
    <x v="5"/>
    <x v="0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3:48:17"/>
    <n v="1433886497"/>
    <x v="235"/>
    <x v="0"/>
    <x v="0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6:00:00"/>
    <n v="1447380099"/>
    <x v="236"/>
    <x v="4"/>
    <x v="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5:51:09"/>
    <n v="1452261069"/>
    <x v="237"/>
    <x v="1"/>
    <x v="2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1:00:00"/>
    <n v="1481324760"/>
    <x v="238"/>
    <x v="11"/>
    <x v="2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4:00:00"/>
    <n v="1445308730"/>
    <x v="239"/>
    <x v="9"/>
    <x v="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09:00:11"/>
    <n v="1363885211"/>
    <x v="240"/>
    <x v="7"/>
    <x v="4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08:45:04"/>
    <n v="1415292304"/>
    <x v="241"/>
    <x v="4"/>
    <x v="3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3:49:50"/>
    <n v="1321357790"/>
    <x v="242"/>
    <x v="4"/>
    <x v="6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17:08:24"/>
    <n v="1390439304"/>
    <x v="243"/>
    <x v="1"/>
    <x v="3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5T23:06:00"/>
    <n v="1265269559"/>
    <x v="244"/>
    <x v="2"/>
    <x v="7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17:16:25"/>
    <n v="1342487785"/>
    <x v="245"/>
    <x v="3"/>
    <x v="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1:43:25"/>
    <n v="1288341805"/>
    <x v="246"/>
    <x v="9"/>
    <x v="7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d v="2010-10-15T19:39:00"/>
    <n v="1284042614"/>
    <x v="247"/>
    <x v="8"/>
    <x v="7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0:35:09"/>
    <n v="1322073309"/>
    <x v="248"/>
    <x v="4"/>
    <x v="6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09:40:00"/>
    <n v="1275603020"/>
    <x v="249"/>
    <x v="0"/>
    <x v="7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5:34:51"/>
    <n v="1367933691"/>
    <x v="250"/>
    <x v="5"/>
    <x v="4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1:00:00"/>
    <n v="1334429646"/>
    <x v="251"/>
    <x v="6"/>
    <x v="5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19:59:00"/>
    <n v="1269878058"/>
    <x v="252"/>
    <x v="7"/>
    <x v="7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07:37:15"/>
    <n v="1326728235"/>
    <x v="253"/>
    <x v="1"/>
    <x v="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18:00:00"/>
    <n v="1442443910"/>
    <x v="254"/>
    <x v="8"/>
    <x v="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3:38:02"/>
    <n v="1297687082"/>
    <x v="255"/>
    <x v="2"/>
    <x v="6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0:27:47"/>
    <n v="1360866467"/>
    <x v="256"/>
    <x v="2"/>
    <x v="4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07:02:42"/>
    <n v="1461078162"/>
    <x v="257"/>
    <x v="6"/>
    <x v="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17:14:26"/>
    <n v="1305767666"/>
    <x v="258"/>
    <x v="5"/>
    <x v="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09:42:49"/>
    <n v="1425922969"/>
    <x v="259"/>
    <x v="7"/>
    <x v="0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1:59:00"/>
    <n v="1275415679"/>
    <x v="260"/>
    <x v="0"/>
    <x v="7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6:55:00"/>
    <n v="1334783704"/>
    <x v="261"/>
    <x v="6"/>
    <x v="5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5T21:57:08"/>
    <n v="1294811828"/>
    <x v="262"/>
    <x v="1"/>
    <x v="6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d v="2012-09-27T14:54:54"/>
    <n v="1346194494"/>
    <x v="263"/>
    <x v="10"/>
    <x v="5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d v="2012-05-11T06:53:15"/>
    <n v="1334155995"/>
    <x v="264"/>
    <x v="6"/>
    <x v="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2:16:00"/>
    <n v="1269928430"/>
    <x v="265"/>
    <x v="7"/>
    <x v="7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19:51:00"/>
    <n v="1264565507"/>
    <x v="266"/>
    <x v="1"/>
    <x v="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2:51:39"/>
    <n v="1401101499"/>
    <x v="267"/>
    <x v="5"/>
    <x v="3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0:39:38"/>
    <n v="1316749178"/>
    <x v="268"/>
    <x v="8"/>
    <x v="6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0:43:42"/>
    <n v="1485146622"/>
    <x v="269"/>
    <x v="1"/>
    <x v="1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0:00:00"/>
    <n v="1301950070"/>
    <x v="270"/>
    <x v="6"/>
    <x v="6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0:00:00"/>
    <n v="1386123861"/>
    <x v="271"/>
    <x v="11"/>
    <x v="4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0:49:00"/>
    <n v="1267220191"/>
    <x v="272"/>
    <x v="2"/>
    <x v="7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3:57:46"/>
    <n v="1307102266"/>
    <x v="273"/>
    <x v="0"/>
    <x v="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4T22:59:00"/>
    <n v="1330638829"/>
    <x v="274"/>
    <x v="7"/>
    <x v="5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17:46:06"/>
    <n v="1349916366"/>
    <x v="275"/>
    <x v="9"/>
    <x v="5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6:57:54"/>
    <n v="1330394274"/>
    <x v="276"/>
    <x v="2"/>
    <x v="5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3:23:39"/>
    <n v="1429824219"/>
    <x v="277"/>
    <x v="6"/>
    <x v="0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6:58:59"/>
    <n v="1347411539"/>
    <x v="278"/>
    <x v="8"/>
    <x v="5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18:01:00"/>
    <n v="1485237096"/>
    <x v="279"/>
    <x v="1"/>
    <x v="1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6:10:35"/>
    <n v="1397571035"/>
    <x v="280"/>
    <x v="6"/>
    <x v="3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1:26:00"/>
    <n v="1242532513"/>
    <x v="281"/>
    <x v="5"/>
    <x v="8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4:00:00"/>
    <n v="1263679492"/>
    <x v="282"/>
    <x v="1"/>
    <x v="7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0:59:00"/>
    <n v="1305219744"/>
    <x v="283"/>
    <x v="5"/>
    <x v="6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09:43:00"/>
    <n v="1325007780"/>
    <x v="284"/>
    <x v="11"/>
    <x v="6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0:08:48"/>
    <n v="1377022128"/>
    <x v="285"/>
    <x v="10"/>
    <x v="4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0:35:24"/>
    <n v="1360352124"/>
    <x v="286"/>
    <x v="2"/>
    <x v="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0:00:00"/>
    <n v="1349160018"/>
    <x v="287"/>
    <x v="9"/>
    <x v="5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0:03:13"/>
    <n v="1337659393"/>
    <x v="288"/>
    <x v="5"/>
    <x v="5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2:57:14"/>
    <n v="1380797834"/>
    <x v="289"/>
    <x v="9"/>
    <x v="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1T23:59:00"/>
    <n v="1292316697"/>
    <x v="290"/>
    <x v="11"/>
    <x v="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6:01:00"/>
    <n v="1365791246"/>
    <x v="291"/>
    <x v="6"/>
    <x v="4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19:59:00"/>
    <n v="1317064599"/>
    <x v="292"/>
    <x v="8"/>
    <x v="6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08:01:54"/>
    <n v="1395417714"/>
    <x v="293"/>
    <x v="7"/>
    <x v="3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d v="2010-07-19T08:00:00"/>
    <n v="1276480894"/>
    <x v="294"/>
    <x v="0"/>
    <x v="7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6:00:00"/>
    <n v="1378080409"/>
    <x v="295"/>
    <x v="8"/>
    <x v="4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3:24:43"/>
    <n v="1344857083"/>
    <x v="296"/>
    <x v="10"/>
    <x v="5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19:59:00"/>
    <n v="1427390901"/>
    <x v="297"/>
    <x v="7"/>
    <x v="0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3:00:00"/>
    <n v="1394536048"/>
    <x v="298"/>
    <x v="7"/>
    <x v="3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6T22:24:20"/>
    <n v="1287379460"/>
    <x v="299"/>
    <x v="9"/>
    <x v="7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5:02:18"/>
    <n v="1301007738"/>
    <x v="300"/>
    <x v="7"/>
    <x v="6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08:42:15"/>
    <n v="1360258935"/>
    <x v="301"/>
    <x v="2"/>
    <x v="4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2:33:58"/>
    <n v="1327523638"/>
    <x v="302"/>
    <x v="1"/>
    <x v="5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17:42:26"/>
    <n v="1336009346"/>
    <x v="303"/>
    <x v="5"/>
    <x v="5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18:00:00"/>
    <n v="1343096197"/>
    <x v="304"/>
    <x v="3"/>
    <x v="5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07:07:29"/>
    <n v="1328800049"/>
    <x v="305"/>
    <x v="2"/>
    <x v="5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1:05:33"/>
    <n v="1362081933"/>
    <x v="306"/>
    <x v="2"/>
    <x v="4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d v="2013-02-07T14:40:01"/>
    <n v="1357684801"/>
    <x v="307"/>
    <x v="1"/>
    <x v="4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08:40:10"/>
    <n v="1295887210"/>
    <x v="308"/>
    <x v="1"/>
    <x v="6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0:02:14"/>
    <n v="1344880934"/>
    <x v="309"/>
    <x v="10"/>
    <x v="5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18:00:00"/>
    <n v="1317788623"/>
    <x v="310"/>
    <x v="9"/>
    <x v="6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1-12-31T23:59:00"/>
    <n v="1321852592"/>
    <x v="311"/>
    <x v="4"/>
    <x v="6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3:03:52"/>
    <n v="1363381432"/>
    <x v="312"/>
    <x v="7"/>
    <x v="4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07:59:00"/>
    <n v="1277702894"/>
    <x v="313"/>
    <x v="0"/>
    <x v="7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1:59:48"/>
    <n v="1359575988"/>
    <x v="314"/>
    <x v="1"/>
    <x v="4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0:32:14"/>
    <n v="1343068334"/>
    <x v="315"/>
    <x v="3"/>
    <x v="5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0:59:00"/>
    <n v="1415398197"/>
    <x v="316"/>
    <x v="4"/>
    <x v="3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08:14:43"/>
    <n v="1384186483"/>
    <x v="317"/>
    <x v="4"/>
    <x v="4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5:55:51"/>
    <n v="1361753751"/>
    <x v="318"/>
    <x v="2"/>
    <x v="4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1T23:59:00"/>
    <n v="1257538029"/>
    <x v="319"/>
    <x v="4"/>
    <x v="8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5:00:00"/>
    <n v="1448284433"/>
    <x v="320"/>
    <x v="4"/>
    <x v="0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d v="2016-11-08T03:43:06"/>
    <n v="1475577786"/>
    <x v="321"/>
    <x v="9"/>
    <x v="2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5:40:48"/>
    <n v="1460554848"/>
    <x v="322"/>
    <x v="6"/>
    <x v="2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0T23:59:00"/>
    <n v="1479886966"/>
    <x v="323"/>
    <x v="4"/>
    <x v="2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07:01:48"/>
    <n v="1435590108"/>
    <x v="324"/>
    <x v="0"/>
    <x v="0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0:30:33"/>
    <n v="1479184233"/>
    <x v="325"/>
    <x v="4"/>
    <x v="2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4:57:00"/>
    <n v="1486625606"/>
    <x v="326"/>
    <x v="2"/>
    <x v="1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0:00:00"/>
    <n v="1424669929"/>
    <x v="327"/>
    <x v="2"/>
    <x v="0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0:00:00"/>
    <n v="1443739388"/>
    <x v="328"/>
    <x v="9"/>
    <x v="0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0:00:00"/>
    <n v="1444821127"/>
    <x v="329"/>
    <x v="9"/>
    <x v="0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19:59:00"/>
    <n v="1366028563"/>
    <x v="330"/>
    <x v="6"/>
    <x v="4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5:57:14"/>
    <n v="1463493434"/>
    <x v="331"/>
    <x v="5"/>
    <x v="2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0:00:00"/>
    <n v="1442420377"/>
    <x v="332"/>
    <x v="8"/>
    <x v="0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6:16:31"/>
    <n v="1457450191"/>
    <x v="333"/>
    <x v="7"/>
    <x v="2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1:00:00"/>
    <n v="1428423757"/>
    <x v="334"/>
    <x v="6"/>
    <x v="0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4:00:00"/>
    <n v="1428428515"/>
    <x v="335"/>
    <x v="6"/>
    <x v="0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07:18:38"/>
    <n v="1444832318"/>
    <x v="336"/>
    <x v="9"/>
    <x v="0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18:05:08"/>
    <n v="1423710308"/>
    <x v="337"/>
    <x v="2"/>
    <x v="0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17:00:00"/>
    <n v="1468001290"/>
    <x v="338"/>
    <x v="3"/>
    <x v="2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0:14:28"/>
    <n v="1427739268"/>
    <x v="339"/>
    <x v="7"/>
    <x v="0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3:00:00"/>
    <n v="1486397007"/>
    <x v="340"/>
    <x v="2"/>
    <x v="1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19:59:00"/>
    <n v="1410555998"/>
    <x v="341"/>
    <x v="8"/>
    <x v="3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0:44:25"/>
    <n v="1459363465"/>
    <x v="342"/>
    <x v="7"/>
    <x v="2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19:00:00"/>
    <n v="1413308545"/>
    <x v="343"/>
    <x v="9"/>
    <x v="3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18:20:00"/>
    <n v="1429312694"/>
    <x v="344"/>
    <x v="6"/>
    <x v="0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4:39:50"/>
    <n v="1429569590"/>
    <x v="345"/>
    <x v="6"/>
    <x v="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4:00:21"/>
    <n v="1442232021"/>
    <x v="346"/>
    <x v="8"/>
    <x v="0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4:53:29"/>
    <n v="1444910009"/>
    <x v="347"/>
    <x v="9"/>
    <x v="0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6:05:16"/>
    <n v="1437573916"/>
    <x v="348"/>
    <x v="3"/>
    <x v="0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3:58:28"/>
    <n v="1485345508"/>
    <x v="349"/>
    <x v="1"/>
    <x v="1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19:59:00"/>
    <n v="1470274509"/>
    <x v="350"/>
    <x v="10"/>
    <x v="2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4:09:14"/>
    <n v="1456614554"/>
    <x v="351"/>
    <x v="2"/>
    <x v="2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0:01:08"/>
    <n v="1410148868"/>
    <x v="352"/>
    <x v="8"/>
    <x v="3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2:00:19"/>
    <n v="1445367619"/>
    <x v="353"/>
    <x v="9"/>
    <x v="0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0:52:01"/>
    <n v="1457553121"/>
    <x v="354"/>
    <x v="7"/>
    <x v="2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0:03:14"/>
    <n v="1414738994"/>
    <x v="355"/>
    <x v="9"/>
    <x v="3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0:16:33"/>
    <n v="1455563793"/>
    <x v="356"/>
    <x v="2"/>
    <x v="2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3T21:19:57"/>
    <n v="1426396797"/>
    <x v="357"/>
    <x v="7"/>
    <x v="0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07:00:00"/>
    <n v="1463517521"/>
    <x v="358"/>
    <x v="5"/>
    <x v="2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3T21:12:00"/>
    <n v="1414028490"/>
    <x v="359"/>
    <x v="9"/>
    <x v="3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19:11:00"/>
    <n v="1433799180"/>
    <x v="360"/>
    <x v="0"/>
    <x v="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17:01:46"/>
    <n v="1414108906"/>
    <x v="361"/>
    <x v="9"/>
    <x v="3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6:00:00"/>
    <n v="1405573391"/>
    <x v="362"/>
    <x v="3"/>
    <x v="3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1:22:00"/>
    <n v="1268934736"/>
    <x v="363"/>
    <x v="7"/>
    <x v="7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19:59:00"/>
    <n v="1400704672"/>
    <x v="364"/>
    <x v="5"/>
    <x v="3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6:33:19"/>
    <n v="1391005999"/>
    <x v="365"/>
    <x v="1"/>
    <x v="3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1:01:58"/>
    <n v="1334948518"/>
    <x v="366"/>
    <x v="6"/>
    <x v="5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0:59:00"/>
    <n v="1363960278"/>
    <x v="367"/>
    <x v="7"/>
    <x v="4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5:32:02"/>
    <n v="1423405922"/>
    <x v="368"/>
    <x v="2"/>
    <x v="0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5:14:29"/>
    <n v="1324041269"/>
    <x v="369"/>
    <x v="11"/>
    <x v="6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1:05:00"/>
    <n v="1481137500"/>
    <x v="370"/>
    <x v="11"/>
    <x v="2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0:25:39"/>
    <n v="1355855139"/>
    <x v="371"/>
    <x v="11"/>
    <x v="5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08:00:00"/>
    <n v="1456408244"/>
    <x v="372"/>
    <x v="2"/>
    <x v="2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3:53:18"/>
    <n v="1340056398"/>
    <x v="373"/>
    <x v="0"/>
    <x v="5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3:20:31"/>
    <n v="1312320031"/>
    <x v="374"/>
    <x v="10"/>
    <x v="6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09:18:00"/>
    <n v="1390088311"/>
    <x v="375"/>
    <x v="1"/>
    <x v="3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2:51:56"/>
    <n v="1469443916"/>
    <x v="376"/>
    <x v="3"/>
    <x v="2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3T23:01:00"/>
    <n v="1444888868"/>
    <x v="377"/>
    <x v="9"/>
    <x v="0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5:52:00"/>
    <n v="1451655808"/>
    <x v="378"/>
    <x v="1"/>
    <x v="2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08:31:12"/>
    <n v="1332174672"/>
    <x v="379"/>
    <x v="7"/>
    <x v="5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09:16:32"/>
    <n v="1451409392"/>
    <x v="380"/>
    <x v="11"/>
    <x v="0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29T21:00:00"/>
    <n v="1340642717"/>
    <x v="381"/>
    <x v="0"/>
    <x v="5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09:01:40"/>
    <n v="1345741300"/>
    <x v="382"/>
    <x v="10"/>
    <x v="5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18:49:19"/>
    <n v="1398480559"/>
    <x v="383"/>
    <x v="6"/>
    <x v="3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0:45:47"/>
    <n v="1417977947"/>
    <x v="384"/>
    <x v="11"/>
    <x v="3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07:01:41"/>
    <n v="1413986501"/>
    <x v="385"/>
    <x v="9"/>
    <x v="3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4:49:51"/>
    <n v="1437950991"/>
    <x v="386"/>
    <x v="3"/>
    <x v="0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4T22:00:00"/>
    <n v="1436976858"/>
    <x v="387"/>
    <x v="3"/>
    <x v="0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17:49:40"/>
    <n v="1467078580"/>
    <x v="388"/>
    <x v="0"/>
    <x v="2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4:59:00"/>
    <n v="1391477450"/>
    <x v="389"/>
    <x v="2"/>
    <x v="3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6:52:52"/>
    <n v="1429318372"/>
    <x v="390"/>
    <x v="6"/>
    <x v="0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6:59:00"/>
    <n v="1321578051"/>
    <x v="391"/>
    <x v="4"/>
    <x v="6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19:00:00"/>
    <n v="1312823571"/>
    <x v="392"/>
    <x v="10"/>
    <x v="6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09:00:52"/>
    <n v="1378746052"/>
    <x v="393"/>
    <x v="8"/>
    <x v="4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0:38:02"/>
    <n v="1455737882"/>
    <x v="394"/>
    <x v="2"/>
    <x v="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3:32:00"/>
    <n v="1332452960"/>
    <x v="395"/>
    <x v="7"/>
    <x v="5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5:33:26"/>
    <n v="1340372006"/>
    <x v="396"/>
    <x v="0"/>
    <x v="5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19:44:00"/>
    <n v="1279651084"/>
    <x v="397"/>
    <x v="3"/>
    <x v="7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1:02:06"/>
    <n v="1426446126"/>
    <x v="398"/>
    <x v="7"/>
    <x v="0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4:00:00"/>
    <n v="1479070867"/>
    <x v="399"/>
    <x v="4"/>
    <x v="2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19:30:00"/>
    <n v="1397661347"/>
    <x v="400"/>
    <x v="6"/>
    <x v="3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2:12:50"/>
    <n v="1310155970"/>
    <x v="401"/>
    <x v="3"/>
    <x v="6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d v="2015-11-05T05:56:57"/>
    <n v="1444913817"/>
    <x v="402"/>
    <x v="9"/>
    <x v="0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09T23:08:00"/>
    <n v="1308900441"/>
    <x v="403"/>
    <x v="0"/>
    <x v="6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5:04:00"/>
    <n v="1389107062"/>
    <x v="404"/>
    <x v="1"/>
    <x v="3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18:02:19"/>
    <n v="1391479339"/>
    <x v="405"/>
    <x v="2"/>
    <x v="3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8T21:59:00"/>
    <n v="1301975637"/>
    <x v="406"/>
    <x v="6"/>
    <x v="6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3:54:10"/>
    <n v="1316552050"/>
    <x v="407"/>
    <x v="8"/>
    <x v="6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0:39:50"/>
    <n v="1380217190"/>
    <x v="408"/>
    <x v="8"/>
    <x v="4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2:42:24"/>
    <n v="1466628144"/>
    <x v="409"/>
    <x v="0"/>
    <x v="2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5:33:17"/>
    <n v="1429486397"/>
    <x v="410"/>
    <x v="6"/>
    <x v="0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1T21:00:00"/>
    <n v="1384920804"/>
    <x v="411"/>
    <x v="4"/>
    <x v="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09:49:38"/>
    <n v="1341856178"/>
    <x v="412"/>
    <x v="3"/>
    <x v="5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3:03:31"/>
    <n v="1340139811"/>
    <x v="413"/>
    <x v="0"/>
    <x v="5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17:31:05"/>
    <n v="1378949465"/>
    <x v="414"/>
    <x v="8"/>
    <x v="4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4:00:00"/>
    <n v="1411417602"/>
    <x v="415"/>
    <x v="8"/>
    <x v="3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1:30:31"/>
    <n v="1389259831"/>
    <x v="416"/>
    <x v="1"/>
    <x v="3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0:33:00"/>
    <n v="1364426260"/>
    <x v="417"/>
    <x v="7"/>
    <x v="4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2T22:46:37"/>
    <n v="1435041997"/>
    <x v="418"/>
    <x v="0"/>
    <x v="0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2:13:07"/>
    <n v="1367352787"/>
    <x v="419"/>
    <x v="6"/>
    <x v="4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0:40:31"/>
    <n v="1392183631"/>
    <x v="420"/>
    <x v="2"/>
    <x v="3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3:47:36"/>
    <n v="1434973656"/>
    <x v="421"/>
    <x v="0"/>
    <x v="0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0T22:14:57"/>
    <n v="1407824097"/>
    <x v="422"/>
    <x v="10"/>
    <x v="3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4:13:50"/>
    <n v="1367878430"/>
    <x v="423"/>
    <x v="5"/>
    <x v="4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0:01:39"/>
    <n v="1327568499"/>
    <x v="424"/>
    <x v="1"/>
    <x v="5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3:40:04"/>
    <n v="1443472804"/>
    <x v="425"/>
    <x v="8"/>
    <x v="0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09:05:14"/>
    <n v="1454259914"/>
    <x v="426"/>
    <x v="1"/>
    <x v="2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0:59:00"/>
    <n v="1444340940"/>
    <x v="427"/>
    <x v="9"/>
    <x v="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4:00:00"/>
    <n v="1400523845"/>
    <x v="428"/>
    <x v="5"/>
    <x v="3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0:59:00"/>
    <n v="1252964282"/>
    <x v="429"/>
    <x v="8"/>
    <x v="8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18:34:27"/>
    <n v="1377570867"/>
    <x v="430"/>
    <x v="10"/>
    <x v="4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2:54:43"/>
    <n v="1465160083"/>
    <x v="431"/>
    <x v="0"/>
    <x v="2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09:26:21"/>
    <n v="1440264381"/>
    <x v="432"/>
    <x v="10"/>
    <x v="0"/>
    <b v="0"/>
    <n v="8"/>
    <b v="0"/>
    <s v="film &amp; video/animation"/>
    <n v="10"/>
    <n v="71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d v="2015-10-11T07:07:02"/>
    <n v="1439392022"/>
    <x v="433"/>
    <x v="10"/>
    <x v="0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3:01:42"/>
    <n v="1383076902"/>
    <x v="434"/>
    <x v="9"/>
    <x v="4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09:56:20"/>
    <n v="1376502980"/>
    <x v="435"/>
    <x v="10"/>
    <x v="4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0:41:53"/>
    <n v="1372668113"/>
    <x v="436"/>
    <x v="3"/>
    <x v="4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7T23:38:46"/>
    <n v="1470728326"/>
    <x v="437"/>
    <x v="10"/>
    <x v="2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7T23:15:58"/>
    <n v="1445235358"/>
    <x v="438"/>
    <x v="9"/>
    <x v="0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0:16:58"/>
    <n v="1412705818"/>
    <x v="439"/>
    <x v="9"/>
    <x v="3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4:39:13"/>
    <n v="1456270753"/>
    <x v="440"/>
    <x v="2"/>
    <x v="2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1:03:16"/>
    <n v="1380826996"/>
    <x v="441"/>
    <x v="9"/>
    <x v="4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3:19:43"/>
    <n v="1421788783"/>
    <x v="442"/>
    <x v="1"/>
    <x v="0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6:21:41"/>
    <n v="1389399701"/>
    <x v="443"/>
    <x v="1"/>
    <x v="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3:46:01"/>
    <n v="1324158361"/>
    <x v="444"/>
    <x v="11"/>
    <x v="6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0:02:55"/>
    <n v="1430899375"/>
    <x v="445"/>
    <x v="5"/>
    <x v="0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18:00:20"/>
    <n v="1422842420"/>
    <x v="446"/>
    <x v="2"/>
    <x v="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4:19:23"/>
    <n v="1361884763"/>
    <x v="447"/>
    <x v="2"/>
    <x v="4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0:11:35"/>
    <n v="1398363095"/>
    <x v="448"/>
    <x v="6"/>
    <x v="3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5:38:05"/>
    <n v="1379425085"/>
    <x v="449"/>
    <x v="8"/>
    <x v="4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4:43:20"/>
    <n v="1389825800"/>
    <x v="450"/>
    <x v="1"/>
    <x v="3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09:09:51"/>
    <n v="1388077791"/>
    <x v="451"/>
    <x v="11"/>
    <x v="4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08:53:35"/>
    <n v="1428944015"/>
    <x v="452"/>
    <x v="6"/>
    <x v="0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1:47:59"/>
    <n v="1422992879"/>
    <x v="453"/>
    <x v="2"/>
    <x v="0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5:14:00"/>
    <n v="1414343571"/>
    <x v="454"/>
    <x v="9"/>
    <x v="3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6:31:00"/>
    <n v="1330733022"/>
    <x v="455"/>
    <x v="7"/>
    <x v="5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19:59:00"/>
    <n v="1380559201"/>
    <x v="456"/>
    <x v="8"/>
    <x v="4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0:25:12"/>
    <n v="1405621512"/>
    <x v="457"/>
    <x v="3"/>
    <x v="3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08:47:40"/>
    <n v="1365958060"/>
    <x v="458"/>
    <x v="6"/>
    <x v="4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08:22:07"/>
    <n v="1316013727"/>
    <x v="459"/>
    <x v="8"/>
    <x v="6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0:00:00"/>
    <n v="1398862875"/>
    <x v="460"/>
    <x v="6"/>
    <x v="3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2:19:27"/>
    <n v="1368476367"/>
    <x v="461"/>
    <x v="5"/>
    <x v="4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19:02:21"/>
    <n v="1307761341"/>
    <x v="462"/>
    <x v="0"/>
    <x v="6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09:02:33"/>
    <n v="1311699753"/>
    <x v="463"/>
    <x v="3"/>
    <x v="6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2:22:15"/>
    <n v="1461874935"/>
    <x v="464"/>
    <x v="6"/>
    <x v="2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18:52:54"/>
    <n v="1402455174"/>
    <x v="465"/>
    <x v="0"/>
    <x v="3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4:37:44"/>
    <n v="1344465464"/>
    <x v="466"/>
    <x v="10"/>
    <x v="5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08:18:54"/>
    <n v="1344961134"/>
    <x v="467"/>
    <x v="10"/>
    <x v="5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19:51:05"/>
    <n v="1336795283"/>
    <x v="468"/>
    <x v="5"/>
    <x v="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5:45:24"/>
    <n v="1404776724"/>
    <x v="469"/>
    <x v="3"/>
    <x v="3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0:00:00"/>
    <n v="1385524889"/>
    <x v="470"/>
    <x v="4"/>
    <x v="4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d v="2014-04-19T08:19:39"/>
    <n v="1394039979"/>
    <x v="471"/>
    <x v="7"/>
    <x v="3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4:08:38"/>
    <n v="1406239718"/>
    <x v="472"/>
    <x v="3"/>
    <x v="3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08:45:19"/>
    <n v="1408380319"/>
    <x v="473"/>
    <x v="10"/>
    <x v="3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6T23:53:49"/>
    <n v="1484726029"/>
    <x v="474"/>
    <x v="1"/>
    <x v="1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18:04:03"/>
    <n v="1428285843"/>
    <x v="475"/>
    <x v="6"/>
    <x v="0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19:59:00"/>
    <n v="1398727441"/>
    <x v="476"/>
    <x v="6"/>
    <x v="3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2:02:14"/>
    <n v="1332187334"/>
    <x v="477"/>
    <x v="7"/>
    <x v="5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2:51:49"/>
    <n v="1425333109"/>
    <x v="478"/>
    <x v="7"/>
    <x v="0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2:47:15"/>
    <n v="1411379235"/>
    <x v="479"/>
    <x v="8"/>
    <x v="3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4:00:15"/>
    <n v="1373457615"/>
    <x v="480"/>
    <x v="3"/>
    <x v="4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08:08:09"/>
    <n v="1347293289"/>
    <x v="481"/>
    <x v="8"/>
    <x v="5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6:34:00"/>
    <n v="1458336690"/>
    <x v="482"/>
    <x v="7"/>
    <x v="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0:44:32"/>
    <n v="1354250672"/>
    <x v="483"/>
    <x v="4"/>
    <x v="5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5:32:52"/>
    <n v="1443220372"/>
    <x v="484"/>
    <x v="8"/>
    <x v="0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4:08:19"/>
    <n v="1366200499"/>
    <x v="485"/>
    <x v="6"/>
    <x v="4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4:37:19"/>
    <n v="1399070239"/>
    <x v="486"/>
    <x v="5"/>
    <x v="3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07:16:34"/>
    <n v="1477491394"/>
    <x v="487"/>
    <x v="9"/>
    <x v="2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17:18:20"/>
    <n v="1481332700"/>
    <x v="488"/>
    <x v="11"/>
    <x v="2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3:33:00"/>
    <n v="1323084816"/>
    <x v="489"/>
    <x v="11"/>
    <x v="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d v="2012-08-22T15:14:45"/>
    <n v="1343085285"/>
    <x v="490"/>
    <x v="3"/>
    <x v="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5:34:59"/>
    <n v="1451345699"/>
    <x v="491"/>
    <x v="11"/>
    <x v="0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6:50:30"/>
    <n v="1471135830"/>
    <x v="492"/>
    <x v="10"/>
    <x v="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09:25:38"/>
    <n v="1429550738"/>
    <x v="493"/>
    <x v="6"/>
    <x v="0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19:00:00"/>
    <n v="1402343765"/>
    <x v="494"/>
    <x v="0"/>
    <x v="3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1:51:45"/>
    <n v="1434484305"/>
    <x v="495"/>
    <x v="0"/>
    <x v="0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4:21:14"/>
    <n v="1386886874"/>
    <x v="496"/>
    <x v="11"/>
    <x v="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4T21:00:00"/>
    <n v="1414889665"/>
    <x v="497"/>
    <x v="4"/>
    <x v="3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0:17:29"/>
    <n v="1321035449"/>
    <x v="498"/>
    <x v="4"/>
    <x v="6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d v="2009-10-12T12:59:00"/>
    <n v="1250630968"/>
    <x v="499"/>
    <x v="10"/>
    <x v="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4:16:00"/>
    <n v="1268255751"/>
    <x v="500"/>
    <x v="7"/>
    <x v="7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8T21:37:31"/>
    <n v="1307597851"/>
    <x v="501"/>
    <x v="0"/>
    <x v="6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4:17:05"/>
    <n v="1329484625"/>
    <x v="502"/>
    <x v="2"/>
    <x v="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4:38:23"/>
    <n v="1418906303"/>
    <x v="503"/>
    <x v="11"/>
    <x v="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4:36:27"/>
    <n v="1328916987"/>
    <x v="504"/>
    <x v="2"/>
    <x v="5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18:21:26"/>
    <n v="1447122086"/>
    <x v="505"/>
    <x v="4"/>
    <x v="0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5:15:20"/>
    <n v="1373548520"/>
    <x v="506"/>
    <x v="3"/>
    <x v="4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5:00:57"/>
    <n v="1346799657"/>
    <x v="507"/>
    <x v="8"/>
    <x v="5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6:14:00"/>
    <n v="1332808501"/>
    <x v="508"/>
    <x v="7"/>
    <x v="5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07:09:30"/>
    <n v="1432912170"/>
    <x v="509"/>
    <x v="5"/>
    <x v="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0:13:59"/>
    <n v="1454213639"/>
    <x v="510"/>
    <x v="1"/>
    <x v="2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5T22:16:22"/>
    <n v="1362640582"/>
    <x v="511"/>
    <x v="7"/>
    <x v="4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0:48:47"/>
    <n v="1475776127"/>
    <x v="512"/>
    <x v="9"/>
    <x v="2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4T23:00:00"/>
    <n v="1467387705"/>
    <x v="513"/>
    <x v="3"/>
    <x v="2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6:44:07"/>
    <n v="1405003447"/>
    <x v="514"/>
    <x v="3"/>
    <x v="3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3:46:41"/>
    <n v="1447933601"/>
    <x v="515"/>
    <x v="4"/>
    <x v="0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0:41:20"/>
    <n v="1427568080"/>
    <x v="516"/>
    <x v="7"/>
    <x v="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6:46:01"/>
    <n v="1483454761"/>
    <x v="517"/>
    <x v="1"/>
    <x v="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6:46:00"/>
    <n v="1438958824"/>
    <x v="518"/>
    <x v="10"/>
    <x v="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1:23:41"/>
    <n v="1352107421"/>
    <x v="519"/>
    <x v="4"/>
    <x v="5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08:51:01"/>
    <n v="1447174261"/>
    <x v="520"/>
    <x v="4"/>
    <x v="0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0:59:00"/>
    <n v="1475460819"/>
    <x v="521"/>
    <x v="9"/>
    <x v="2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5:58:45"/>
    <n v="1456793925"/>
    <x v="522"/>
    <x v="2"/>
    <x v="2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19:11:16"/>
    <n v="1440213076"/>
    <x v="523"/>
    <x v="10"/>
    <x v="0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09:12:49"/>
    <n v="1462209169"/>
    <x v="524"/>
    <x v="5"/>
    <x v="2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1:37:21"/>
    <n v="1406713041"/>
    <x v="525"/>
    <x v="3"/>
    <x v="3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09:00:00"/>
    <n v="1436278344"/>
    <x v="526"/>
    <x v="3"/>
    <x v="0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08:05:00"/>
    <n v="1484715366"/>
    <x v="527"/>
    <x v="1"/>
    <x v="1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3:20:00"/>
    <n v="1433109907"/>
    <x v="528"/>
    <x v="5"/>
    <x v="0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0T21:00:00"/>
    <n v="1482281094"/>
    <x v="529"/>
    <x v="11"/>
    <x v="2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18:00:00"/>
    <n v="1433254268"/>
    <x v="530"/>
    <x v="0"/>
    <x v="0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6T22:59:00"/>
    <n v="1478050429"/>
    <x v="531"/>
    <x v="4"/>
    <x v="2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6:10:08"/>
    <n v="1460506208"/>
    <x v="532"/>
    <x v="6"/>
    <x v="2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2:26:05"/>
    <n v="1461320765"/>
    <x v="533"/>
    <x v="6"/>
    <x v="2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5:00:00"/>
    <n v="1443036470"/>
    <x v="534"/>
    <x v="8"/>
    <x v="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5:05:05"/>
    <n v="1481115905"/>
    <x v="535"/>
    <x v="11"/>
    <x v="2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0:00:00"/>
    <n v="1435133807"/>
    <x v="536"/>
    <x v="0"/>
    <x v="0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1:26:31"/>
    <n v="1444069591"/>
    <x v="537"/>
    <x v="9"/>
    <x v="0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1:04:23"/>
    <n v="1460574263"/>
    <x v="538"/>
    <x v="6"/>
    <x v="2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17:11:47"/>
    <n v="1465866707"/>
    <x v="539"/>
    <x v="0"/>
    <x v="2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d v="2015-02-04T11:36:46"/>
    <n v="1420486606"/>
    <x v="540"/>
    <x v="1"/>
    <x v="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17:07:14"/>
    <n v="1443488834"/>
    <x v="541"/>
    <x v="8"/>
    <x v="0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08:41:56"/>
    <n v="1457113316"/>
    <x v="542"/>
    <x v="7"/>
    <x v="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18:12:42"/>
    <n v="1412215962"/>
    <x v="543"/>
    <x v="9"/>
    <x v="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07:46:00"/>
    <n v="1465055160"/>
    <x v="544"/>
    <x v="0"/>
    <x v="2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07:13:09"/>
    <n v="1444140789"/>
    <x v="545"/>
    <x v="9"/>
    <x v="0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08:01:55"/>
    <n v="1441209715"/>
    <x v="546"/>
    <x v="8"/>
    <x v="0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08:42:44"/>
    <n v="1452530564"/>
    <x v="547"/>
    <x v="1"/>
    <x v="2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3:40:48"/>
    <n v="1443562848"/>
    <x v="548"/>
    <x v="8"/>
    <x v="0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07:17:02"/>
    <n v="1433776622"/>
    <x v="549"/>
    <x v="0"/>
    <x v="0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0T21:00:00"/>
    <n v="1484756245"/>
    <x v="550"/>
    <x v="1"/>
    <x v="1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09:53:00"/>
    <n v="1434609424"/>
    <x v="551"/>
    <x v="0"/>
    <x v="0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6:48:16"/>
    <n v="1447166896"/>
    <x v="552"/>
    <x v="4"/>
    <x v="0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0:16:31"/>
    <n v="1413393391"/>
    <x v="553"/>
    <x v="9"/>
    <x v="3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08:26:12"/>
    <n v="1411143972"/>
    <x v="554"/>
    <x v="8"/>
    <x v="3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0:29:03"/>
    <n v="1463128143"/>
    <x v="555"/>
    <x v="5"/>
    <x v="2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2:38:37"/>
    <n v="1449520717"/>
    <x v="556"/>
    <x v="11"/>
    <x v="0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5:36:43"/>
    <n v="1478126203"/>
    <x v="557"/>
    <x v="4"/>
    <x v="2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2:11:45"/>
    <n v="1424639505"/>
    <x v="558"/>
    <x v="2"/>
    <x v="0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2T22:47:40"/>
    <n v="1447397260"/>
    <x v="559"/>
    <x v="4"/>
    <x v="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0:30:45"/>
    <n v="1416249045"/>
    <x v="560"/>
    <x v="4"/>
    <x v="3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07:48:33"/>
    <n v="1442850513"/>
    <x v="561"/>
    <x v="8"/>
    <x v="0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1:20:15"/>
    <n v="1479460815"/>
    <x v="562"/>
    <x v="4"/>
    <x v="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17:40:47"/>
    <n v="1421545247"/>
    <x v="563"/>
    <x v="1"/>
    <x v="0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4:37:55"/>
    <n v="1455230275"/>
    <x v="564"/>
    <x v="2"/>
    <x v="2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0:50:49"/>
    <n v="1433962249"/>
    <x v="565"/>
    <x v="0"/>
    <x v="0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08:25:33"/>
    <n v="1465921533"/>
    <x v="566"/>
    <x v="0"/>
    <x v="2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2:13:14"/>
    <n v="1417551194"/>
    <x v="567"/>
    <x v="11"/>
    <x v="3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d v="2016-01-16T03:00:00"/>
    <n v="1449785223"/>
    <x v="568"/>
    <x v="11"/>
    <x v="0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2:20:12"/>
    <n v="1449087612"/>
    <x v="569"/>
    <x v="11"/>
    <x v="0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1:09:29"/>
    <n v="1453230569"/>
    <x v="570"/>
    <x v="1"/>
    <x v="2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19:59:00"/>
    <n v="1436297723"/>
    <x v="571"/>
    <x v="3"/>
    <x v="0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0:11:28"/>
    <n v="1444065088"/>
    <x v="572"/>
    <x v="9"/>
    <x v="0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17:12:00"/>
    <n v="1416445931"/>
    <x v="573"/>
    <x v="4"/>
    <x v="3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2:38:27"/>
    <n v="1474281507"/>
    <x v="574"/>
    <x v="8"/>
    <x v="2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08:37:23"/>
    <n v="1431621443"/>
    <x v="575"/>
    <x v="5"/>
    <x v="0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2:19:12"/>
    <n v="1422357552"/>
    <x v="576"/>
    <x v="1"/>
    <x v="0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6:08:22"/>
    <n v="1458569302"/>
    <x v="577"/>
    <x v="7"/>
    <x v="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5:53:13"/>
    <n v="1439560393"/>
    <x v="578"/>
    <x v="10"/>
    <x v="0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2:27:03"/>
    <n v="1416947223"/>
    <x v="579"/>
    <x v="4"/>
    <x v="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3:47:47"/>
    <n v="1471988867"/>
    <x v="580"/>
    <x v="10"/>
    <x v="2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6:18:24"/>
    <n v="1435882704"/>
    <x v="581"/>
    <x v="3"/>
    <x v="0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0:00:00"/>
    <n v="1424454319"/>
    <x v="582"/>
    <x v="2"/>
    <x v="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3:31:27"/>
    <n v="1424212287"/>
    <x v="583"/>
    <x v="2"/>
    <x v="0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08:11:56"/>
    <n v="1423933916"/>
    <x v="584"/>
    <x v="2"/>
    <x v="0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d v="2015-11-30T16:00:00"/>
    <n v="1444123377"/>
    <x v="585"/>
    <x v="9"/>
    <x v="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2:30:07"/>
    <n v="1421440207"/>
    <x v="586"/>
    <x v="1"/>
    <x v="0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d v="2015-04-16T10:10:33"/>
    <n v="1426615833"/>
    <x v="587"/>
    <x v="7"/>
    <x v="0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1:28:06"/>
    <n v="1474223286"/>
    <x v="588"/>
    <x v="8"/>
    <x v="2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d v="2015-07-08T06:44:59"/>
    <n v="1435070699"/>
    <x v="589"/>
    <x v="0"/>
    <x v="0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5:01:00"/>
    <n v="1452259131"/>
    <x v="590"/>
    <x v="1"/>
    <x v="2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5:02:10"/>
    <n v="1434978130"/>
    <x v="591"/>
    <x v="0"/>
    <x v="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2T21:34:20"/>
    <n v="1414992860"/>
    <x v="592"/>
    <x v="4"/>
    <x v="3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07:15:45"/>
    <n v="1425744945"/>
    <x v="593"/>
    <x v="7"/>
    <x v="0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0:43:26"/>
    <n v="1458240206"/>
    <x v="594"/>
    <x v="7"/>
    <x v="2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17:40:38"/>
    <n v="1426815638"/>
    <x v="595"/>
    <x v="7"/>
    <x v="0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3:31:32"/>
    <n v="1475530292"/>
    <x v="596"/>
    <x v="9"/>
    <x v="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08:00:00"/>
    <n v="1466787335"/>
    <x v="597"/>
    <x v="0"/>
    <x v="2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6:03:01"/>
    <n v="1415145781"/>
    <x v="598"/>
    <x v="4"/>
    <x v="3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07:16:00"/>
    <n v="1423769402"/>
    <x v="599"/>
    <x v="2"/>
    <x v="0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1:09:22"/>
    <n v="1426014562"/>
    <x v="600"/>
    <x v="7"/>
    <x v="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2:35:39"/>
    <n v="1417034139"/>
    <x v="601"/>
    <x v="4"/>
    <x v="3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1:03:35"/>
    <n v="1432062215"/>
    <x v="602"/>
    <x v="5"/>
    <x v="0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07:20:23"/>
    <n v="1405437623"/>
    <x v="603"/>
    <x v="3"/>
    <x v="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6:50:56"/>
    <n v="1406595056"/>
    <x v="604"/>
    <x v="3"/>
    <x v="3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0:35:08"/>
    <n v="1436430908"/>
    <x v="605"/>
    <x v="3"/>
    <x v="0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07:00:00"/>
    <n v="1428507409"/>
    <x v="606"/>
    <x v="6"/>
    <x v="0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2:48:56"/>
    <n v="1445629736"/>
    <x v="607"/>
    <x v="9"/>
    <x v="0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4:06:20"/>
    <n v="1431813980"/>
    <x v="608"/>
    <x v="5"/>
    <x v="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17:49:04"/>
    <n v="1446166144"/>
    <x v="609"/>
    <x v="9"/>
    <x v="0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1:56:26"/>
    <n v="1427140586"/>
    <x v="610"/>
    <x v="7"/>
    <x v="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5:27:17"/>
    <n v="1448026037"/>
    <x v="611"/>
    <x v="4"/>
    <x v="0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6:45:46"/>
    <n v="1470185146"/>
    <x v="612"/>
    <x v="10"/>
    <x v="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0:59:00"/>
    <n v="1441022120"/>
    <x v="613"/>
    <x v="10"/>
    <x v="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17:29:00"/>
    <n v="1464139740"/>
    <x v="614"/>
    <x v="5"/>
    <x v="2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18:55:59"/>
    <n v="1440557759"/>
    <x v="615"/>
    <x v="10"/>
    <x v="0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1:01:47"/>
    <n v="1485421307"/>
    <x v="616"/>
    <x v="1"/>
    <x v="1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0:14:03"/>
    <n v="1427184843"/>
    <x v="617"/>
    <x v="7"/>
    <x v="0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1:26:43"/>
    <n v="1447097203"/>
    <x v="618"/>
    <x v="4"/>
    <x v="0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08:36:30"/>
    <n v="1411745790"/>
    <x v="619"/>
    <x v="8"/>
    <x v="3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09:12:18"/>
    <n v="1405098738"/>
    <x v="620"/>
    <x v="3"/>
    <x v="3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5:42:17"/>
    <n v="1465342937"/>
    <x v="621"/>
    <x v="0"/>
    <x v="2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0:35:38"/>
    <n v="1465670138"/>
    <x v="622"/>
    <x v="0"/>
    <x v="2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6:13:17"/>
    <n v="1430179997"/>
    <x v="623"/>
    <x v="6"/>
    <x v="0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5:44:01"/>
    <n v="1429055041"/>
    <x v="624"/>
    <x v="6"/>
    <x v="0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2:29:37"/>
    <n v="1487971777"/>
    <x v="625"/>
    <x v="2"/>
    <x v="1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5:22:00"/>
    <n v="1436793939"/>
    <x v="626"/>
    <x v="3"/>
    <x v="0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5:00:00"/>
    <n v="1452842511"/>
    <x v="627"/>
    <x v="1"/>
    <x v="2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08:37:37"/>
    <n v="1402677457"/>
    <x v="628"/>
    <x v="0"/>
    <x v="3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07:18:28"/>
    <n v="1460647108"/>
    <x v="629"/>
    <x v="6"/>
    <x v="2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5T21:10:00"/>
    <n v="1438959121"/>
    <x v="630"/>
    <x v="10"/>
    <x v="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0:32:09"/>
    <n v="1461954729"/>
    <x v="631"/>
    <x v="6"/>
    <x v="2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08:49:25"/>
    <n v="1445874565"/>
    <x v="632"/>
    <x v="9"/>
    <x v="0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5:00:00"/>
    <n v="1463469062"/>
    <x v="633"/>
    <x v="5"/>
    <x v="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4:17:09"/>
    <n v="1422397029"/>
    <x v="634"/>
    <x v="1"/>
    <x v="0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18:12:42"/>
    <n v="1426212762"/>
    <x v="635"/>
    <x v="7"/>
    <x v="0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2:47:00"/>
    <n v="1430996150"/>
    <x v="636"/>
    <x v="5"/>
    <x v="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5:04:00"/>
    <n v="1485558318"/>
    <x v="637"/>
    <x v="1"/>
    <x v="1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5:14:22"/>
    <n v="1485267262"/>
    <x v="638"/>
    <x v="1"/>
    <x v="1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5:59:55"/>
    <n v="1408024795"/>
    <x v="639"/>
    <x v="10"/>
    <x v="3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5:00:00"/>
    <n v="1478685915"/>
    <x v="640"/>
    <x v="4"/>
    <x v="2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5:40:48"/>
    <n v="1436881248"/>
    <x v="641"/>
    <x v="3"/>
    <x v="0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07:37:54"/>
    <n v="1436888274"/>
    <x v="642"/>
    <x v="3"/>
    <x v="0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07:24:35"/>
    <n v="1428333875"/>
    <x v="643"/>
    <x v="6"/>
    <x v="0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17:00:00"/>
    <n v="1410883139"/>
    <x v="644"/>
    <x v="8"/>
    <x v="3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6:37:54"/>
    <n v="1468370274"/>
    <x v="645"/>
    <x v="3"/>
    <x v="2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2:27:47"/>
    <n v="1405196867"/>
    <x v="646"/>
    <x v="3"/>
    <x v="3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09:25:49"/>
    <n v="1455647149"/>
    <x v="647"/>
    <x v="2"/>
    <x v="2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08:38:28"/>
    <n v="1410280708"/>
    <x v="648"/>
    <x v="8"/>
    <x v="3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3:53:33"/>
    <n v="1409090013"/>
    <x v="649"/>
    <x v="10"/>
    <x v="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17:53:04"/>
    <n v="1413766384"/>
    <x v="650"/>
    <x v="9"/>
    <x v="3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6:25:11"/>
    <n v="1415838311"/>
    <x v="651"/>
    <x v="4"/>
    <x v="3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09:34:10"/>
    <n v="1478018050"/>
    <x v="652"/>
    <x v="4"/>
    <x v="2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6:50:40"/>
    <n v="1436885440"/>
    <x v="653"/>
    <x v="3"/>
    <x v="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4:58:33"/>
    <n v="1433804313"/>
    <x v="654"/>
    <x v="0"/>
    <x v="0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3:58:32"/>
    <n v="1423609112"/>
    <x v="655"/>
    <x v="2"/>
    <x v="0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0:18:39"/>
    <n v="1455736719"/>
    <x v="656"/>
    <x v="2"/>
    <x v="2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2:17:52"/>
    <n v="1448309872"/>
    <x v="657"/>
    <x v="4"/>
    <x v="0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0:00:00"/>
    <n v="1435117889"/>
    <x v="658"/>
    <x v="0"/>
    <x v="0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d v="2015-08-23T06:14:55"/>
    <n v="1437747295"/>
    <x v="659"/>
    <x v="3"/>
    <x v="0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0:47:59"/>
    <n v="1412963279"/>
    <x v="660"/>
    <x v="9"/>
    <x v="3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07:29:19"/>
    <n v="1474644559"/>
    <x v="661"/>
    <x v="8"/>
    <x v="2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2:30:47"/>
    <n v="1418812247"/>
    <x v="662"/>
    <x v="11"/>
    <x v="3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2:14:16"/>
    <n v="1434658456"/>
    <x v="663"/>
    <x v="0"/>
    <x v="0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07:59:35"/>
    <n v="1426348775"/>
    <x v="664"/>
    <x v="7"/>
    <x v="0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09:04:21"/>
    <n v="1479143061"/>
    <x v="665"/>
    <x v="4"/>
    <x v="2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1:58:18"/>
    <n v="1405713498"/>
    <x v="666"/>
    <x v="3"/>
    <x v="3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0:57:43"/>
    <n v="1474275463"/>
    <x v="667"/>
    <x v="8"/>
    <x v="2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1:57:02"/>
    <n v="1427486222"/>
    <x v="668"/>
    <x v="7"/>
    <x v="0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d v="2016-07-06T07:00:58"/>
    <n v="1465225258"/>
    <x v="669"/>
    <x v="0"/>
    <x v="2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0:10:00"/>
    <n v="1463418120"/>
    <x v="670"/>
    <x v="5"/>
    <x v="2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0:00:00"/>
    <n v="1418315852"/>
    <x v="671"/>
    <x v="11"/>
    <x v="3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0:59:00"/>
    <n v="1417410964"/>
    <x v="672"/>
    <x v="4"/>
    <x v="3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2:10:17"/>
    <n v="1405714217"/>
    <x v="673"/>
    <x v="3"/>
    <x v="3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18:47:07"/>
    <n v="1402627627"/>
    <x v="674"/>
    <x v="0"/>
    <x v="3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4-12-31T22:59:00"/>
    <n v="1417558804"/>
    <x v="675"/>
    <x v="11"/>
    <x v="3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d v="2015-02-07T10:26:21"/>
    <n v="1420741581"/>
    <x v="676"/>
    <x v="1"/>
    <x v="0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d v="2016-06-28T01:41:35"/>
    <n v="1463218895"/>
    <x v="677"/>
    <x v="5"/>
    <x v="2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1:02:18"/>
    <n v="1461229338"/>
    <x v="678"/>
    <x v="6"/>
    <x v="2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08:41:49"/>
    <n v="1467736909"/>
    <x v="679"/>
    <x v="3"/>
    <x v="2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4:02:11"/>
    <n v="1407931331"/>
    <x v="680"/>
    <x v="10"/>
    <x v="3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1:20:04"/>
    <n v="1474917604"/>
    <x v="681"/>
    <x v="8"/>
    <x v="2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09:22:02"/>
    <n v="1486923722"/>
    <x v="682"/>
    <x v="2"/>
    <x v="1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3:36:04"/>
    <n v="1474493764"/>
    <x v="683"/>
    <x v="8"/>
    <x v="2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19:00:00"/>
    <n v="1403176891"/>
    <x v="684"/>
    <x v="0"/>
    <x v="3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2:47:52"/>
    <n v="1417207672"/>
    <x v="685"/>
    <x v="4"/>
    <x v="3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d v="2015-08-03T08:09:30"/>
    <n v="1436026170"/>
    <x v="686"/>
    <x v="3"/>
    <x v="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0:00:53"/>
    <n v="1481133653"/>
    <x v="687"/>
    <x v="11"/>
    <x v="2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18:30:53"/>
    <n v="1442284253"/>
    <x v="688"/>
    <x v="8"/>
    <x v="0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0:59:00"/>
    <n v="1478016097"/>
    <x v="689"/>
    <x v="4"/>
    <x v="2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8T22:00:00"/>
    <n v="1469718841"/>
    <x v="690"/>
    <x v="3"/>
    <x v="2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6:40:46"/>
    <n v="1433292046"/>
    <x v="691"/>
    <x v="0"/>
    <x v="0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1:01:03"/>
    <n v="1479805263"/>
    <x v="692"/>
    <x v="4"/>
    <x v="2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1:23:47"/>
    <n v="1427829827"/>
    <x v="693"/>
    <x v="7"/>
    <x v="0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07:55:59"/>
    <n v="1483372559"/>
    <x v="694"/>
    <x v="1"/>
    <x v="1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4:30:20"/>
    <n v="1412166620"/>
    <x v="695"/>
    <x v="9"/>
    <x v="3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4:15:02"/>
    <n v="1403734502"/>
    <x v="696"/>
    <x v="0"/>
    <x v="3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4:33:09"/>
    <n v="1453206789"/>
    <x v="697"/>
    <x v="1"/>
    <x v="2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18:00:00"/>
    <n v="1408141245"/>
    <x v="698"/>
    <x v="10"/>
    <x v="3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08:00:00"/>
    <n v="1381923548"/>
    <x v="699"/>
    <x v="9"/>
    <x v="4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08:31:21"/>
    <n v="1481473881"/>
    <x v="700"/>
    <x v="11"/>
    <x v="2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07:54:40"/>
    <n v="1403538880"/>
    <x v="701"/>
    <x v="0"/>
    <x v="3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0:26:27"/>
    <n v="1477416387"/>
    <x v="702"/>
    <x v="9"/>
    <x v="2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5:32:00"/>
    <n v="1481150949"/>
    <x v="703"/>
    <x v="11"/>
    <x v="2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0:37:48"/>
    <n v="1482381468"/>
    <x v="704"/>
    <x v="11"/>
    <x v="2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3:47:58"/>
    <n v="1482407278"/>
    <x v="705"/>
    <x v="11"/>
    <x v="2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0:39:00"/>
    <n v="1478130783"/>
    <x v="706"/>
    <x v="4"/>
    <x v="2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07:55:27"/>
    <n v="1479830127"/>
    <x v="707"/>
    <x v="4"/>
    <x v="2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5:56:40"/>
    <n v="1405432600"/>
    <x v="708"/>
    <x v="3"/>
    <x v="3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6:59:19"/>
    <n v="1415149159"/>
    <x v="709"/>
    <x v="4"/>
    <x v="3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6:44:00"/>
    <n v="1405640302"/>
    <x v="710"/>
    <x v="3"/>
    <x v="3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4:01:08"/>
    <n v="1478257268"/>
    <x v="711"/>
    <x v="4"/>
    <x v="2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08:20:32"/>
    <n v="1452874832"/>
    <x v="712"/>
    <x v="1"/>
    <x v="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4:42:12"/>
    <n v="1462538532"/>
    <x v="713"/>
    <x v="5"/>
    <x v="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0:54:42"/>
    <n v="1483124082"/>
    <x v="714"/>
    <x v="11"/>
    <x v="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19:10:40"/>
    <n v="1443233440"/>
    <x v="715"/>
    <x v="8"/>
    <x v="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6:00:00"/>
    <n v="1414511307"/>
    <x v="716"/>
    <x v="9"/>
    <x v="3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2:30:02"/>
    <n v="1407357002"/>
    <x v="717"/>
    <x v="10"/>
    <x v="3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7T21:59:00"/>
    <n v="1484684247"/>
    <x v="718"/>
    <x v="1"/>
    <x v="1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6:57:56"/>
    <n v="1454979476"/>
    <x v="719"/>
    <x v="2"/>
    <x v="2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07:34:51"/>
    <n v="1325432091"/>
    <x v="720"/>
    <x v="1"/>
    <x v="5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5:43:27"/>
    <n v="1403012607"/>
    <x v="721"/>
    <x v="0"/>
    <x v="3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0:19:38"/>
    <n v="1331320778"/>
    <x v="722"/>
    <x v="7"/>
    <x v="5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19:59:00"/>
    <n v="1435606549"/>
    <x v="723"/>
    <x v="0"/>
    <x v="0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d v="2011-06-30T07:19:23"/>
    <n v="1306855163"/>
    <x v="724"/>
    <x v="5"/>
    <x v="6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07:01:52"/>
    <n v="1447426912"/>
    <x v="725"/>
    <x v="4"/>
    <x v="0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17:01:27"/>
    <n v="1363136487"/>
    <x v="726"/>
    <x v="7"/>
    <x v="4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3:20:00"/>
    <n v="1354580949"/>
    <x v="727"/>
    <x v="11"/>
    <x v="5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2:05:57"/>
    <n v="1310069157"/>
    <x v="728"/>
    <x v="3"/>
    <x v="6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0:27:41"/>
    <n v="1342844861"/>
    <x v="729"/>
    <x v="3"/>
    <x v="5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09:53:11"/>
    <n v="1320688391"/>
    <x v="730"/>
    <x v="4"/>
    <x v="6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1T22:00:00"/>
    <n v="1322852747"/>
    <x v="731"/>
    <x v="11"/>
    <x v="6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2:11:01"/>
    <n v="1375265461"/>
    <x v="732"/>
    <x v="3"/>
    <x v="4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2:04:52"/>
    <n v="1384941892"/>
    <x v="733"/>
    <x v="4"/>
    <x v="4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8T21:00:00"/>
    <n v="1428465420"/>
    <x v="734"/>
    <x v="6"/>
    <x v="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d v="2014-12-03T16:39:00"/>
    <n v="1414975346"/>
    <x v="735"/>
    <x v="4"/>
    <x v="3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0:59:00"/>
    <n v="1383327440"/>
    <x v="736"/>
    <x v="4"/>
    <x v="4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2:00:00"/>
    <n v="1390890987"/>
    <x v="737"/>
    <x v="1"/>
    <x v="3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0:59:00"/>
    <n v="1414765794"/>
    <x v="738"/>
    <x v="9"/>
    <x v="3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4:03:49"/>
    <n v="1404907429"/>
    <x v="739"/>
    <x v="3"/>
    <x v="3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19:31:22"/>
    <n v="1433647882"/>
    <x v="740"/>
    <x v="0"/>
    <x v="0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07:33:26"/>
    <n v="1367940806"/>
    <x v="741"/>
    <x v="5"/>
    <x v="4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3:01:52"/>
    <n v="1392847312"/>
    <x v="742"/>
    <x v="2"/>
    <x v="3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3:00:00"/>
    <n v="1332435685"/>
    <x v="743"/>
    <x v="7"/>
    <x v="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4:58:23"/>
    <n v="1352847503"/>
    <x v="744"/>
    <x v="4"/>
    <x v="5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5:44:05"/>
    <n v="1364996645"/>
    <x v="745"/>
    <x v="6"/>
    <x v="4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19:59:00"/>
    <n v="1346806909"/>
    <x v="746"/>
    <x v="8"/>
    <x v="5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2:54:00"/>
    <n v="1418649019"/>
    <x v="747"/>
    <x v="11"/>
    <x v="3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2:19:26"/>
    <n v="1405109966"/>
    <x v="748"/>
    <x v="3"/>
    <x v="3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4:35:30"/>
    <n v="1483050930"/>
    <x v="749"/>
    <x v="11"/>
    <x v="2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3:04:32"/>
    <n v="1359147872"/>
    <x v="750"/>
    <x v="1"/>
    <x v="4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07:07:55"/>
    <n v="1308496075"/>
    <x v="751"/>
    <x v="0"/>
    <x v="6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3:00:00"/>
    <n v="1474884417"/>
    <x v="752"/>
    <x v="8"/>
    <x v="2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6:09:51"/>
    <n v="1421330991"/>
    <x v="753"/>
    <x v="1"/>
    <x v="0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09:58:41"/>
    <n v="1354816721"/>
    <x v="754"/>
    <x v="11"/>
    <x v="5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6:41:00"/>
    <n v="1366381877"/>
    <x v="755"/>
    <x v="6"/>
    <x v="4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09:24:19"/>
    <n v="1297880659"/>
    <x v="756"/>
    <x v="2"/>
    <x v="6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17:18:34"/>
    <n v="1353547114"/>
    <x v="757"/>
    <x v="4"/>
    <x v="5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2:04:28"/>
    <n v="1283976268"/>
    <x v="758"/>
    <x v="8"/>
    <x v="7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8T23:55:39"/>
    <n v="1401436539"/>
    <x v="759"/>
    <x v="5"/>
    <x v="3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1:20:13"/>
    <n v="1477592413"/>
    <x v="760"/>
    <x v="9"/>
    <x v="2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0:02:06"/>
    <n v="1388772126"/>
    <x v="761"/>
    <x v="1"/>
    <x v="3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3T22:00:00"/>
    <n v="1479328570"/>
    <x v="762"/>
    <x v="4"/>
    <x v="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2:43:28"/>
    <n v="1373971408"/>
    <x v="763"/>
    <x v="3"/>
    <x v="4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0:09:21"/>
    <n v="1439266161"/>
    <x v="764"/>
    <x v="10"/>
    <x v="0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5:01:24"/>
    <n v="1411131684"/>
    <x v="765"/>
    <x v="8"/>
    <x v="3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0:48:03"/>
    <n v="1421520483"/>
    <x v="766"/>
    <x v="1"/>
    <x v="0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d v="2015-05-20T19:26:50"/>
    <n v="1429586810"/>
    <x v="767"/>
    <x v="6"/>
    <x v="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0:58:10"/>
    <n v="1384577890"/>
    <x v="768"/>
    <x v="4"/>
    <x v="4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5:54:54"/>
    <n v="1385510094"/>
    <x v="769"/>
    <x v="4"/>
    <x v="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5:59:29"/>
    <n v="1358294369"/>
    <x v="770"/>
    <x v="1"/>
    <x v="4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1:46:42"/>
    <n v="1449863202"/>
    <x v="771"/>
    <x v="11"/>
    <x v="0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19:59:00"/>
    <n v="1252718519"/>
    <x v="772"/>
    <x v="8"/>
    <x v="8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5:01:00"/>
    <n v="1428341985"/>
    <x v="773"/>
    <x v="6"/>
    <x v="0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0:43:38"/>
    <n v="1390589018"/>
    <x v="774"/>
    <x v="1"/>
    <x v="3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17:26:35"/>
    <n v="1321406795"/>
    <x v="775"/>
    <x v="4"/>
    <x v="6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0T21:00:00"/>
    <n v="1441297645"/>
    <x v="776"/>
    <x v="8"/>
    <x v="0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5:32:57"/>
    <n v="1372721577"/>
    <x v="777"/>
    <x v="3"/>
    <x v="4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08:51:20"/>
    <n v="1396284680"/>
    <x v="778"/>
    <x v="7"/>
    <x v="3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0:00:00"/>
    <n v="1284567905"/>
    <x v="779"/>
    <x v="8"/>
    <x v="7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08:10:25"/>
    <n v="1301847025"/>
    <x v="780"/>
    <x v="6"/>
    <x v="6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6:01:14"/>
    <n v="1368057674"/>
    <x v="781"/>
    <x v="5"/>
    <x v="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0:11:42"/>
    <n v="1343326302"/>
    <x v="782"/>
    <x v="3"/>
    <x v="5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4:00:00"/>
    <n v="1332182049"/>
    <x v="783"/>
    <x v="7"/>
    <x v="5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18:35:19"/>
    <n v="1391571319"/>
    <x v="784"/>
    <x v="2"/>
    <x v="3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6:15:15"/>
    <n v="1359468915"/>
    <x v="785"/>
    <x v="1"/>
    <x v="4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07:47:00"/>
    <n v="1331774434"/>
    <x v="786"/>
    <x v="7"/>
    <x v="5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07:03:46"/>
    <n v="1380726226"/>
    <x v="787"/>
    <x v="9"/>
    <x v="4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19:59:00"/>
    <n v="1338336588"/>
    <x v="788"/>
    <x v="5"/>
    <x v="5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0T23:59:00"/>
    <n v="1357187280"/>
    <x v="789"/>
    <x v="1"/>
    <x v="4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17:08:59"/>
    <n v="1357088939"/>
    <x v="790"/>
    <x v="1"/>
    <x v="4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2T21:59:00"/>
    <n v="1381430646"/>
    <x v="791"/>
    <x v="9"/>
    <x v="4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3:58:03"/>
    <n v="1381265883"/>
    <x v="792"/>
    <x v="9"/>
    <x v="4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0:59:00"/>
    <n v="1371491244"/>
    <x v="793"/>
    <x v="0"/>
    <x v="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09:06:00"/>
    <n v="1310438737"/>
    <x v="794"/>
    <x v="3"/>
    <x v="6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0:59:00"/>
    <n v="1330094566"/>
    <x v="795"/>
    <x v="2"/>
    <x v="5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d v="2013-09-15T13:10:00"/>
    <n v="1376687485"/>
    <x v="796"/>
    <x v="10"/>
    <x v="4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0:00:00"/>
    <n v="1332978688"/>
    <x v="797"/>
    <x v="7"/>
    <x v="5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6:09:47"/>
    <n v="1409494187"/>
    <x v="798"/>
    <x v="10"/>
    <x v="3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08:00:46"/>
    <n v="1332950446"/>
    <x v="799"/>
    <x v="7"/>
    <x v="5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2:24:14"/>
    <n v="1407839054"/>
    <x v="800"/>
    <x v="10"/>
    <x v="3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1:05:20"/>
    <n v="1306955120"/>
    <x v="801"/>
    <x v="0"/>
    <x v="6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0:05:00"/>
    <n v="1343867524"/>
    <x v="802"/>
    <x v="10"/>
    <x v="5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17:00:00"/>
    <n v="1304376478"/>
    <x v="803"/>
    <x v="5"/>
    <x v="6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19:59:00"/>
    <n v="1309919526"/>
    <x v="804"/>
    <x v="3"/>
    <x v="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5:00:00"/>
    <n v="1306525512"/>
    <x v="805"/>
    <x v="5"/>
    <x v="6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08:35:39"/>
    <n v="1312821339"/>
    <x v="806"/>
    <x v="10"/>
    <x v="6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18:00:00"/>
    <n v="1485270311"/>
    <x v="807"/>
    <x v="1"/>
    <x v="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0:59:00"/>
    <n v="1416363886"/>
    <x v="808"/>
    <x v="4"/>
    <x v="3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2:00:30"/>
    <n v="1387569630"/>
    <x v="809"/>
    <x v="11"/>
    <x v="4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17:21:02"/>
    <n v="1343870462"/>
    <x v="810"/>
    <x v="10"/>
    <x v="5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08:52:00"/>
    <n v="1371569202"/>
    <x v="811"/>
    <x v="0"/>
    <x v="4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5:58:00"/>
    <n v="1357604752"/>
    <x v="812"/>
    <x v="1"/>
    <x v="4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5:02:45"/>
    <n v="1340233365"/>
    <x v="813"/>
    <x v="0"/>
    <x v="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0:04:00"/>
    <n v="1305568201"/>
    <x v="814"/>
    <x v="5"/>
    <x v="6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4:01:43"/>
    <n v="1412287303"/>
    <x v="815"/>
    <x v="9"/>
    <x v="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8T22:30:00"/>
    <n v="1362776043"/>
    <x v="816"/>
    <x v="7"/>
    <x v="4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0:59:00"/>
    <n v="1326810211"/>
    <x v="817"/>
    <x v="1"/>
    <x v="5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09:01:00"/>
    <n v="1343682681"/>
    <x v="818"/>
    <x v="3"/>
    <x v="5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0:44:00"/>
    <n v="1386806254"/>
    <x v="819"/>
    <x v="11"/>
    <x v="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8T21:00:00"/>
    <n v="1399666342"/>
    <x v="820"/>
    <x v="5"/>
    <x v="3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0:01:00"/>
    <n v="1427753265"/>
    <x v="821"/>
    <x v="7"/>
    <x v="0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4:44:10"/>
    <n v="1346885050"/>
    <x v="822"/>
    <x v="8"/>
    <x v="5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4:20:52"/>
    <n v="1424474452"/>
    <x v="823"/>
    <x v="2"/>
    <x v="0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7T22:59:00"/>
    <n v="1268459318"/>
    <x v="824"/>
    <x v="7"/>
    <x v="7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8T23:21:24"/>
    <n v="1349335284"/>
    <x v="825"/>
    <x v="9"/>
    <x v="5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5:55:30"/>
    <n v="1330908930"/>
    <x v="826"/>
    <x v="7"/>
    <x v="5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1:49:00"/>
    <n v="1326972107"/>
    <x v="827"/>
    <x v="1"/>
    <x v="5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08:24:00"/>
    <n v="1339549982"/>
    <x v="828"/>
    <x v="0"/>
    <x v="5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1:14:00"/>
    <n v="1463253240"/>
    <x v="829"/>
    <x v="5"/>
    <x v="2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3:37:05"/>
    <n v="1361363825"/>
    <x v="830"/>
    <x v="2"/>
    <x v="4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07:31:34"/>
    <n v="1332948694"/>
    <x v="831"/>
    <x v="7"/>
    <x v="5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0:13:00"/>
    <n v="1321978335"/>
    <x v="832"/>
    <x v="4"/>
    <x v="6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d v="2014-04-19T13:04:35"/>
    <n v="1395349475"/>
    <x v="833"/>
    <x v="7"/>
    <x v="3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19:59:00"/>
    <n v="1369770292"/>
    <x v="834"/>
    <x v="5"/>
    <x v="4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19:00:00"/>
    <n v="1333709958"/>
    <x v="835"/>
    <x v="6"/>
    <x v="5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17:21:58"/>
    <n v="1378516918"/>
    <x v="836"/>
    <x v="8"/>
    <x v="4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5:57:42"/>
    <n v="1396396662"/>
    <x v="837"/>
    <x v="6"/>
    <x v="3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3:33:05"/>
    <n v="1324243985"/>
    <x v="838"/>
    <x v="11"/>
    <x v="6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0:19:16"/>
    <n v="1345745956"/>
    <x v="839"/>
    <x v="10"/>
    <x v="5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3T21:26:27"/>
    <n v="1472102787"/>
    <x v="840"/>
    <x v="10"/>
    <x v="2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3:07:43"/>
    <n v="1413058063"/>
    <x v="841"/>
    <x v="9"/>
    <x v="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19:59:00"/>
    <n v="1378735983"/>
    <x v="842"/>
    <x v="8"/>
    <x v="4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0:00:00"/>
    <n v="1479708680"/>
    <x v="843"/>
    <x v="4"/>
    <x v="2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0:59:00"/>
    <n v="1411489552"/>
    <x v="844"/>
    <x v="8"/>
    <x v="3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19:59:00"/>
    <n v="1469595396"/>
    <x v="845"/>
    <x v="3"/>
    <x v="2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6:00:00"/>
    <n v="1393233855"/>
    <x v="846"/>
    <x v="2"/>
    <x v="3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d v="2015-07-10T11:09:36"/>
    <n v="1433963376"/>
    <x v="847"/>
    <x v="0"/>
    <x v="0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1:00:33"/>
    <n v="1426446033"/>
    <x v="848"/>
    <x v="7"/>
    <x v="0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d v="2015-03-15T18:34:24"/>
    <n v="1424057664"/>
    <x v="849"/>
    <x v="2"/>
    <x v="0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0:59:00"/>
    <n v="1458762717"/>
    <x v="850"/>
    <x v="7"/>
    <x v="2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1:45:00"/>
    <n v="1464815253"/>
    <x v="851"/>
    <x v="0"/>
    <x v="2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3:00:00"/>
    <n v="1476386395"/>
    <x v="852"/>
    <x v="9"/>
    <x v="2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1:58:29"/>
    <n v="1421524709"/>
    <x v="853"/>
    <x v="1"/>
    <x v="0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7T21:05:46"/>
    <n v="1480309546"/>
    <x v="854"/>
    <x v="4"/>
    <x v="2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19:00:17"/>
    <n v="1466737217"/>
    <x v="855"/>
    <x v="0"/>
    <x v="2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1:00:00"/>
    <n v="1472282956"/>
    <x v="856"/>
    <x v="10"/>
    <x v="2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6:57:11"/>
    <n v="1444831031"/>
    <x v="857"/>
    <x v="9"/>
    <x v="0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4:59:00"/>
    <n v="1426528418"/>
    <x v="858"/>
    <x v="7"/>
    <x v="0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6:00:00"/>
    <n v="1430768468"/>
    <x v="859"/>
    <x v="5"/>
    <x v="0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4:35:13"/>
    <n v="1382528113"/>
    <x v="860"/>
    <x v="9"/>
    <x v="4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5:10:04"/>
    <n v="1471475404"/>
    <x v="861"/>
    <x v="10"/>
    <x v="2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6:19:08"/>
    <n v="1381583948"/>
    <x v="862"/>
    <x v="9"/>
    <x v="4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18:49:26"/>
    <n v="1326422966"/>
    <x v="863"/>
    <x v="1"/>
    <x v="5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1:59:00"/>
    <n v="1379990038"/>
    <x v="864"/>
    <x v="8"/>
    <x v="4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0:33:17"/>
    <n v="1353177197"/>
    <x v="865"/>
    <x v="4"/>
    <x v="5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07:10:00"/>
    <n v="1421853518"/>
    <x v="866"/>
    <x v="1"/>
    <x v="0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0:59:00"/>
    <n v="1254450706"/>
    <x v="867"/>
    <x v="9"/>
    <x v="8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6:39:58"/>
    <n v="1386463198"/>
    <x v="868"/>
    <x v="11"/>
    <x v="4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1:17:37"/>
    <n v="1362860257"/>
    <x v="869"/>
    <x v="7"/>
    <x v="4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6:32:03"/>
    <n v="1375403523"/>
    <x v="870"/>
    <x v="10"/>
    <x v="4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6:28:15"/>
    <n v="1383139695"/>
    <x v="871"/>
    <x v="9"/>
    <x v="4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1:48:47"/>
    <n v="1295898527"/>
    <x v="872"/>
    <x v="1"/>
    <x v="6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0T21:00:40"/>
    <n v="1349150440"/>
    <x v="873"/>
    <x v="9"/>
    <x v="5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6:00:34"/>
    <n v="1365084034"/>
    <x v="874"/>
    <x v="6"/>
    <x v="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09:22:11"/>
    <n v="1441128131"/>
    <x v="875"/>
    <x v="8"/>
    <x v="0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3:55:27"/>
    <n v="1357127727"/>
    <x v="876"/>
    <x v="1"/>
    <x v="4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0:56:00"/>
    <n v="1384887360"/>
    <x v="877"/>
    <x v="4"/>
    <x v="4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2T21:35:24"/>
    <n v="1290490524"/>
    <x v="878"/>
    <x v="4"/>
    <x v="7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1:55:05"/>
    <n v="1336506905"/>
    <x v="879"/>
    <x v="5"/>
    <x v="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29T23:42:18"/>
    <n v="1348731738"/>
    <x v="880"/>
    <x v="8"/>
    <x v="5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3T22:01:26"/>
    <n v="1322632886"/>
    <x v="881"/>
    <x v="4"/>
    <x v="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2:39:10"/>
    <n v="1312490350"/>
    <x v="882"/>
    <x v="10"/>
    <x v="6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4:27:15"/>
    <n v="1451773635"/>
    <x v="883"/>
    <x v="1"/>
    <x v="2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18:31:00"/>
    <n v="1331666146"/>
    <x v="884"/>
    <x v="7"/>
    <x v="5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4:35:11"/>
    <n v="1481322911"/>
    <x v="885"/>
    <x v="11"/>
    <x v="2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2:53:33"/>
    <n v="1471812813"/>
    <x v="886"/>
    <x v="10"/>
    <x v="2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5:00:55"/>
    <n v="1335567655"/>
    <x v="887"/>
    <x v="6"/>
    <x v="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8-31T22:00:00"/>
    <n v="1311789885"/>
    <x v="888"/>
    <x v="3"/>
    <x v="6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0:49:03"/>
    <n v="1409942943"/>
    <x v="889"/>
    <x v="8"/>
    <x v="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09:46:19"/>
    <n v="1382460379"/>
    <x v="890"/>
    <x v="9"/>
    <x v="4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6:45:30"/>
    <n v="1405989930"/>
    <x v="891"/>
    <x v="3"/>
    <x v="3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0:00:00"/>
    <n v="1273121283"/>
    <x v="892"/>
    <x v="5"/>
    <x v="7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2:32:43"/>
    <n v="1425331963"/>
    <x v="893"/>
    <x v="7"/>
    <x v="0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5:33:30"/>
    <n v="1462577610"/>
    <x v="894"/>
    <x v="5"/>
    <x v="2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19:03:49"/>
    <n v="1284087829"/>
    <x v="895"/>
    <x v="8"/>
    <x v="7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0:00:00"/>
    <n v="1438549026"/>
    <x v="896"/>
    <x v="10"/>
    <x v="0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09:31:48"/>
    <n v="1351528308"/>
    <x v="897"/>
    <x v="9"/>
    <x v="5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0:11:50"/>
    <n v="1322763110"/>
    <x v="898"/>
    <x v="11"/>
    <x v="6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18:22:42"/>
    <n v="1302661362"/>
    <x v="899"/>
    <x v="6"/>
    <x v="6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1:23:22"/>
    <n v="1456777402"/>
    <x v="900"/>
    <x v="2"/>
    <x v="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1:11:00"/>
    <n v="1272050914"/>
    <x v="901"/>
    <x v="6"/>
    <x v="7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07:30:00"/>
    <n v="1404947422"/>
    <x v="902"/>
    <x v="3"/>
    <x v="3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18:25:00"/>
    <n v="1346180780"/>
    <x v="903"/>
    <x v="10"/>
    <x v="5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17:55:37"/>
    <n v="1449194137"/>
    <x v="904"/>
    <x v="11"/>
    <x v="0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3T21:45:26"/>
    <n v="1290663926"/>
    <x v="905"/>
    <x v="4"/>
    <x v="7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19:33:10"/>
    <n v="1392093190"/>
    <x v="906"/>
    <x v="2"/>
    <x v="3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0:37:03"/>
    <n v="1313123823"/>
    <x v="907"/>
    <x v="10"/>
    <x v="6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0:59:00"/>
    <n v="1276283655"/>
    <x v="908"/>
    <x v="0"/>
    <x v="7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0:00:00"/>
    <n v="1340296440"/>
    <x v="909"/>
    <x v="0"/>
    <x v="5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5:05:19"/>
    <n v="1483362319"/>
    <x v="910"/>
    <x v="1"/>
    <x v="1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6:07:25"/>
    <n v="1388707645"/>
    <x v="911"/>
    <x v="1"/>
    <x v="3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19:37:27"/>
    <n v="1350009447"/>
    <x v="912"/>
    <x v="9"/>
    <x v="5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19:20:19"/>
    <n v="1333596019"/>
    <x v="913"/>
    <x v="6"/>
    <x v="5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0:19:07"/>
    <n v="1343326747"/>
    <x v="914"/>
    <x v="3"/>
    <x v="5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0:59:00"/>
    <n v="1327853914"/>
    <x v="915"/>
    <x v="1"/>
    <x v="5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1T21:00:00"/>
    <n v="1284409734"/>
    <x v="916"/>
    <x v="8"/>
    <x v="7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18:30:00"/>
    <n v="1402612730"/>
    <x v="917"/>
    <x v="0"/>
    <x v="3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4:59:21"/>
    <n v="1414879161"/>
    <x v="918"/>
    <x v="4"/>
    <x v="3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07:24:05"/>
    <n v="1352906645"/>
    <x v="919"/>
    <x v="4"/>
    <x v="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09:07:02"/>
    <n v="1381853222"/>
    <x v="920"/>
    <x v="9"/>
    <x v="4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1T21:06:16"/>
    <n v="1320033976"/>
    <x v="921"/>
    <x v="9"/>
    <x v="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4:43:13"/>
    <n v="1409143393"/>
    <x v="922"/>
    <x v="10"/>
    <x v="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6:02:03"/>
    <n v="1414018923"/>
    <x v="923"/>
    <x v="9"/>
    <x v="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4:37:49"/>
    <n v="1358203069"/>
    <x v="924"/>
    <x v="1"/>
    <x v="4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4:08:31"/>
    <n v="1382994511"/>
    <x v="925"/>
    <x v="9"/>
    <x v="4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4:40:00"/>
    <n v="1276043330"/>
    <x v="926"/>
    <x v="0"/>
    <x v="7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1:44:55"/>
    <n v="1334432695"/>
    <x v="927"/>
    <x v="6"/>
    <x v="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6:00:00"/>
    <n v="1348864913"/>
    <x v="928"/>
    <x v="8"/>
    <x v="5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0:42:49"/>
    <n v="1331358169"/>
    <x v="929"/>
    <x v="7"/>
    <x v="5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3:32:00"/>
    <n v="1273874306"/>
    <x v="930"/>
    <x v="5"/>
    <x v="7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4:00:00"/>
    <n v="1392021502"/>
    <x v="931"/>
    <x v="2"/>
    <x v="3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4:15:45"/>
    <n v="1360106145"/>
    <x v="932"/>
    <x v="2"/>
    <x v="4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0:03:29"/>
    <n v="1394683409"/>
    <x v="933"/>
    <x v="7"/>
    <x v="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3T22:00:00"/>
    <n v="1396633284"/>
    <x v="934"/>
    <x v="6"/>
    <x v="3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0:00:29"/>
    <n v="1451462429"/>
    <x v="935"/>
    <x v="11"/>
    <x v="0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2:00:00"/>
    <n v="1323131689"/>
    <x v="936"/>
    <x v="11"/>
    <x v="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2:09:17"/>
    <n v="1380913757"/>
    <x v="937"/>
    <x v="9"/>
    <x v="4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d v="2012-09-02T03:30:48"/>
    <n v="1343993448"/>
    <x v="938"/>
    <x v="10"/>
    <x v="5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1:58:00"/>
    <n v="1369246738"/>
    <x v="939"/>
    <x v="5"/>
    <x v="4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6:12:06"/>
    <n v="1435363926"/>
    <x v="940"/>
    <x v="0"/>
    <x v="0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18:19:05"/>
    <n v="1484101145"/>
    <x v="941"/>
    <x v="1"/>
    <x v="1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2:14:20"/>
    <n v="1452716060"/>
    <x v="942"/>
    <x v="1"/>
    <x v="2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09:01:45"/>
    <n v="1477843305"/>
    <x v="943"/>
    <x v="9"/>
    <x v="2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6:00:00"/>
    <n v="1458050450"/>
    <x v="944"/>
    <x v="7"/>
    <x v="2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5:59:00"/>
    <n v="1482958626"/>
    <x v="945"/>
    <x v="11"/>
    <x v="2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0:00:48"/>
    <n v="1470852048"/>
    <x v="946"/>
    <x v="10"/>
    <x v="2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0:45:06"/>
    <n v="1462128306"/>
    <x v="947"/>
    <x v="5"/>
    <x v="2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d v="2016-03-12T11:52:44"/>
    <n v="1455220364"/>
    <x v="948"/>
    <x v="2"/>
    <x v="2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17:02:56"/>
    <n v="1450832576"/>
    <x v="949"/>
    <x v="11"/>
    <x v="0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0:01:01"/>
    <n v="1450461661"/>
    <x v="950"/>
    <x v="11"/>
    <x v="0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d v="2016-06-04T07:41:12"/>
    <n v="1461166872"/>
    <x v="951"/>
    <x v="6"/>
    <x v="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07:43:32"/>
    <n v="1476888212"/>
    <x v="952"/>
    <x v="9"/>
    <x v="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19:56:39"/>
    <n v="1419566199"/>
    <x v="953"/>
    <x v="11"/>
    <x v="3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2:00:39"/>
    <n v="1436472039"/>
    <x v="954"/>
    <x v="3"/>
    <x v="0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2T23:05:00"/>
    <n v="1470294300"/>
    <x v="955"/>
    <x v="10"/>
    <x v="2"/>
    <b v="0"/>
    <n v="93"/>
    <b v="0"/>
    <s v="technology/wearables"/>
    <n v="6"/>
    <n v="183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d v="2015-04-26T12:55:59"/>
    <n v="1424901359"/>
    <x v="956"/>
    <x v="2"/>
    <x v="0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6:15:33"/>
    <n v="1476710133"/>
    <x v="957"/>
    <x v="9"/>
    <x v="2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0:59:00"/>
    <n v="1426792563"/>
    <x v="958"/>
    <x v="7"/>
    <x v="0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0:11:05"/>
    <n v="1419048665"/>
    <x v="959"/>
    <x v="11"/>
    <x v="3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6:02:35"/>
    <n v="1485874955"/>
    <x v="960"/>
    <x v="1"/>
    <x v="1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d v="2017-02-20T11:00:00"/>
    <n v="1483634335"/>
    <x v="961"/>
    <x v="1"/>
    <x v="1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09:05:53"/>
    <n v="1451927153"/>
    <x v="962"/>
    <x v="1"/>
    <x v="2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07:15:19"/>
    <n v="1473693319"/>
    <x v="963"/>
    <x v="8"/>
    <x v="2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07:05:19"/>
    <n v="1437663919"/>
    <x v="964"/>
    <x v="3"/>
    <x v="0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19:59:00"/>
    <n v="1474676646"/>
    <x v="965"/>
    <x v="8"/>
    <x v="2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07:15:32"/>
    <n v="1473174932"/>
    <x v="966"/>
    <x v="8"/>
    <x v="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1T21:06:14"/>
    <n v="1456121174"/>
    <x v="967"/>
    <x v="2"/>
    <x v="2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2:20:34"/>
    <n v="1405542034"/>
    <x v="968"/>
    <x v="3"/>
    <x v="3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8T23:16:47"/>
    <n v="1483773407"/>
    <x v="969"/>
    <x v="1"/>
    <x v="1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0:59:00"/>
    <n v="1481951853"/>
    <x v="970"/>
    <x v="11"/>
    <x v="2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09:01:00"/>
    <n v="1429290060"/>
    <x v="971"/>
    <x v="6"/>
    <x v="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3T22:59:00"/>
    <n v="1407271598"/>
    <x v="972"/>
    <x v="10"/>
    <x v="3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17:21:33"/>
    <n v="1441844493"/>
    <x v="973"/>
    <x v="8"/>
    <x v="0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08:59:16"/>
    <n v="1456336756"/>
    <x v="974"/>
    <x v="2"/>
    <x v="2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08:43:05"/>
    <n v="1461948185"/>
    <x v="975"/>
    <x v="6"/>
    <x v="2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17:24:57"/>
    <n v="1435627497"/>
    <x v="976"/>
    <x v="0"/>
    <x v="0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4:36:37"/>
    <n v="1453502197"/>
    <x v="977"/>
    <x v="1"/>
    <x v="2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4T23:25:01"/>
    <n v="1453793101"/>
    <x v="978"/>
    <x v="1"/>
    <x v="2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0:59:00"/>
    <n v="1463392828"/>
    <x v="979"/>
    <x v="5"/>
    <x v="2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4:42:02"/>
    <n v="1413495722"/>
    <x v="980"/>
    <x v="9"/>
    <x v="3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4:43:42"/>
    <n v="1405032222"/>
    <x v="981"/>
    <x v="3"/>
    <x v="3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0:04:46"/>
    <n v="1472839486"/>
    <x v="982"/>
    <x v="8"/>
    <x v="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2:54:00"/>
    <n v="1469289685"/>
    <x v="983"/>
    <x v="3"/>
    <x v="2"/>
    <b v="0"/>
    <n v="179"/>
    <b v="0"/>
    <s v="technology/wearables"/>
    <n v="30"/>
    <n v="172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d v="2015-03-27T17:46:48"/>
    <n v="1424918808"/>
    <x v="984"/>
    <x v="2"/>
    <x v="0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5:00:00"/>
    <n v="1449011610"/>
    <x v="985"/>
    <x v="11"/>
    <x v="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6:00:00"/>
    <n v="1447698300"/>
    <x v="986"/>
    <x v="4"/>
    <x v="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2T23:04:10"/>
    <n v="1400051050"/>
    <x v="987"/>
    <x v="5"/>
    <x v="3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d v="2016-10-01T00:33:45"/>
    <n v="1472718825"/>
    <x v="988"/>
    <x v="8"/>
    <x v="2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4:24:55"/>
    <n v="1472509495"/>
    <x v="989"/>
    <x v="10"/>
    <x v="2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0:49:24"/>
    <n v="1407178164"/>
    <x v="990"/>
    <x v="10"/>
    <x v="3"/>
    <b v="0"/>
    <n v="2"/>
    <b v="0"/>
    <s v="technology/wearables"/>
    <n v="0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d v="2016-07-12T10:51:00"/>
    <n v="1466186988"/>
    <x v="991"/>
    <x v="0"/>
    <x v="2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3:11:59"/>
    <n v="1457475119"/>
    <x v="992"/>
    <x v="7"/>
    <x v="2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1T21:00:00"/>
    <n v="1476054568"/>
    <x v="993"/>
    <x v="9"/>
    <x v="2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d v="2014-11-30T14:59:00"/>
    <n v="1412835530"/>
    <x v="994"/>
    <x v="9"/>
    <x v="3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08:00:00"/>
    <n v="1415140480"/>
    <x v="995"/>
    <x v="4"/>
    <x v="3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07:27:00"/>
    <n v="1403902060"/>
    <x v="996"/>
    <x v="0"/>
    <x v="3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19:28:17"/>
    <n v="1414549697"/>
    <x v="997"/>
    <x v="9"/>
    <x v="3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8T21:03:21"/>
    <n v="1444017801"/>
    <x v="998"/>
    <x v="9"/>
    <x v="0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0:02:00"/>
    <n v="1413270690"/>
    <x v="999"/>
    <x v="9"/>
    <x v="3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6:26:00"/>
    <n v="1484357160"/>
    <x v="1000"/>
    <x v="1"/>
    <x v="1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09:16:53"/>
    <n v="1481908613"/>
    <x v="1001"/>
    <x v="11"/>
    <x v="2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6T21:59:00"/>
    <n v="1447777514"/>
    <x v="1002"/>
    <x v="4"/>
    <x v="0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08:01:01"/>
    <n v="1487091661"/>
    <x v="1003"/>
    <x v="2"/>
    <x v="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09:00:27"/>
    <n v="1453222827"/>
    <x v="1004"/>
    <x v="1"/>
    <x v="2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6:59:43"/>
    <n v="1443538783"/>
    <x v="1005"/>
    <x v="8"/>
    <x v="0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1T23:11:00"/>
    <n v="1417654672"/>
    <x v="1006"/>
    <x v="11"/>
    <x v="3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07:00:23"/>
    <n v="1478095223"/>
    <x v="1007"/>
    <x v="4"/>
    <x v="2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1:25:15"/>
    <n v="1480361115"/>
    <x v="1008"/>
    <x v="4"/>
    <x v="2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6:30:46"/>
    <n v="1463754646"/>
    <x v="1009"/>
    <x v="5"/>
    <x v="2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18:59:00"/>
    <n v="1468180462"/>
    <x v="1010"/>
    <x v="3"/>
    <x v="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3:33:15"/>
    <n v="1415050395"/>
    <x v="1011"/>
    <x v="4"/>
    <x v="3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2:34:12"/>
    <n v="1481366052"/>
    <x v="1012"/>
    <x v="11"/>
    <x v="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2:00:00"/>
    <n v="1449000056"/>
    <x v="1013"/>
    <x v="11"/>
    <x v="0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6:03:35"/>
    <n v="1415750615"/>
    <x v="1014"/>
    <x v="4"/>
    <x v="3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4:04:55"/>
    <n v="1445893495"/>
    <x v="1015"/>
    <x v="9"/>
    <x v="0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17:34:16"/>
    <n v="1456108456"/>
    <x v="1016"/>
    <x v="2"/>
    <x v="2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09:12:15"/>
    <n v="1444666335"/>
    <x v="1017"/>
    <x v="9"/>
    <x v="0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3:48:53"/>
    <n v="1465904933"/>
    <x v="1018"/>
    <x v="0"/>
    <x v="2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5:22:29"/>
    <n v="1420500149"/>
    <x v="1019"/>
    <x v="1"/>
    <x v="0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6:47:00"/>
    <n v="1430617209"/>
    <x v="1020"/>
    <x v="5"/>
    <x v="0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0:00:00"/>
    <n v="1443074571"/>
    <x v="1021"/>
    <x v="8"/>
    <x v="0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07:31:17"/>
    <n v="1429284677"/>
    <x v="1022"/>
    <x v="6"/>
    <x v="0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4:04:21"/>
    <n v="1432245861"/>
    <x v="1023"/>
    <x v="5"/>
    <x v="0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5:56:03"/>
    <n v="1451656563"/>
    <x v="1024"/>
    <x v="1"/>
    <x v="2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1:00:37"/>
    <n v="1423944037"/>
    <x v="1025"/>
    <x v="2"/>
    <x v="0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0:46:56"/>
    <n v="1456480016"/>
    <x v="1026"/>
    <x v="2"/>
    <x v="2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6:49:07"/>
    <n v="1411433347"/>
    <x v="1027"/>
    <x v="8"/>
    <x v="3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2:00:00"/>
    <n v="1484924605"/>
    <x v="1028"/>
    <x v="1"/>
    <x v="1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3:59:00"/>
    <n v="1423501507"/>
    <x v="1029"/>
    <x v="2"/>
    <x v="0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3:35:49"/>
    <n v="1472470549"/>
    <x v="1030"/>
    <x v="10"/>
    <x v="2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0:20:10"/>
    <n v="1447698010"/>
    <x v="1031"/>
    <x v="4"/>
    <x v="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08:00:25"/>
    <n v="1464105625"/>
    <x v="1032"/>
    <x v="5"/>
    <x v="2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09:34:40"/>
    <n v="1479144880"/>
    <x v="1033"/>
    <x v="4"/>
    <x v="2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19:59:00"/>
    <n v="1467604804"/>
    <x v="1034"/>
    <x v="3"/>
    <x v="2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07:23:40"/>
    <n v="1421076220"/>
    <x v="1035"/>
    <x v="1"/>
    <x v="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0:00:00"/>
    <n v="1354790790"/>
    <x v="1036"/>
    <x v="11"/>
    <x v="5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7T21:00:00"/>
    <n v="1429991062"/>
    <x v="1037"/>
    <x v="6"/>
    <x v="0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0:33:43"/>
    <n v="1455773623"/>
    <x v="1038"/>
    <x v="2"/>
    <x v="2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2T23:59:00"/>
    <n v="1479436646"/>
    <x v="1039"/>
    <x v="4"/>
    <x v="2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09:00:09"/>
    <n v="1469725209"/>
    <x v="1040"/>
    <x v="3"/>
    <x v="2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17:26:32"/>
    <n v="1405041992"/>
    <x v="1041"/>
    <x v="3"/>
    <x v="3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2:00:00"/>
    <n v="1406824948"/>
    <x v="1042"/>
    <x v="3"/>
    <x v="3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19T22:04:15"/>
    <n v="1429509855"/>
    <x v="1043"/>
    <x v="6"/>
    <x v="0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2:27:00"/>
    <n v="1420668801"/>
    <x v="1044"/>
    <x v="1"/>
    <x v="0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2:59:10"/>
    <n v="1406235550"/>
    <x v="1045"/>
    <x v="3"/>
    <x v="3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2:26:00"/>
    <n v="1447273560"/>
    <x v="1046"/>
    <x v="4"/>
    <x v="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2:38:35"/>
    <n v="1412624315"/>
    <x v="1047"/>
    <x v="9"/>
    <x v="3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17:16:29"/>
    <n v="1471310189"/>
    <x v="1048"/>
    <x v="10"/>
    <x v="2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d v="2016-02-12T02:20:45"/>
    <n v="1452680445"/>
    <x v="1049"/>
    <x v="1"/>
    <x v="2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1:07:57"/>
    <n v="1439665677"/>
    <x v="1050"/>
    <x v="10"/>
    <x v="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6:20:25"/>
    <n v="1406679625"/>
    <x v="1051"/>
    <x v="3"/>
    <x v="3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2:09:00"/>
    <n v="1461438495"/>
    <x v="1052"/>
    <x v="6"/>
    <x v="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0:08:52"/>
    <n v="1486613332"/>
    <x v="1053"/>
    <x v="2"/>
    <x v="1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4:00:00"/>
    <n v="1405110399"/>
    <x v="1054"/>
    <x v="3"/>
    <x v="3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5:49:05"/>
    <n v="1454802545"/>
    <x v="1055"/>
    <x v="2"/>
    <x v="2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08:16:17"/>
    <n v="1424711777"/>
    <x v="1056"/>
    <x v="2"/>
    <x v="0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3:54:43"/>
    <n v="1478292883"/>
    <x v="1057"/>
    <x v="4"/>
    <x v="2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6:00:00"/>
    <n v="1423777043"/>
    <x v="1058"/>
    <x v="2"/>
    <x v="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09:57:36"/>
    <n v="1423681056"/>
    <x v="1059"/>
    <x v="2"/>
    <x v="0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3:54:53"/>
    <n v="1426542893"/>
    <x v="1060"/>
    <x v="7"/>
    <x v="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17:00:00"/>
    <n v="1456987108"/>
    <x v="1061"/>
    <x v="7"/>
    <x v="2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1:22:21"/>
    <n v="1467746541"/>
    <x v="1062"/>
    <x v="3"/>
    <x v="2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6:44:22"/>
    <n v="1470012262"/>
    <x v="1063"/>
    <x v="3"/>
    <x v="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6T21:28:23"/>
    <n v="1369286903"/>
    <x v="1064"/>
    <x v="5"/>
    <x v="4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1:08:42"/>
    <n v="1390381722"/>
    <x v="1065"/>
    <x v="1"/>
    <x v="3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5:06:22"/>
    <n v="1371769582"/>
    <x v="1066"/>
    <x v="0"/>
    <x v="4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2:32:11"/>
    <n v="1385065931"/>
    <x v="1067"/>
    <x v="4"/>
    <x v="4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09T23:54:24"/>
    <n v="1457686464"/>
    <x v="1068"/>
    <x v="7"/>
    <x v="2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5T22:30:59"/>
    <n v="1382679059"/>
    <x v="1069"/>
    <x v="9"/>
    <x v="4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6:17:02"/>
    <n v="1347322622"/>
    <x v="1070"/>
    <x v="8"/>
    <x v="5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1:04:53"/>
    <n v="1445191493"/>
    <x v="1071"/>
    <x v="9"/>
    <x v="0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1:58:17"/>
    <n v="1389038297"/>
    <x v="1072"/>
    <x v="1"/>
    <x v="3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5:09:01"/>
    <n v="1316214541"/>
    <x v="1073"/>
    <x v="8"/>
    <x v="6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0:09:05"/>
    <n v="1386216545"/>
    <x v="1074"/>
    <x v="11"/>
    <x v="4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3:41:56"/>
    <n v="1333748516"/>
    <x v="1075"/>
    <x v="6"/>
    <x v="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1:04:10"/>
    <n v="1405674250"/>
    <x v="1076"/>
    <x v="3"/>
    <x v="3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0:00:11"/>
    <n v="1450152011"/>
    <x v="1077"/>
    <x v="11"/>
    <x v="0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0:42:01"/>
    <n v="1307421721"/>
    <x v="1078"/>
    <x v="0"/>
    <x v="6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5:35:36"/>
    <n v="1461072936"/>
    <x v="1079"/>
    <x v="6"/>
    <x v="2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19:18:53"/>
    <n v="1397186333"/>
    <x v="1080"/>
    <x v="6"/>
    <x v="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4:14:52"/>
    <n v="1419891292"/>
    <x v="1081"/>
    <x v="11"/>
    <x v="3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3:44:48"/>
    <n v="1342043088"/>
    <x v="1082"/>
    <x v="3"/>
    <x v="5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07:49:43"/>
    <n v="1401810583"/>
    <x v="1083"/>
    <x v="0"/>
    <x v="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3:53:24"/>
    <n v="1404942804"/>
    <x v="1084"/>
    <x v="3"/>
    <x v="3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07:06:15"/>
    <n v="1455379575"/>
    <x v="1085"/>
    <x v="2"/>
    <x v="2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2:48:11"/>
    <n v="1406321291"/>
    <x v="1086"/>
    <x v="3"/>
    <x v="3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09:08:07"/>
    <n v="1400260087"/>
    <x v="1087"/>
    <x v="5"/>
    <x v="3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1:11:07"/>
    <n v="1395774667"/>
    <x v="1088"/>
    <x v="7"/>
    <x v="3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0:32:55"/>
    <n v="1432701175"/>
    <x v="1089"/>
    <x v="5"/>
    <x v="0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0:27:33"/>
    <n v="1430281653"/>
    <x v="1090"/>
    <x v="6"/>
    <x v="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0:41:12"/>
    <n v="1457725272"/>
    <x v="1091"/>
    <x v="7"/>
    <x v="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6:37:18"/>
    <n v="1354840638"/>
    <x v="1092"/>
    <x v="11"/>
    <x v="5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5:22:17"/>
    <n v="1453936937"/>
    <x v="1093"/>
    <x v="1"/>
    <x v="2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09:07:13"/>
    <n v="1315588033"/>
    <x v="1094"/>
    <x v="8"/>
    <x v="6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4:53:40"/>
    <n v="1375275220"/>
    <x v="1095"/>
    <x v="3"/>
    <x v="4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19:30:00"/>
    <n v="1409747154"/>
    <x v="1096"/>
    <x v="8"/>
    <x v="3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1:01:17"/>
    <n v="1390330877"/>
    <x v="1097"/>
    <x v="1"/>
    <x v="3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0:18:15"/>
    <n v="1394821095"/>
    <x v="1098"/>
    <x v="7"/>
    <x v="3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2:04:28"/>
    <n v="1428955468"/>
    <x v="1099"/>
    <x v="6"/>
    <x v="0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18:39:31"/>
    <n v="1452825571"/>
    <x v="1100"/>
    <x v="1"/>
    <x v="2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0:12:00"/>
    <n v="1466188338"/>
    <x v="1101"/>
    <x v="0"/>
    <x v="2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8T21:59:00"/>
    <n v="1383095125"/>
    <x v="1102"/>
    <x v="9"/>
    <x v="4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7T21:19:50"/>
    <n v="1461043190"/>
    <x v="1103"/>
    <x v="6"/>
    <x v="2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1:50:21"/>
    <n v="1399888221"/>
    <x v="1104"/>
    <x v="5"/>
    <x v="3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18:15:27"/>
    <n v="1393038927"/>
    <x v="1105"/>
    <x v="2"/>
    <x v="3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08:46:15"/>
    <n v="1330969575"/>
    <x v="1106"/>
    <x v="7"/>
    <x v="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2:40:24"/>
    <n v="1403556024"/>
    <x v="1107"/>
    <x v="0"/>
    <x v="3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6:17:15"/>
    <n v="1329146235"/>
    <x v="1108"/>
    <x v="2"/>
    <x v="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1:03:10"/>
    <n v="1476900190"/>
    <x v="1109"/>
    <x v="9"/>
    <x v="2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4:23:42"/>
    <n v="1352327022"/>
    <x v="1110"/>
    <x v="4"/>
    <x v="5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0:53:10"/>
    <n v="1449636790"/>
    <x v="1111"/>
    <x v="11"/>
    <x v="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0:30:00"/>
    <n v="1416507211"/>
    <x v="1112"/>
    <x v="4"/>
    <x v="3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5:27:00"/>
    <n v="1405466820"/>
    <x v="1113"/>
    <x v="3"/>
    <x v="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0:18:07"/>
    <n v="1378714687"/>
    <x v="1114"/>
    <x v="8"/>
    <x v="4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07:41:35"/>
    <n v="1456764095"/>
    <x v="1115"/>
    <x v="2"/>
    <x v="2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2:20:08"/>
    <n v="1334089208"/>
    <x v="1116"/>
    <x v="6"/>
    <x v="5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6:21:53"/>
    <n v="1448461313"/>
    <x v="1117"/>
    <x v="4"/>
    <x v="0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18:59:39"/>
    <n v="1394078379"/>
    <x v="1118"/>
    <x v="7"/>
    <x v="3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1:01:04"/>
    <n v="1395687664"/>
    <x v="1119"/>
    <x v="7"/>
    <x v="3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2:56:40"/>
    <n v="1315947400"/>
    <x v="1120"/>
    <x v="8"/>
    <x v="6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3:25:16"/>
    <n v="1455315916"/>
    <x v="1121"/>
    <x v="2"/>
    <x v="2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08:53:45"/>
    <n v="1368723225"/>
    <x v="1122"/>
    <x v="5"/>
    <x v="4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4:34:08"/>
    <n v="1395318848"/>
    <x v="1123"/>
    <x v="7"/>
    <x v="3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08:00:51"/>
    <n v="1427817651"/>
    <x v="1124"/>
    <x v="7"/>
    <x v="0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6:58:50"/>
    <n v="1438009130"/>
    <x v="1125"/>
    <x v="3"/>
    <x v="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3T23:51:34"/>
    <n v="1465890694"/>
    <x v="1126"/>
    <x v="0"/>
    <x v="2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3:30:00"/>
    <n v="1413318600"/>
    <x v="1127"/>
    <x v="9"/>
    <x v="3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d v="2014-08-07T07:35:17"/>
    <n v="1404833717"/>
    <x v="1128"/>
    <x v="3"/>
    <x v="3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4T22:21:33"/>
    <n v="1462515693"/>
    <x v="1129"/>
    <x v="5"/>
    <x v="2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6:55:00"/>
    <n v="1411775700"/>
    <x v="1130"/>
    <x v="8"/>
    <x v="3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3:47:48"/>
    <n v="1448401668"/>
    <x v="1131"/>
    <x v="4"/>
    <x v="0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18:46:11"/>
    <n v="1480646771"/>
    <x v="1132"/>
    <x v="11"/>
    <x v="2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1:46:21"/>
    <n v="1404207981"/>
    <x v="1133"/>
    <x v="3"/>
    <x v="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0:33:00"/>
    <n v="1416034228"/>
    <x v="1134"/>
    <x v="4"/>
    <x v="3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d v="2016-08-06T15:44:54"/>
    <n v="1467935094"/>
    <x v="1135"/>
    <x v="3"/>
    <x v="2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08:07:09"/>
    <n v="1447949229"/>
    <x v="1136"/>
    <x v="4"/>
    <x v="0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1:40:21"/>
    <n v="1458848421"/>
    <x v="1137"/>
    <x v="7"/>
    <x v="2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3:45:31"/>
    <n v="1483307131"/>
    <x v="1138"/>
    <x v="1"/>
    <x v="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0:20:26"/>
    <n v="1417508426"/>
    <x v="1139"/>
    <x v="11"/>
    <x v="3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3:05:21"/>
    <n v="1436267121"/>
    <x v="1140"/>
    <x v="3"/>
    <x v="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08:47:30"/>
    <n v="1433868450"/>
    <x v="1141"/>
    <x v="0"/>
    <x v="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d v="2015-02-16T16:08:47"/>
    <n v="1421539727"/>
    <x v="1142"/>
    <x v="1"/>
    <x v="0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0:38:46"/>
    <n v="1447735126"/>
    <x v="1143"/>
    <x v="4"/>
    <x v="0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0:22:00"/>
    <n v="1427689320"/>
    <x v="1144"/>
    <x v="7"/>
    <x v="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09:56:32"/>
    <n v="1407088592"/>
    <x v="1145"/>
    <x v="10"/>
    <x v="3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4:52:53"/>
    <n v="1395787973"/>
    <x v="1146"/>
    <x v="7"/>
    <x v="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5:19:43"/>
    <n v="1408576783"/>
    <x v="1147"/>
    <x v="10"/>
    <x v="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1-30T21:06:21"/>
    <n v="1477973181"/>
    <x v="1148"/>
    <x v="9"/>
    <x v="2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09:02:46"/>
    <n v="1463504566"/>
    <x v="1149"/>
    <x v="5"/>
    <x v="2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4:54:35"/>
    <n v="1447109675"/>
    <x v="1150"/>
    <x v="4"/>
    <x v="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18:27:43"/>
    <n v="1439000863"/>
    <x v="1151"/>
    <x v="10"/>
    <x v="0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09:01:52"/>
    <n v="1429117312"/>
    <x v="1152"/>
    <x v="6"/>
    <x v="0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09:08:25"/>
    <n v="1432055305"/>
    <x v="1153"/>
    <x v="5"/>
    <x v="0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18:36:46"/>
    <n v="1438915006"/>
    <x v="1154"/>
    <x v="10"/>
    <x v="0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0:20:08"/>
    <n v="1405448408"/>
    <x v="1155"/>
    <x v="3"/>
    <x v="3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17:42:42"/>
    <n v="1422150162"/>
    <x v="1156"/>
    <x v="1"/>
    <x v="0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08:04:40"/>
    <n v="1412607880"/>
    <x v="1157"/>
    <x v="9"/>
    <x v="3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18:12:08"/>
    <n v="1415499128"/>
    <x v="1158"/>
    <x v="4"/>
    <x v="3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07:45:00"/>
    <n v="1433006765"/>
    <x v="1159"/>
    <x v="5"/>
    <x v="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18:43:06"/>
    <n v="1424922186"/>
    <x v="1160"/>
    <x v="2"/>
    <x v="0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07:06:29"/>
    <n v="1430233589"/>
    <x v="1161"/>
    <x v="6"/>
    <x v="0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08:24:24"/>
    <n v="1408983864"/>
    <x v="1162"/>
    <x v="10"/>
    <x v="3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09:22:00"/>
    <n v="1405012920"/>
    <x v="1163"/>
    <x v="3"/>
    <x v="3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d v="2016-06-18T09:23:02"/>
    <n v="1463678582"/>
    <x v="1164"/>
    <x v="5"/>
    <x v="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5T21:08:50"/>
    <n v="1401685730"/>
    <x v="1165"/>
    <x v="0"/>
    <x v="3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0:00:00"/>
    <n v="1432640342"/>
    <x v="1166"/>
    <x v="5"/>
    <x v="0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09:38:15"/>
    <n v="1407865095"/>
    <x v="1167"/>
    <x v="10"/>
    <x v="3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17:17:45"/>
    <n v="1471915065"/>
    <x v="1168"/>
    <x v="10"/>
    <x v="2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0:29:23"/>
    <n v="1422001763"/>
    <x v="1169"/>
    <x v="1"/>
    <x v="0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3:26:11"/>
    <n v="1430429171"/>
    <x v="1170"/>
    <x v="6"/>
    <x v="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2:18:47"/>
    <n v="1414351127"/>
    <x v="1171"/>
    <x v="9"/>
    <x v="3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08:22:32"/>
    <n v="1405959752"/>
    <x v="1172"/>
    <x v="3"/>
    <x v="3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0:27:37"/>
    <n v="1435552057"/>
    <x v="1173"/>
    <x v="0"/>
    <x v="0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2:12:07"/>
    <n v="1460146327"/>
    <x v="1174"/>
    <x v="6"/>
    <x v="2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09:28:59"/>
    <n v="1434389339"/>
    <x v="1175"/>
    <x v="0"/>
    <x v="0"/>
    <b v="0"/>
    <n v="9"/>
    <b v="0"/>
    <s v="food/food trucks"/>
    <n v="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d v="2017-03-06T05:00:00"/>
    <n v="1484094498"/>
    <x v="1176"/>
    <x v="1"/>
    <x v="1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07:51:36"/>
    <n v="1410796296"/>
    <x v="1177"/>
    <x v="8"/>
    <x v="3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3:44:12"/>
    <n v="1405633452"/>
    <x v="1178"/>
    <x v="3"/>
    <x v="3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09:17:07"/>
    <n v="1443460627"/>
    <x v="1179"/>
    <x v="8"/>
    <x v="0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1:21:54"/>
    <n v="1400786514"/>
    <x v="1180"/>
    <x v="5"/>
    <x v="3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0:08:41"/>
    <n v="1422605321"/>
    <x v="1181"/>
    <x v="1"/>
    <x v="0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08:42:00"/>
    <n v="1482609088"/>
    <x v="1182"/>
    <x v="11"/>
    <x v="2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19:59:00"/>
    <n v="1476391223"/>
    <x v="1183"/>
    <x v="9"/>
    <x v="2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6:23:31"/>
    <n v="1483712611"/>
    <x v="1184"/>
    <x v="1"/>
    <x v="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0:00:00"/>
    <n v="1430945149"/>
    <x v="1185"/>
    <x v="5"/>
    <x v="0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4:42:00"/>
    <n v="1430340195"/>
    <x v="1186"/>
    <x v="6"/>
    <x v="0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0:00:00"/>
    <n v="1429133323"/>
    <x v="1187"/>
    <x v="6"/>
    <x v="0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08:49:00"/>
    <n v="1481129340"/>
    <x v="1188"/>
    <x v="11"/>
    <x v="2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5:29:55"/>
    <n v="1465428595"/>
    <x v="1189"/>
    <x v="0"/>
    <x v="2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07:58:45"/>
    <n v="1406908725"/>
    <x v="1190"/>
    <x v="10"/>
    <x v="3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5:29:20"/>
    <n v="1455892160"/>
    <x v="1191"/>
    <x v="2"/>
    <x v="2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4:09:38"/>
    <n v="1484222978"/>
    <x v="1192"/>
    <x v="1"/>
    <x v="1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09:37:33"/>
    <n v="1455043053"/>
    <x v="1193"/>
    <x v="2"/>
    <x v="2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3:42:59"/>
    <n v="1425901379"/>
    <x v="1194"/>
    <x v="7"/>
    <x v="0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d v="2015-12-20T01:00:00"/>
    <n v="1445415653"/>
    <x v="1195"/>
    <x v="9"/>
    <x v="0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1:38:59"/>
    <n v="1447875539"/>
    <x v="1196"/>
    <x v="4"/>
    <x v="0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2T21:59:00"/>
    <n v="1463155034"/>
    <x v="1197"/>
    <x v="5"/>
    <x v="2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19:00:00"/>
    <n v="1448463086"/>
    <x v="1198"/>
    <x v="4"/>
    <x v="0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0:30:00"/>
    <n v="1433615400"/>
    <x v="1199"/>
    <x v="0"/>
    <x v="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3:27:36"/>
    <n v="1427369256"/>
    <x v="1200"/>
    <x v="7"/>
    <x v="0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6:34:06"/>
    <n v="1466001246"/>
    <x v="1201"/>
    <x v="0"/>
    <x v="2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6T22:55:54"/>
    <n v="1432796154"/>
    <x v="1202"/>
    <x v="5"/>
    <x v="0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6:45:27"/>
    <n v="1430491527"/>
    <x v="1203"/>
    <x v="5"/>
    <x v="0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3T21:00:00"/>
    <n v="1445363833"/>
    <x v="1204"/>
    <x v="9"/>
    <x v="0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4:09:11"/>
    <n v="1431605351"/>
    <x v="1205"/>
    <x v="5"/>
    <x v="0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5:29:00"/>
    <n v="1486406253"/>
    <x v="1206"/>
    <x v="2"/>
    <x v="1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2:00:00"/>
    <n v="1456827573"/>
    <x v="1207"/>
    <x v="7"/>
    <x v="2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08:01:04"/>
    <n v="1456246864"/>
    <x v="1208"/>
    <x v="2"/>
    <x v="2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2:18:25"/>
    <n v="1485461905"/>
    <x v="1209"/>
    <x v="1"/>
    <x v="1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3:00:00"/>
    <n v="1431124572"/>
    <x v="1210"/>
    <x v="5"/>
    <x v="0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2:47:41"/>
    <n v="1464209261"/>
    <x v="1211"/>
    <x v="5"/>
    <x v="2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17:00:00"/>
    <n v="1447195695"/>
    <x v="1212"/>
    <x v="4"/>
    <x v="0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0:08:20"/>
    <n v="1482862100"/>
    <x v="1213"/>
    <x v="11"/>
    <x v="2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2:10:05"/>
    <n v="1428696605"/>
    <x v="1214"/>
    <x v="6"/>
    <x v="0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4:09:16"/>
    <n v="1398895756"/>
    <x v="1215"/>
    <x v="6"/>
    <x v="3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5:03:00"/>
    <n v="1441032457"/>
    <x v="1216"/>
    <x v="10"/>
    <x v="0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1:25:40"/>
    <n v="1465932340"/>
    <x v="1217"/>
    <x v="0"/>
    <x v="2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19:00:00"/>
    <n v="1443714800"/>
    <x v="1218"/>
    <x v="9"/>
    <x v="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3:05:13"/>
    <n v="1474369513"/>
    <x v="1219"/>
    <x v="8"/>
    <x v="2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07:05:12"/>
    <n v="1437923112"/>
    <x v="1220"/>
    <x v="3"/>
    <x v="0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6:00:00"/>
    <n v="1478431488"/>
    <x v="1221"/>
    <x v="4"/>
    <x v="2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0:00:00"/>
    <n v="1456852647"/>
    <x v="1222"/>
    <x v="7"/>
    <x v="2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09T21:15:09"/>
    <n v="1476159309"/>
    <x v="1223"/>
    <x v="9"/>
    <x v="2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5:11:42"/>
    <n v="1396876302"/>
    <x v="1224"/>
    <x v="6"/>
    <x v="3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3:44:38"/>
    <n v="1377294278"/>
    <x v="1225"/>
    <x v="10"/>
    <x v="4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17:00:00"/>
    <n v="1395089981"/>
    <x v="1226"/>
    <x v="7"/>
    <x v="3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6T23:00:00"/>
    <n v="1404770616"/>
    <x v="1227"/>
    <x v="3"/>
    <x v="3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09:30:08"/>
    <n v="1312047008"/>
    <x v="1228"/>
    <x v="3"/>
    <x v="6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08:00:00"/>
    <n v="1331982127"/>
    <x v="1229"/>
    <x v="7"/>
    <x v="5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5:20:30"/>
    <n v="1295997630"/>
    <x v="1230"/>
    <x v="1"/>
    <x v="6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17:00:00"/>
    <n v="1436394968"/>
    <x v="1231"/>
    <x v="3"/>
    <x v="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2:21:10"/>
    <n v="1377030070"/>
    <x v="1232"/>
    <x v="10"/>
    <x v="4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4:46:14"/>
    <n v="1328049974"/>
    <x v="1233"/>
    <x v="1"/>
    <x v="5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0:55:42"/>
    <n v="1420311342"/>
    <x v="1234"/>
    <x v="1"/>
    <x v="0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19:14:59"/>
    <n v="1383621299"/>
    <x v="1235"/>
    <x v="4"/>
    <x v="4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08:00:00"/>
    <n v="1342801164"/>
    <x v="1236"/>
    <x v="3"/>
    <x v="5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3T22:47:45"/>
    <n v="1344062865"/>
    <x v="1237"/>
    <x v="10"/>
    <x v="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6:38:56"/>
    <n v="1310049536"/>
    <x v="1238"/>
    <x v="3"/>
    <x v="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5:06:07"/>
    <n v="1323212767"/>
    <x v="1239"/>
    <x v="11"/>
    <x v="6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3:51:00"/>
    <n v="1368579457"/>
    <x v="1240"/>
    <x v="5"/>
    <x v="4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2T21:59:00"/>
    <n v="1413057980"/>
    <x v="1241"/>
    <x v="9"/>
    <x v="3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5:18:00"/>
    <n v="1314417502"/>
    <x v="1242"/>
    <x v="10"/>
    <x v="6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3:00:00"/>
    <n v="1304888771"/>
    <x v="1243"/>
    <x v="5"/>
    <x v="6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3:00:00"/>
    <n v="1363981723"/>
    <x v="1244"/>
    <x v="7"/>
    <x v="4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6:23:54"/>
    <n v="1400163834"/>
    <x v="1245"/>
    <x v="5"/>
    <x v="3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18:02:29"/>
    <n v="1319245349"/>
    <x v="1246"/>
    <x v="9"/>
    <x v="6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5T23:00:55"/>
    <n v="1365231655"/>
    <x v="1247"/>
    <x v="6"/>
    <x v="4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2T22:59:00"/>
    <n v="1399563953"/>
    <x v="1248"/>
    <x v="5"/>
    <x v="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09:46:51"/>
    <n v="1339091211"/>
    <x v="1249"/>
    <x v="0"/>
    <x v="5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07:25:31"/>
    <n v="1406129131"/>
    <x v="1250"/>
    <x v="3"/>
    <x v="3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1:32:47"/>
    <n v="1311795167"/>
    <x v="1251"/>
    <x v="3"/>
    <x v="6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5:42:49"/>
    <n v="1380238969"/>
    <x v="1252"/>
    <x v="8"/>
    <x v="4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0:48:27"/>
    <n v="1407178107"/>
    <x v="1253"/>
    <x v="10"/>
    <x v="3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0:59:00"/>
    <n v="1288968886"/>
    <x v="1254"/>
    <x v="4"/>
    <x v="7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3:17:32"/>
    <n v="1383337052"/>
    <x v="1255"/>
    <x v="4"/>
    <x v="4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4:03:51"/>
    <n v="1326492231"/>
    <x v="1256"/>
    <x v="1"/>
    <x v="5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17:03:10"/>
    <n v="1297562590"/>
    <x v="1257"/>
    <x v="2"/>
    <x v="6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6:40:12"/>
    <n v="1375368012"/>
    <x v="1258"/>
    <x v="10"/>
    <x v="4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19:59:00"/>
    <n v="1399504664"/>
    <x v="1259"/>
    <x v="5"/>
    <x v="3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2:13:40"/>
    <n v="1390853620"/>
    <x v="1260"/>
    <x v="1"/>
    <x v="3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0:13:47"/>
    <n v="1388391227"/>
    <x v="1261"/>
    <x v="11"/>
    <x v="4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d v="2014-02-16T10:18:12"/>
    <n v="1389982692"/>
    <x v="1262"/>
    <x v="1"/>
    <x v="3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17:00:00"/>
    <n v="1393034470"/>
    <x v="1263"/>
    <x v="2"/>
    <x v="3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07:54:43"/>
    <n v="1380556483"/>
    <x v="1264"/>
    <x v="8"/>
    <x v="4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07:43:35"/>
    <n v="1287071015"/>
    <x v="1265"/>
    <x v="9"/>
    <x v="7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3:02:25"/>
    <n v="1386882145"/>
    <x v="1266"/>
    <x v="11"/>
    <x v="4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6:02:38"/>
    <n v="1372082558"/>
    <x v="1267"/>
    <x v="0"/>
    <x v="4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2:17:27"/>
    <n v="1377116247"/>
    <x v="1268"/>
    <x v="10"/>
    <x v="4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6:00:00"/>
    <n v="1458157512"/>
    <x v="1269"/>
    <x v="7"/>
    <x v="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1:34:02"/>
    <n v="1327523642"/>
    <x v="1270"/>
    <x v="1"/>
    <x v="5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09:24:19"/>
    <n v="1381767859"/>
    <x v="1271"/>
    <x v="9"/>
    <x v="4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0:00:00"/>
    <n v="1270576379"/>
    <x v="1272"/>
    <x v="6"/>
    <x v="7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09:31:31"/>
    <n v="1406914291"/>
    <x v="1273"/>
    <x v="10"/>
    <x v="3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08:33:45"/>
    <n v="1343320425"/>
    <x v="1274"/>
    <x v="3"/>
    <x v="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2:49:47"/>
    <n v="1372884587"/>
    <x v="1275"/>
    <x v="3"/>
    <x v="4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0:00:00"/>
    <n v="1247504047"/>
    <x v="1276"/>
    <x v="3"/>
    <x v="8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5:29:07"/>
    <n v="1343741347"/>
    <x v="1277"/>
    <x v="3"/>
    <x v="5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18:00:00"/>
    <n v="1401196766"/>
    <x v="1278"/>
    <x v="5"/>
    <x v="3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17:22:50"/>
    <n v="1392171770"/>
    <x v="1279"/>
    <x v="2"/>
    <x v="3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0:10:54"/>
    <n v="1291227054"/>
    <x v="1280"/>
    <x v="11"/>
    <x v="7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09:50:36"/>
    <n v="1373305836"/>
    <x v="1281"/>
    <x v="3"/>
    <x v="4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0:59:00"/>
    <n v="1383909855"/>
    <x v="1282"/>
    <x v="4"/>
    <x v="4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0:00:00"/>
    <n v="1360948389"/>
    <x v="1283"/>
    <x v="2"/>
    <x v="4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08:59:00"/>
    <n v="1481175482"/>
    <x v="1284"/>
    <x v="11"/>
    <x v="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5:59:35"/>
    <n v="1433512775"/>
    <x v="1285"/>
    <x v="0"/>
    <x v="0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6:00:00"/>
    <n v="1423041227"/>
    <x v="1286"/>
    <x v="2"/>
    <x v="0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d v="2015-06-12T06:54:16"/>
    <n v="1428936856"/>
    <x v="1287"/>
    <x v="6"/>
    <x v="0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0:00:00"/>
    <n v="1468122163"/>
    <x v="1288"/>
    <x v="3"/>
    <x v="2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19:14:05"/>
    <n v="1480907645"/>
    <x v="1289"/>
    <x v="11"/>
    <x v="2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2T22:59:00"/>
    <n v="1427121931"/>
    <x v="1290"/>
    <x v="7"/>
    <x v="0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6T23:00:00"/>
    <n v="1425224391"/>
    <x v="1291"/>
    <x v="7"/>
    <x v="0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4:59:00"/>
    <n v="1441822828"/>
    <x v="1292"/>
    <x v="8"/>
    <x v="0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09:49:31"/>
    <n v="1444927771"/>
    <x v="1293"/>
    <x v="9"/>
    <x v="0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3:00:00"/>
    <n v="1443696797"/>
    <x v="1294"/>
    <x v="9"/>
    <x v="0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09:00:00"/>
    <n v="1435585497"/>
    <x v="1295"/>
    <x v="0"/>
    <x v="0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6:12:53"/>
    <n v="1456189973"/>
    <x v="1296"/>
    <x v="2"/>
    <x v="2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09:55:58"/>
    <n v="1459533358"/>
    <x v="1297"/>
    <x v="6"/>
    <x v="2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08:20:32"/>
    <n v="1459268432"/>
    <x v="1298"/>
    <x v="7"/>
    <x v="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1:32:39"/>
    <n v="1434310359"/>
    <x v="1299"/>
    <x v="0"/>
    <x v="0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0:57:00"/>
    <n v="1461427938"/>
    <x v="1300"/>
    <x v="6"/>
    <x v="2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19:00:00"/>
    <n v="1436551178"/>
    <x v="1301"/>
    <x v="3"/>
    <x v="0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18:23:31"/>
    <n v="1477963411"/>
    <x v="1302"/>
    <x v="9"/>
    <x v="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3:00:00"/>
    <n v="1468578920"/>
    <x v="1303"/>
    <x v="3"/>
    <x v="2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19:40:05"/>
    <n v="1484196005"/>
    <x v="1304"/>
    <x v="1"/>
    <x v="1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09:30:00"/>
    <n v="1466611108"/>
    <x v="1305"/>
    <x v="0"/>
    <x v="2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2:58:54"/>
    <n v="1415098734"/>
    <x v="1306"/>
    <x v="4"/>
    <x v="3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4:04:39"/>
    <n v="1453118679"/>
    <x v="1307"/>
    <x v="1"/>
    <x v="2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6:43:32"/>
    <n v="1472481812"/>
    <x v="1308"/>
    <x v="10"/>
    <x v="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3:11:08"/>
    <n v="1441919468"/>
    <x v="1309"/>
    <x v="8"/>
    <x v="0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08:00:50"/>
    <n v="1467734450"/>
    <x v="1310"/>
    <x v="3"/>
    <x v="2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2:15:19"/>
    <n v="1477509319"/>
    <x v="1311"/>
    <x v="9"/>
    <x v="2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08:52:02"/>
    <n v="1426783922"/>
    <x v="1312"/>
    <x v="7"/>
    <x v="0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09:01:54"/>
    <n v="1454432514"/>
    <x v="1313"/>
    <x v="2"/>
    <x v="2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08:04:20"/>
    <n v="1471881860"/>
    <x v="1314"/>
    <x v="10"/>
    <x v="2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17:00:00"/>
    <n v="1443700648"/>
    <x v="1315"/>
    <x v="9"/>
    <x v="0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5:05:09"/>
    <n v="1453676709"/>
    <x v="1316"/>
    <x v="1"/>
    <x v="2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6:00:00"/>
    <n v="1464586746"/>
    <x v="1317"/>
    <x v="5"/>
    <x v="2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d v="2015-01-10T17:02:52"/>
    <n v="1418346172"/>
    <x v="1318"/>
    <x v="11"/>
    <x v="3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08:00:00"/>
    <n v="1403810965"/>
    <x v="1319"/>
    <x v="0"/>
    <x v="3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5:00:00"/>
    <n v="1480610046"/>
    <x v="1320"/>
    <x v="11"/>
    <x v="2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09:58:57"/>
    <n v="1479923937"/>
    <x v="1321"/>
    <x v="4"/>
    <x v="2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07:45:25"/>
    <n v="1429631125"/>
    <x v="1322"/>
    <x v="6"/>
    <x v="0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5T22:55:00"/>
    <n v="1458665146"/>
    <x v="1323"/>
    <x v="7"/>
    <x v="2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07:12:32"/>
    <n v="1473779552"/>
    <x v="1324"/>
    <x v="8"/>
    <x v="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18:03:55"/>
    <n v="1480471435"/>
    <x v="1325"/>
    <x v="4"/>
    <x v="2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1:00:28"/>
    <n v="1417460428"/>
    <x v="1326"/>
    <x v="11"/>
    <x v="3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08:17:15"/>
    <n v="1430324235"/>
    <x v="1327"/>
    <x v="6"/>
    <x v="0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07:25:34"/>
    <n v="1472570734"/>
    <x v="1328"/>
    <x v="10"/>
    <x v="2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1T22:19:05"/>
    <n v="1414041545"/>
    <x v="1329"/>
    <x v="9"/>
    <x v="3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0:00:00"/>
    <n v="1464763109"/>
    <x v="1330"/>
    <x v="5"/>
    <x v="2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4:05:54"/>
    <n v="1468843554"/>
    <x v="1331"/>
    <x v="3"/>
    <x v="2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17:26:48"/>
    <n v="1482888408"/>
    <x v="1332"/>
    <x v="11"/>
    <x v="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18:33:45"/>
    <n v="1402886025"/>
    <x v="1333"/>
    <x v="0"/>
    <x v="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0:34:47"/>
    <n v="1455129287"/>
    <x v="1334"/>
    <x v="2"/>
    <x v="2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4:28:22"/>
    <n v="1446762502"/>
    <x v="1335"/>
    <x v="4"/>
    <x v="0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2:43:48"/>
    <n v="1415825028"/>
    <x v="1336"/>
    <x v="4"/>
    <x v="3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5:51:19"/>
    <n v="1485957079"/>
    <x v="1337"/>
    <x v="2"/>
    <x v="1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1:17:13"/>
    <n v="1435951033"/>
    <x v="1338"/>
    <x v="3"/>
    <x v="0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08:31:55"/>
    <n v="1414164715"/>
    <x v="1339"/>
    <x v="9"/>
    <x v="3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6:17:33"/>
    <n v="1405520253"/>
    <x v="1340"/>
    <x v="3"/>
    <x v="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6:58:37"/>
    <n v="1472569117"/>
    <x v="1341"/>
    <x v="10"/>
    <x v="2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1:35:39"/>
    <n v="1434569739"/>
    <x v="1342"/>
    <x v="0"/>
    <x v="0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19:59:00"/>
    <n v="1466512683"/>
    <x v="1343"/>
    <x v="0"/>
    <x v="2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0:57:19"/>
    <n v="1464807439"/>
    <x v="1344"/>
    <x v="0"/>
    <x v="2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1:32:39"/>
    <n v="1402342359"/>
    <x v="1345"/>
    <x v="0"/>
    <x v="3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17:49:11"/>
    <n v="1369705751"/>
    <x v="1346"/>
    <x v="5"/>
    <x v="4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07:18:45"/>
    <n v="1423149525"/>
    <x v="1347"/>
    <x v="2"/>
    <x v="0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4:08:53"/>
    <n v="1416485333"/>
    <x v="1348"/>
    <x v="4"/>
    <x v="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5T22:59:00"/>
    <n v="1447055935"/>
    <x v="1349"/>
    <x v="4"/>
    <x v="0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6:18:54"/>
    <n v="1448497134"/>
    <x v="1350"/>
    <x v="4"/>
    <x v="0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09:45:44"/>
    <n v="1452707144"/>
    <x v="1351"/>
    <x v="1"/>
    <x v="2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19:59:00"/>
    <n v="1436968366"/>
    <x v="1352"/>
    <x v="3"/>
    <x v="0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6:00:00"/>
    <n v="1359946188"/>
    <x v="1353"/>
    <x v="2"/>
    <x v="4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1:22:59"/>
    <n v="1463080979"/>
    <x v="1354"/>
    <x v="5"/>
    <x v="2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2:00:00"/>
    <n v="1351663605"/>
    <x v="1355"/>
    <x v="9"/>
    <x v="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6:56:00"/>
    <n v="1370393760"/>
    <x v="1356"/>
    <x v="0"/>
    <x v="4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2-28T21:59:00"/>
    <n v="1359587137"/>
    <x v="1357"/>
    <x v="1"/>
    <x v="4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5:42:03"/>
    <n v="1306417323"/>
    <x v="1358"/>
    <x v="5"/>
    <x v="6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1:33:10"/>
    <n v="1304623990"/>
    <x v="1359"/>
    <x v="5"/>
    <x v="6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3:37:00"/>
    <n v="1341524220"/>
    <x v="1360"/>
    <x v="3"/>
    <x v="5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09:12:52"/>
    <n v="1400778772"/>
    <x v="1361"/>
    <x v="5"/>
    <x v="3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4:25:31"/>
    <n v="1373408731"/>
    <x v="1362"/>
    <x v="3"/>
    <x v="4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4T23:59:00"/>
    <n v="1453925727"/>
    <x v="1363"/>
    <x v="1"/>
    <x v="2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08:41:46"/>
    <n v="1415464906"/>
    <x v="1364"/>
    <x v="4"/>
    <x v="3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08:35:52"/>
    <n v="1423935352"/>
    <x v="1365"/>
    <x v="2"/>
    <x v="0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6:54:23"/>
    <n v="1413158063"/>
    <x v="1366"/>
    <x v="9"/>
    <x v="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17:04:10"/>
    <n v="1444867450"/>
    <x v="1367"/>
    <x v="9"/>
    <x v="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0:34:54"/>
    <n v="1432269294"/>
    <x v="1368"/>
    <x v="5"/>
    <x v="0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6:15:46"/>
    <n v="1394633746"/>
    <x v="1369"/>
    <x v="7"/>
    <x v="3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6:04:50"/>
    <n v="1380585890"/>
    <x v="1370"/>
    <x v="8"/>
    <x v="4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0:12:22"/>
    <n v="1428430342"/>
    <x v="1371"/>
    <x v="6"/>
    <x v="0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09:45:32"/>
    <n v="1339523132"/>
    <x v="1372"/>
    <x v="0"/>
    <x v="5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4:50:33"/>
    <n v="1480546233"/>
    <x v="1373"/>
    <x v="4"/>
    <x v="2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18:53:08"/>
    <n v="1456285988"/>
    <x v="1374"/>
    <x v="2"/>
    <x v="2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17:35:19"/>
    <n v="1481852119"/>
    <x v="1375"/>
    <x v="11"/>
    <x v="2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09:03:26"/>
    <n v="1478189006"/>
    <x v="1376"/>
    <x v="4"/>
    <x v="2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0:11:00"/>
    <n v="1484198170"/>
    <x v="1377"/>
    <x v="1"/>
    <x v="1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d v="2016-08-01T10:13:30"/>
    <n v="1468779210"/>
    <x v="1378"/>
    <x v="3"/>
    <x v="2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3:47:56"/>
    <n v="1430912876"/>
    <x v="1379"/>
    <x v="5"/>
    <x v="0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18:00:00"/>
    <n v="1431886706"/>
    <x v="1380"/>
    <x v="5"/>
    <x v="0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8T21:08:45"/>
    <n v="1480396125"/>
    <x v="1381"/>
    <x v="4"/>
    <x v="2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1:12:16"/>
    <n v="1365275536"/>
    <x v="1382"/>
    <x v="6"/>
    <x v="4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17:47:58"/>
    <n v="1480729678"/>
    <x v="1383"/>
    <x v="11"/>
    <x v="2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09:38:42"/>
    <n v="1433525922"/>
    <x v="1384"/>
    <x v="0"/>
    <x v="0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4:11:00"/>
    <n v="1457109121"/>
    <x v="1385"/>
    <x v="7"/>
    <x v="2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07:31:29"/>
    <n v="1435591889"/>
    <x v="1386"/>
    <x v="0"/>
    <x v="0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0:30:00"/>
    <n v="1430604395"/>
    <x v="1387"/>
    <x v="5"/>
    <x v="0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08:14:00"/>
    <n v="1474469117"/>
    <x v="1388"/>
    <x v="8"/>
    <x v="2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3:32:37"/>
    <n v="1468495957"/>
    <x v="1389"/>
    <x v="3"/>
    <x v="2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09:12:00"/>
    <n v="1427224606"/>
    <x v="1390"/>
    <x v="7"/>
    <x v="0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0:59:00"/>
    <n v="1436369818"/>
    <x v="1391"/>
    <x v="3"/>
    <x v="0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19:43:06"/>
    <n v="1454298186"/>
    <x v="1392"/>
    <x v="1"/>
    <x v="2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08:22:03"/>
    <n v="1467476523"/>
    <x v="1393"/>
    <x v="3"/>
    <x v="2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19:00:00"/>
    <n v="1484623726"/>
    <x v="1394"/>
    <x v="1"/>
    <x v="1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3:48:01"/>
    <n v="1481838481"/>
    <x v="1395"/>
    <x v="11"/>
    <x v="2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5:58:02"/>
    <n v="1421279882"/>
    <x v="1396"/>
    <x v="1"/>
    <x v="0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3:19:00"/>
    <n v="1475013710"/>
    <x v="1397"/>
    <x v="8"/>
    <x v="2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2:58:54"/>
    <n v="1465160334"/>
    <x v="1398"/>
    <x v="0"/>
    <x v="2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6:06:13"/>
    <n v="1410048373"/>
    <x v="1399"/>
    <x v="8"/>
    <x v="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1T21:30:00"/>
    <n v="1462695073"/>
    <x v="1400"/>
    <x v="5"/>
    <x v="2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5:54:34"/>
    <n v="1367798074"/>
    <x v="1401"/>
    <x v="5"/>
    <x v="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6:16:51"/>
    <n v="1425259011"/>
    <x v="1402"/>
    <x v="7"/>
    <x v="0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17:30:35"/>
    <n v="1372210235"/>
    <x v="1403"/>
    <x v="0"/>
    <x v="4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4:14:45"/>
    <n v="1422447285"/>
    <x v="1404"/>
    <x v="1"/>
    <x v="0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09:20:01"/>
    <n v="1414599601"/>
    <x v="1405"/>
    <x v="9"/>
    <x v="3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2:00:00"/>
    <n v="1445336607"/>
    <x v="1406"/>
    <x v="9"/>
    <x v="0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4:52:58"/>
    <n v="1405687978"/>
    <x v="1407"/>
    <x v="3"/>
    <x v="3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3:55:56"/>
    <n v="1444856156"/>
    <x v="1408"/>
    <x v="9"/>
    <x v="0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0:12:15"/>
    <n v="1414897935"/>
    <x v="1409"/>
    <x v="4"/>
    <x v="3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2T23:38:40"/>
    <n v="1461051520"/>
    <x v="1410"/>
    <x v="6"/>
    <x v="2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17:25:00"/>
    <n v="1420766700"/>
    <x v="1411"/>
    <x v="1"/>
    <x v="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17:31:39"/>
    <n v="1415064699"/>
    <x v="1412"/>
    <x v="4"/>
    <x v="3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2:29:30"/>
    <n v="1450780170"/>
    <x v="1413"/>
    <x v="11"/>
    <x v="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2T22:04:27"/>
    <n v="1480831467"/>
    <x v="1414"/>
    <x v="11"/>
    <x v="2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08:13:11"/>
    <n v="1436285591"/>
    <x v="1415"/>
    <x v="3"/>
    <x v="0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5:13:39"/>
    <n v="1445552019"/>
    <x v="1416"/>
    <x v="9"/>
    <x v="0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3:11:00"/>
    <n v="1439696174"/>
    <x v="1417"/>
    <x v="10"/>
    <x v="0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d v="2016-02-25T02:57:14"/>
    <n v="1453805834"/>
    <x v="1418"/>
    <x v="1"/>
    <x v="2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2:56:59"/>
    <n v="1473418619"/>
    <x v="1419"/>
    <x v="8"/>
    <x v="2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08:01:26"/>
    <n v="1464969686"/>
    <x v="1420"/>
    <x v="0"/>
    <x v="2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3:58:29"/>
    <n v="1420840709"/>
    <x v="1421"/>
    <x v="1"/>
    <x v="0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0T21:45:04"/>
    <n v="1471844704"/>
    <x v="1422"/>
    <x v="10"/>
    <x v="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0:38:51"/>
    <n v="1449045531"/>
    <x v="1423"/>
    <x v="11"/>
    <x v="0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0:13:22"/>
    <n v="1478106802"/>
    <x v="1424"/>
    <x v="4"/>
    <x v="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19:09:19"/>
    <n v="1427684959"/>
    <x v="1425"/>
    <x v="7"/>
    <x v="0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1:22:00"/>
    <n v="1435224120"/>
    <x v="1426"/>
    <x v="0"/>
    <x v="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d v="2016-09-18T12:26:25"/>
    <n v="1471638385"/>
    <x v="1427"/>
    <x v="10"/>
    <x v="2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0:06:57"/>
    <n v="1456996017"/>
    <x v="1428"/>
    <x v="7"/>
    <x v="2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17:27:22"/>
    <n v="1426037242"/>
    <x v="1429"/>
    <x v="7"/>
    <x v="0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1:31:28"/>
    <n v="1416339088"/>
    <x v="1430"/>
    <x v="4"/>
    <x v="3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5T22:03:36"/>
    <n v="1445922216"/>
    <x v="1431"/>
    <x v="9"/>
    <x v="0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0:43:48"/>
    <n v="1434825828"/>
    <x v="1432"/>
    <x v="0"/>
    <x v="0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3:00:00"/>
    <n v="1477839675"/>
    <x v="1433"/>
    <x v="9"/>
    <x v="2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07:00:00"/>
    <n v="1431973478"/>
    <x v="1434"/>
    <x v="5"/>
    <x v="0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0:43:40"/>
    <n v="1441997020"/>
    <x v="1435"/>
    <x v="8"/>
    <x v="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0:24:17"/>
    <n v="1453451057"/>
    <x v="1436"/>
    <x v="1"/>
    <x v="2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0:59:00"/>
    <n v="1402058739"/>
    <x v="1437"/>
    <x v="0"/>
    <x v="3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5:55:00"/>
    <n v="1459198499"/>
    <x v="1438"/>
    <x v="7"/>
    <x v="2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1:55:01"/>
    <n v="1423166101"/>
    <x v="1439"/>
    <x v="2"/>
    <x v="0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09:57:43"/>
    <n v="1461693463"/>
    <x v="1440"/>
    <x v="6"/>
    <x v="2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0:22:49"/>
    <n v="1436811769"/>
    <x v="1441"/>
    <x v="3"/>
    <x v="0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07:29:18"/>
    <n v="1461598158"/>
    <x v="1442"/>
    <x v="6"/>
    <x v="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d v="2017-01-02T14:13:29"/>
    <n v="1480803209"/>
    <x v="1443"/>
    <x v="11"/>
    <x v="2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2:57:42"/>
    <n v="1436907462"/>
    <x v="1444"/>
    <x v="3"/>
    <x v="0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5:00:55"/>
    <n v="1431694855"/>
    <x v="1445"/>
    <x v="5"/>
    <x v="0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2:44:38"/>
    <n v="1459507478"/>
    <x v="1446"/>
    <x v="6"/>
    <x v="2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09:32:14"/>
    <n v="1465407134"/>
    <x v="1447"/>
    <x v="0"/>
    <x v="2"/>
    <b v="0"/>
    <n v="3"/>
    <b v="0"/>
    <s v="publishing/translations"/>
    <n v="0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d v="2015-05-21T21:25:00"/>
    <n v="1429655318"/>
    <x v="1448"/>
    <x v="6"/>
    <x v="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1:28:25"/>
    <n v="1427138905"/>
    <x v="1449"/>
    <x v="7"/>
    <x v="0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0:06:37"/>
    <n v="1453349197"/>
    <x v="1450"/>
    <x v="1"/>
    <x v="2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6:00:59"/>
    <n v="1413759659"/>
    <x v="1451"/>
    <x v="9"/>
    <x v="3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08:52:43"/>
    <n v="1403974363"/>
    <x v="1452"/>
    <x v="0"/>
    <x v="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07:42:27"/>
    <n v="1488386547"/>
    <x v="1453"/>
    <x v="7"/>
    <x v="1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3:59:00"/>
    <n v="1459716480"/>
    <x v="1454"/>
    <x v="6"/>
    <x v="2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5:39:00"/>
    <n v="1405181320"/>
    <x v="1455"/>
    <x v="3"/>
    <x v="3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08:02:45"/>
    <n v="1480867365"/>
    <x v="1456"/>
    <x v="11"/>
    <x v="2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4:30:44"/>
    <n v="1444685444"/>
    <x v="1457"/>
    <x v="9"/>
    <x v="0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0:00:00"/>
    <n v="1405097760"/>
    <x v="1458"/>
    <x v="3"/>
    <x v="3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09:25:00"/>
    <n v="1446612896"/>
    <x v="1459"/>
    <x v="4"/>
    <x v="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5:45:00"/>
    <n v="1412371898"/>
    <x v="1460"/>
    <x v="9"/>
    <x v="3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6:00:00"/>
    <n v="1410967754"/>
    <x v="1461"/>
    <x v="8"/>
    <x v="3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07:54:31"/>
    <n v="1363017271"/>
    <x v="1462"/>
    <x v="7"/>
    <x v="4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2:52:18"/>
    <n v="1361483538"/>
    <x v="1463"/>
    <x v="2"/>
    <x v="4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d v="2013-02-16T07:52:38"/>
    <n v="1358437958"/>
    <x v="1464"/>
    <x v="1"/>
    <x v="4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19:00:00"/>
    <n v="1329759452"/>
    <x v="1465"/>
    <x v="2"/>
    <x v="5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1T21:00:00"/>
    <n v="1449029266"/>
    <x v="1466"/>
    <x v="11"/>
    <x v="0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0:14:45"/>
    <n v="1327518885"/>
    <x v="1467"/>
    <x v="1"/>
    <x v="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6:20:49"/>
    <n v="1302654049"/>
    <x v="1468"/>
    <x v="6"/>
    <x v="6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6:21:49"/>
    <n v="1358346109"/>
    <x v="1469"/>
    <x v="1"/>
    <x v="4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1:51:03"/>
    <n v="1354909863"/>
    <x v="1470"/>
    <x v="11"/>
    <x v="5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4:58:54"/>
    <n v="1426028334"/>
    <x v="1471"/>
    <x v="7"/>
    <x v="0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5:01:43"/>
    <n v="1379336503"/>
    <x v="1472"/>
    <x v="8"/>
    <x v="4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d v="2012-03-01T15:30:39"/>
    <n v="1328052639"/>
    <x v="1473"/>
    <x v="1"/>
    <x v="5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09:28:12"/>
    <n v="1376501292"/>
    <x v="1474"/>
    <x v="10"/>
    <x v="4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0:59:00"/>
    <n v="1416244863"/>
    <x v="1475"/>
    <x v="4"/>
    <x v="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17:00:22"/>
    <n v="1313024422"/>
    <x v="1476"/>
    <x v="10"/>
    <x v="6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19:00:00"/>
    <n v="1319467604"/>
    <x v="1477"/>
    <x v="9"/>
    <x v="6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2:55:13"/>
    <n v="1367355313"/>
    <x v="1478"/>
    <x v="6"/>
    <x v="4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19:59:00"/>
    <n v="1398448389"/>
    <x v="1479"/>
    <x v="6"/>
    <x v="3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09:00:00"/>
    <n v="1373408699"/>
    <x v="1480"/>
    <x v="3"/>
    <x v="4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4:09:05"/>
    <n v="1380838145"/>
    <x v="1481"/>
    <x v="9"/>
    <x v="4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d v="2012-09-06T23:51:00"/>
    <n v="1345062936"/>
    <x v="1482"/>
    <x v="10"/>
    <x v="5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0:37:55"/>
    <n v="1467002275"/>
    <x v="1483"/>
    <x v="0"/>
    <x v="2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6:51:00"/>
    <n v="1337834963"/>
    <x v="1484"/>
    <x v="5"/>
    <x v="5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1:06:13"/>
    <n v="1430939173"/>
    <x v="1485"/>
    <x v="5"/>
    <x v="0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0:02:41"/>
    <n v="1422417761"/>
    <x v="1486"/>
    <x v="1"/>
    <x v="0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4:01:11"/>
    <n v="1467583271"/>
    <x v="1487"/>
    <x v="3"/>
    <x v="2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5:31:00"/>
    <n v="1386336660"/>
    <x v="1488"/>
    <x v="11"/>
    <x v="4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07:40:52"/>
    <n v="1350398452"/>
    <x v="1489"/>
    <x v="9"/>
    <x v="5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5:27:54"/>
    <n v="1378214874"/>
    <x v="1490"/>
    <x v="8"/>
    <x v="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07:38:00"/>
    <n v="1418922443"/>
    <x v="1491"/>
    <x v="11"/>
    <x v="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3:14:06"/>
    <n v="1305839646"/>
    <x v="1492"/>
    <x v="5"/>
    <x v="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d v="2013-06-16T12:47:55"/>
    <n v="1368823675"/>
    <x v="1493"/>
    <x v="5"/>
    <x v="4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07:38:00"/>
    <n v="1425489613"/>
    <x v="1494"/>
    <x v="7"/>
    <x v="0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0:57:11"/>
    <n v="1311879431"/>
    <x v="1495"/>
    <x v="3"/>
    <x v="6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3:24:19"/>
    <n v="1405682659"/>
    <x v="1496"/>
    <x v="3"/>
    <x v="3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1:43:00"/>
    <n v="1371655522"/>
    <x v="1497"/>
    <x v="0"/>
    <x v="4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5:36:18"/>
    <n v="1405899378"/>
    <x v="1498"/>
    <x v="3"/>
    <x v="3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6:10:33"/>
    <n v="1465171833"/>
    <x v="1499"/>
    <x v="0"/>
    <x v="2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3:42:37"/>
    <n v="1364852557"/>
    <x v="1500"/>
    <x v="6"/>
    <x v="4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6:00:23"/>
    <n v="1433772023"/>
    <x v="1501"/>
    <x v="0"/>
    <x v="0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4:00:00"/>
    <n v="1456491680"/>
    <x v="1502"/>
    <x v="2"/>
    <x v="2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0:20:01"/>
    <n v="1472026801"/>
    <x v="1503"/>
    <x v="10"/>
    <x v="2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0:33:00"/>
    <n v="1399996024"/>
    <x v="1504"/>
    <x v="5"/>
    <x v="3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2:01:00"/>
    <n v="1455446303"/>
    <x v="1505"/>
    <x v="2"/>
    <x v="2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0:51:44"/>
    <n v="1403635904"/>
    <x v="1506"/>
    <x v="0"/>
    <x v="3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0:10:00"/>
    <n v="1268822909"/>
    <x v="1507"/>
    <x v="7"/>
    <x v="7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6:44:41"/>
    <n v="1401201881"/>
    <x v="1508"/>
    <x v="5"/>
    <x v="3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4:59:00"/>
    <n v="1484570885"/>
    <x v="1509"/>
    <x v="1"/>
    <x v="1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1:14:38"/>
    <n v="1403169278"/>
    <x v="1510"/>
    <x v="0"/>
    <x v="3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07:00:04"/>
    <n v="1445263204"/>
    <x v="1511"/>
    <x v="9"/>
    <x v="0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08:25:39"/>
    <n v="1483719939"/>
    <x v="1512"/>
    <x v="1"/>
    <x v="1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07:17:46"/>
    <n v="1402931866"/>
    <x v="1513"/>
    <x v="0"/>
    <x v="3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6:20:40"/>
    <n v="1439907640"/>
    <x v="1514"/>
    <x v="10"/>
    <x v="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5T21:04:57"/>
    <n v="1455516297"/>
    <x v="1515"/>
    <x v="2"/>
    <x v="2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6:00:00"/>
    <n v="1473160292"/>
    <x v="1516"/>
    <x v="8"/>
    <x v="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5T22:00:00"/>
    <n v="1415194553"/>
    <x v="1517"/>
    <x v="4"/>
    <x v="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1:40:52"/>
    <n v="1398973252"/>
    <x v="1518"/>
    <x v="5"/>
    <x v="3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3:59:00"/>
    <n v="1400867283"/>
    <x v="1519"/>
    <x v="5"/>
    <x v="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0:00:00"/>
    <n v="1415824513"/>
    <x v="1520"/>
    <x v="4"/>
    <x v="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0:01:31"/>
    <n v="1462248091"/>
    <x v="1521"/>
    <x v="5"/>
    <x v="2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1:55:39"/>
    <n v="1410983739"/>
    <x v="1522"/>
    <x v="8"/>
    <x v="3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6:00:00"/>
    <n v="1416592916"/>
    <x v="1523"/>
    <x v="4"/>
    <x v="3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4:01:30"/>
    <n v="1485000090"/>
    <x v="1524"/>
    <x v="1"/>
    <x v="1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08:52:18"/>
    <n v="1468947138"/>
    <x v="1525"/>
    <x v="3"/>
    <x v="2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8T22:37:27"/>
    <n v="1448951847"/>
    <x v="1526"/>
    <x v="4"/>
    <x v="0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5:24:46"/>
    <n v="1487082286"/>
    <x v="1527"/>
    <x v="2"/>
    <x v="1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6:00:00"/>
    <n v="1483292122"/>
    <x v="1528"/>
    <x v="1"/>
    <x v="1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6:05:20"/>
    <n v="1424185520"/>
    <x v="1529"/>
    <x v="2"/>
    <x v="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0:24:55"/>
    <n v="1443464695"/>
    <x v="1530"/>
    <x v="8"/>
    <x v="0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19:00:00"/>
    <n v="1414610126"/>
    <x v="1531"/>
    <x v="9"/>
    <x v="3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07:00:00"/>
    <n v="1453461865"/>
    <x v="1532"/>
    <x v="1"/>
    <x v="2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19:59:00"/>
    <n v="1457913777"/>
    <x v="1533"/>
    <x v="7"/>
    <x v="2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08:11:02"/>
    <n v="1438791062"/>
    <x v="1534"/>
    <x v="10"/>
    <x v="0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4:00:00"/>
    <n v="1461527631"/>
    <x v="1535"/>
    <x v="6"/>
    <x v="2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1:15:10"/>
    <n v="1438110910"/>
    <x v="1536"/>
    <x v="3"/>
    <x v="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0:00:00"/>
    <n v="1467358427"/>
    <x v="1537"/>
    <x v="0"/>
    <x v="2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0:46:10"/>
    <n v="1418064370"/>
    <x v="1538"/>
    <x v="11"/>
    <x v="3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4:03:39"/>
    <n v="1480629819"/>
    <x v="1539"/>
    <x v="11"/>
    <x v="2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17:15:00"/>
    <n v="1414368616"/>
    <x v="1540"/>
    <x v="9"/>
    <x v="3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09:05:38"/>
    <n v="1417453538"/>
    <x v="1541"/>
    <x v="11"/>
    <x v="3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5:55:00"/>
    <n v="1434412500"/>
    <x v="1542"/>
    <x v="0"/>
    <x v="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5:13:54"/>
    <n v="1414066434"/>
    <x v="1543"/>
    <x v="9"/>
    <x v="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6:18:00"/>
    <n v="1424222024"/>
    <x v="1544"/>
    <x v="2"/>
    <x v="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d v="2015-03-02T13:16:00"/>
    <n v="1422393234"/>
    <x v="1545"/>
    <x v="1"/>
    <x v="0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6T21:06:39"/>
    <n v="1405746399"/>
    <x v="1546"/>
    <x v="3"/>
    <x v="3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2:14:42"/>
    <n v="1487240082"/>
    <x v="1547"/>
    <x v="2"/>
    <x v="1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4:10:20"/>
    <n v="1444425020"/>
    <x v="1548"/>
    <x v="9"/>
    <x v="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0:15:59"/>
    <n v="1443928559"/>
    <x v="1549"/>
    <x v="9"/>
    <x v="0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2:47:14"/>
    <n v="1460458034"/>
    <x v="1550"/>
    <x v="6"/>
    <x v="2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1:47:19"/>
    <n v="1430164039"/>
    <x v="1551"/>
    <x v="6"/>
    <x v="0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19:59:00"/>
    <n v="1410366708"/>
    <x v="1552"/>
    <x v="8"/>
    <x v="3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1T22:47:27"/>
    <n v="1438584447"/>
    <x v="1553"/>
    <x v="10"/>
    <x v="0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1T22:03:10"/>
    <n v="1435903390"/>
    <x v="1554"/>
    <x v="3"/>
    <x v="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09:00:00"/>
    <n v="1440513832"/>
    <x v="1555"/>
    <x v="10"/>
    <x v="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19:40:24"/>
    <n v="1465011624"/>
    <x v="1556"/>
    <x v="0"/>
    <x v="2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07:40:33"/>
    <n v="1408549233"/>
    <x v="1557"/>
    <x v="10"/>
    <x v="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4:12:00"/>
    <n v="1435656759"/>
    <x v="1558"/>
    <x v="0"/>
    <x v="0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17:16:39"/>
    <n v="1428974199"/>
    <x v="1559"/>
    <x v="6"/>
    <x v="0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17:29:53"/>
    <n v="1414110593"/>
    <x v="1560"/>
    <x v="9"/>
    <x v="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18:00:03"/>
    <n v="1381194003"/>
    <x v="1561"/>
    <x v="9"/>
    <x v="4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6:50:00"/>
    <n v="1253712916"/>
    <x v="1562"/>
    <x v="8"/>
    <x v="8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08:49:11"/>
    <n v="1389635351"/>
    <x v="1563"/>
    <x v="1"/>
    <x v="3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2:05:00"/>
    <n v="1430124509"/>
    <x v="1564"/>
    <x v="6"/>
    <x v="0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09:31:01"/>
    <n v="1304962261"/>
    <x v="1565"/>
    <x v="5"/>
    <x v="6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4:00:00"/>
    <n v="1467151204"/>
    <x v="1566"/>
    <x v="0"/>
    <x v="2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6:00:00"/>
    <n v="1391293745"/>
    <x v="1567"/>
    <x v="2"/>
    <x v="3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17:29:45"/>
    <n v="1416360585"/>
    <x v="1568"/>
    <x v="4"/>
    <x v="3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d v="2013-05-25T08:18:34"/>
    <n v="1366906714"/>
    <x v="1569"/>
    <x v="6"/>
    <x v="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d v="2016-04-08T10:31:22"/>
    <n v="1457551882"/>
    <x v="1570"/>
    <x v="7"/>
    <x v="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0:28:03"/>
    <n v="1432146483"/>
    <x v="1571"/>
    <x v="5"/>
    <x v="0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5:59:00"/>
    <n v="1454546859"/>
    <x v="1572"/>
    <x v="2"/>
    <x v="2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19:59:00"/>
    <n v="1487548802"/>
    <x v="1573"/>
    <x v="2"/>
    <x v="1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4:15:29"/>
    <n v="1421187329"/>
    <x v="1574"/>
    <x v="1"/>
    <x v="0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4:34:56"/>
    <n v="1402317296"/>
    <x v="1575"/>
    <x v="0"/>
    <x v="3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3:06:08"/>
    <n v="1431810368"/>
    <x v="1576"/>
    <x v="5"/>
    <x v="0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2:20:48"/>
    <n v="1337977248"/>
    <x v="1577"/>
    <x v="5"/>
    <x v="5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18:00:00"/>
    <n v="1281317691"/>
    <x v="1578"/>
    <x v="10"/>
    <x v="7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5:54:51"/>
    <n v="1374882891"/>
    <x v="1579"/>
    <x v="3"/>
    <x v="4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17:12:06"/>
    <n v="1332378726"/>
    <x v="1580"/>
    <x v="7"/>
    <x v="5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2:46:30"/>
    <n v="1447757190"/>
    <x v="1581"/>
    <x v="4"/>
    <x v="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3:20:00"/>
    <n v="1440961053"/>
    <x v="1582"/>
    <x v="10"/>
    <x v="0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3:43:11"/>
    <n v="1409089391"/>
    <x v="1583"/>
    <x v="10"/>
    <x v="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07:35:01"/>
    <n v="1400600101"/>
    <x v="1584"/>
    <x v="5"/>
    <x v="3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3:00:00"/>
    <n v="1480800568"/>
    <x v="1585"/>
    <x v="11"/>
    <x v="2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17:30:22"/>
    <n v="1425609022"/>
    <x v="1586"/>
    <x v="7"/>
    <x v="0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4:49:25"/>
    <n v="1415918965"/>
    <x v="1587"/>
    <x v="4"/>
    <x v="3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2:12:00"/>
    <n v="1420091999"/>
    <x v="1588"/>
    <x v="11"/>
    <x v="3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5:38:06"/>
    <n v="1441841886"/>
    <x v="1589"/>
    <x v="8"/>
    <x v="0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2:34:24"/>
    <n v="1440448464"/>
    <x v="1590"/>
    <x v="10"/>
    <x v="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08:25:41"/>
    <n v="1457112341"/>
    <x v="1591"/>
    <x v="7"/>
    <x v="2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6:44:45"/>
    <n v="1423619085"/>
    <x v="1592"/>
    <x v="2"/>
    <x v="0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2:17:35"/>
    <n v="1422562655"/>
    <x v="1593"/>
    <x v="1"/>
    <x v="0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08:21:00"/>
    <n v="1458147982"/>
    <x v="1594"/>
    <x v="7"/>
    <x v="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2:13:00"/>
    <n v="1400634728"/>
    <x v="1595"/>
    <x v="5"/>
    <x v="3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3:19:29"/>
    <n v="1414577969"/>
    <x v="1596"/>
    <x v="9"/>
    <x v="3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0:29:57"/>
    <n v="1471768197"/>
    <x v="1597"/>
    <x v="10"/>
    <x v="2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08:00:58"/>
    <n v="1432742458"/>
    <x v="1598"/>
    <x v="5"/>
    <x v="0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3:56:16"/>
    <n v="1457528176"/>
    <x v="1599"/>
    <x v="7"/>
    <x v="2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4T21:11:00"/>
    <n v="1401585752"/>
    <x v="1600"/>
    <x v="5"/>
    <x v="3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18:13:53"/>
    <n v="1301969633"/>
    <x v="1601"/>
    <x v="6"/>
    <x v="6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5:00:00"/>
    <n v="1314947317"/>
    <x v="1602"/>
    <x v="8"/>
    <x v="6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0:04:19"/>
    <n v="1322539459"/>
    <x v="1603"/>
    <x v="4"/>
    <x v="6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1:17:15"/>
    <n v="1328559435"/>
    <x v="1604"/>
    <x v="2"/>
    <x v="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7-31T23:00:00"/>
    <n v="1311380313"/>
    <x v="1605"/>
    <x v="3"/>
    <x v="6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17:40:38"/>
    <n v="1293158438"/>
    <x v="1606"/>
    <x v="11"/>
    <x v="7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1:24:11"/>
    <n v="1337887451"/>
    <x v="1607"/>
    <x v="5"/>
    <x v="5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3-12-31T21:26:00"/>
    <n v="1385754986"/>
    <x v="1608"/>
    <x v="4"/>
    <x v="4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0:00:00"/>
    <n v="1315612909"/>
    <x v="1609"/>
    <x v="8"/>
    <x v="6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4:11:50"/>
    <n v="1353017510"/>
    <x v="1610"/>
    <x v="4"/>
    <x v="5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6:00:32"/>
    <n v="1368576032"/>
    <x v="1611"/>
    <x v="5"/>
    <x v="4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2:59:44"/>
    <n v="1354568384"/>
    <x v="1612"/>
    <x v="11"/>
    <x v="5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17:40:02"/>
    <n v="1340329202"/>
    <x v="1613"/>
    <x v="0"/>
    <x v="5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09:00:00"/>
    <n v="1401924769"/>
    <x v="1614"/>
    <x v="0"/>
    <x v="3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18:13:16"/>
    <n v="1319850796"/>
    <x v="1615"/>
    <x v="9"/>
    <x v="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4:00:00"/>
    <n v="1350061821"/>
    <x v="1616"/>
    <x v="9"/>
    <x v="5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1:00:00"/>
    <n v="1380470188"/>
    <x v="1617"/>
    <x v="8"/>
    <x v="4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07:42:15"/>
    <n v="1359301335"/>
    <x v="1618"/>
    <x v="1"/>
    <x v="4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0:28:06"/>
    <n v="1408940886"/>
    <x v="1619"/>
    <x v="10"/>
    <x v="3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0:09:00"/>
    <n v="1361002140"/>
    <x v="1620"/>
    <x v="2"/>
    <x v="4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19:59:00"/>
    <n v="1333550015"/>
    <x v="1621"/>
    <x v="6"/>
    <x v="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6T23:59:00"/>
    <n v="1415343874"/>
    <x v="1622"/>
    <x v="4"/>
    <x v="3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08:31:29"/>
    <n v="1372437089"/>
    <x v="1623"/>
    <x v="0"/>
    <x v="4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0:48:55"/>
    <n v="1354265335"/>
    <x v="1624"/>
    <x v="4"/>
    <x v="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08:47:33"/>
    <n v="1344962853"/>
    <x v="1625"/>
    <x v="10"/>
    <x v="5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3:21:07"/>
    <n v="1383337267"/>
    <x v="1626"/>
    <x v="4"/>
    <x v="4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0:59:00"/>
    <n v="1351011489"/>
    <x v="1627"/>
    <x v="9"/>
    <x v="5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09:41:22"/>
    <n v="1400175682"/>
    <x v="1628"/>
    <x v="5"/>
    <x v="3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2:48:53"/>
    <n v="1389041333"/>
    <x v="1629"/>
    <x v="1"/>
    <x v="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1T22:59:00"/>
    <n v="1328040375"/>
    <x v="1630"/>
    <x v="1"/>
    <x v="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2:37:41"/>
    <n v="1347482261"/>
    <x v="1631"/>
    <x v="8"/>
    <x v="5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0:10:54"/>
    <n v="1311667854"/>
    <x v="1632"/>
    <x v="3"/>
    <x v="6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5T21:00:00"/>
    <n v="1324329156"/>
    <x v="1633"/>
    <x v="11"/>
    <x v="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1T21:59:00"/>
    <n v="1303706001"/>
    <x v="1634"/>
    <x v="6"/>
    <x v="6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2:51:01"/>
    <n v="1463086261"/>
    <x v="1635"/>
    <x v="5"/>
    <x v="2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0:00:00"/>
    <n v="1304129088"/>
    <x v="1636"/>
    <x v="6"/>
    <x v="6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5:39:00"/>
    <n v="1257444140"/>
    <x v="1637"/>
    <x v="4"/>
    <x v="8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3:25:00"/>
    <n v="1358180968"/>
    <x v="1638"/>
    <x v="1"/>
    <x v="4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07:39:25"/>
    <n v="1328197165"/>
    <x v="1639"/>
    <x v="2"/>
    <x v="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17:59:00"/>
    <n v="1279603955"/>
    <x v="1640"/>
    <x v="3"/>
    <x v="7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6:19:04"/>
    <n v="1416406744"/>
    <x v="1641"/>
    <x v="4"/>
    <x v="3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6:35:27"/>
    <n v="1306283727"/>
    <x v="1642"/>
    <x v="5"/>
    <x v="6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1:46:52"/>
    <n v="1345924012"/>
    <x v="1643"/>
    <x v="10"/>
    <x v="5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18:26:00"/>
    <n v="1348363560"/>
    <x v="1644"/>
    <x v="8"/>
    <x v="5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6:49:00"/>
    <n v="1378306140"/>
    <x v="1645"/>
    <x v="8"/>
    <x v="4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0:11:00"/>
    <n v="1405248503"/>
    <x v="1646"/>
    <x v="3"/>
    <x v="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1:49:37"/>
    <n v="1336643377"/>
    <x v="1647"/>
    <x v="5"/>
    <x v="5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07:54:42"/>
    <n v="1298048082"/>
    <x v="1648"/>
    <x v="2"/>
    <x v="6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08:25:55"/>
    <n v="1396974355"/>
    <x v="1649"/>
    <x v="6"/>
    <x v="3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2:27:17"/>
    <n v="1378722437"/>
    <x v="1650"/>
    <x v="8"/>
    <x v="4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5T22:59:00"/>
    <n v="1300916220"/>
    <x v="1651"/>
    <x v="7"/>
    <x v="6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4:49:53"/>
    <n v="1382701793"/>
    <x v="1652"/>
    <x v="9"/>
    <x v="4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2:01:36"/>
    <n v="1300996896"/>
    <x v="1653"/>
    <x v="7"/>
    <x v="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3:22:40"/>
    <n v="1332192160"/>
    <x v="1654"/>
    <x v="7"/>
    <x v="5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0:00:20"/>
    <n v="1331060420"/>
    <x v="1655"/>
    <x v="7"/>
    <x v="5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d v="2012-12-13T14:17:32"/>
    <n v="1352845052"/>
    <x v="1656"/>
    <x v="4"/>
    <x v="5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0:46:08"/>
    <n v="1335293168"/>
    <x v="1657"/>
    <x v="6"/>
    <x v="5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6:20:00"/>
    <n v="1352524767"/>
    <x v="1658"/>
    <x v="4"/>
    <x v="5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4:00:00"/>
    <n v="1384811721"/>
    <x v="1659"/>
    <x v="4"/>
    <x v="4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3:59:00"/>
    <n v="1459355950"/>
    <x v="1660"/>
    <x v="7"/>
    <x v="2"/>
    <b v="0"/>
    <n v="36"/>
    <b v="1"/>
    <s v="music/pop"/>
    <n v="1254"/>
    <n v="28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d v="2016-01-17T13:00:00"/>
    <n v="1449359831"/>
    <x v="1661"/>
    <x v="11"/>
    <x v="0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0T21:45:36"/>
    <n v="1320122736"/>
    <x v="1662"/>
    <x v="9"/>
    <x v="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6:31:47"/>
    <n v="1420158707"/>
    <x v="1663"/>
    <x v="1"/>
    <x v="0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19:59:00"/>
    <n v="1328033818"/>
    <x v="1664"/>
    <x v="1"/>
    <x v="5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19:00:00"/>
    <n v="1295624113"/>
    <x v="1665"/>
    <x v="1"/>
    <x v="6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7T21:04:33"/>
    <n v="1361858673"/>
    <x v="1666"/>
    <x v="2"/>
    <x v="4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0T22:59:00"/>
    <n v="1392169298"/>
    <x v="1667"/>
    <x v="2"/>
    <x v="3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0:35:39"/>
    <n v="1319859339"/>
    <x v="1668"/>
    <x v="9"/>
    <x v="6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d v="2016-05-31T13:14:36"/>
    <n v="1459545276"/>
    <x v="1669"/>
    <x v="6"/>
    <x v="2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0:00:00"/>
    <n v="1273961999"/>
    <x v="1670"/>
    <x v="5"/>
    <x v="7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5:03:34"/>
    <n v="1467464614"/>
    <x v="1671"/>
    <x v="3"/>
    <x v="2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07:45:30"/>
    <n v="1336232730"/>
    <x v="1672"/>
    <x v="5"/>
    <x v="5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3:04:52"/>
    <n v="1423083892"/>
    <x v="1673"/>
    <x v="2"/>
    <x v="0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7T22:59:00"/>
    <n v="1468852306"/>
    <x v="1674"/>
    <x v="3"/>
    <x v="2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4:03:00"/>
    <n v="1316194540"/>
    <x v="1675"/>
    <x v="8"/>
    <x v="6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19:59:00"/>
    <n v="1330968347"/>
    <x v="1676"/>
    <x v="7"/>
    <x v="5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5T21:59:00"/>
    <n v="1455615976"/>
    <x v="1677"/>
    <x v="2"/>
    <x v="2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2:31:11"/>
    <n v="1390509071"/>
    <x v="1678"/>
    <x v="1"/>
    <x v="3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d v="2011-07-21T17:39:05"/>
    <n v="1309311545"/>
    <x v="1679"/>
    <x v="0"/>
    <x v="6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0:11:07"/>
    <n v="1402596667"/>
    <x v="1680"/>
    <x v="0"/>
    <x v="3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18:00:00"/>
    <n v="1486522484"/>
    <x v="1681"/>
    <x v="2"/>
    <x v="1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0:07:40"/>
    <n v="1486962460"/>
    <x v="1682"/>
    <x v="2"/>
    <x v="1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0:45:38"/>
    <n v="1489517138"/>
    <x v="1683"/>
    <x v="7"/>
    <x v="1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0:34:01"/>
    <n v="1487360041"/>
    <x v="1684"/>
    <x v="2"/>
    <x v="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3T21:00:23"/>
    <n v="1487743223"/>
    <x v="1685"/>
    <x v="2"/>
    <x v="1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1:15:19"/>
    <n v="1488140119"/>
    <x v="1686"/>
    <x v="2"/>
    <x v="1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2:15:00"/>
    <n v="1488935245"/>
    <x v="1687"/>
    <x v="7"/>
    <x v="1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3:49:54"/>
    <n v="1489150194"/>
    <x v="1688"/>
    <x v="7"/>
    <x v="1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3:37:10"/>
    <n v="1487111830"/>
    <x v="1689"/>
    <x v="2"/>
    <x v="1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1:20:42"/>
    <n v="1488882042"/>
    <x v="1690"/>
    <x v="7"/>
    <x v="1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17:00:00"/>
    <n v="1488387008"/>
    <x v="1691"/>
    <x v="7"/>
    <x v="1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5:59:00"/>
    <n v="1487734667"/>
    <x v="1692"/>
    <x v="2"/>
    <x v="1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2:00:00"/>
    <n v="1489097112"/>
    <x v="1693"/>
    <x v="7"/>
    <x v="1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0:36:00"/>
    <n v="1488038674"/>
    <x v="1694"/>
    <x v="2"/>
    <x v="1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17:00:00"/>
    <n v="1488847514"/>
    <x v="1695"/>
    <x v="7"/>
    <x v="1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6:40:11"/>
    <n v="1488418811"/>
    <x v="1696"/>
    <x v="7"/>
    <x v="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5:47:28"/>
    <n v="1489193248"/>
    <x v="1697"/>
    <x v="7"/>
    <x v="1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d v="2017-03-25T19:33:00"/>
    <n v="1488430760"/>
    <x v="1698"/>
    <x v="7"/>
    <x v="1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2:44:05"/>
    <n v="1489351445"/>
    <x v="1699"/>
    <x v="7"/>
    <x v="1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0:00:00"/>
    <n v="1488418990"/>
    <x v="1700"/>
    <x v="7"/>
    <x v="1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07:56:45"/>
    <n v="1418745405"/>
    <x v="1701"/>
    <x v="11"/>
    <x v="3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1:52:30"/>
    <n v="1425156750"/>
    <x v="1702"/>
    <x v="2"/>
    <x v="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0T22:45:37"/>
    <n v="1435819537"/>
    <x v="1703"/>
    <x v="3"/>
    <x v="0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19:21:13"/>
    <n v="1421464873"/>
    <x v="1704"/>
    <x v="1"/>
    <x v="0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08:00:00"/>
    <n v="1440807846"/>
    <x v="1705"/>
    <x v="10"/>
    <x v="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2T23:21:12"/>
    <n v="1435130472"/>
    <x v="1706"/>
    <x v="0"/>
    <x v="0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08:18:15"/>
    <n v="1456593495"/>
    <x v="1707"/>
    <x v="2"/>
    <x v="2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2:48:26"/>
    <n v="1458679706"/>
    <x v="1708"/>
    <x v="7"/>
    <x v="2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1:39:00"/>
    <n v="1405949514"/>
    <x v="1709"/>
    <x v="3"/>
    <x v="3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5:00:00"/>
    <n v="1449151888"/>
    <x v="1710"/>
    <x v="11"/>
    <x v="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07:30:34"/>
    <n v="1406907034"/>
    <x v="1711"/>
    <x v="10"/>
    <x v="3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3:55:53"/>
    <n v="1430517353"/>
    <x v="1712"/>
    <x v="5"/>
    <x v="0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1:13:32"/>
    <n v="1409944412"/>
    <x v="1713"/>
    <x v="8"/>
    <x v="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4:02:41"/>
    <n v="1427925761"/>
    <x v="1714"/>
    <x v="6"/>
    <x v="0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19:22:00"/>
    <n v="1425186785"/>
    <x v="1715"/>
    <x v="2"/>
    <x v="0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6:51:39"/>
    <n v="1477835499"/>
    <x v="1716"/>
    <x v="9"/>
    <x v="2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0:00:00"/>
    <n v="1459467238"/>
    <x v="1717"/>
    <x v="7"/>
    <x v="2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d v="2016-05-13T20:59:00"/>
    <n v="1459435149"/>
    <x v="1718"/>
    <x v="7"/>
    <x v="2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4:49:51"/>
    <n v="1408366191"/>
    <x v="1719"/>
    <x v="10"/>
    <x v="3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1:47:51"/>
    <n v="1412966871"/>
    <x v="1720"/>
    <x v="9"/>
    <x v="3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3:04:23"/>
    <n v="1447239863"/>
    <x v="1721"/>
    <x v="4"/>
    <x v="0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6:10:00"/>
    <n v="1456441429"/>
    <x v="1722"/>
    <x v="2"/>
    <x v="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6-30T22:00:00"/>
    <n v="1430855315"/>
    <x v="1723"/>
    <x v="5"/>
    <x v="0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4:22:42"/>
    <n v="1412115762"/>
    <x v="1724"/>
    <x v="8"/>
    <x v="3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5:14:09"/>
    <n v="1406330049"/>
    <x v="1725"/>
    <x v="3"/>
    <x v="3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4:04:24"/>
    <n v="1401401064"/>
    <x v="1726"/>
    <x v="5"/>
    <x v="3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3:00:00"/>
    <n v="1423520177"/>
    <x v="1727"/>
    <x v="2"/>
    <x v="0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07:01:14"/>
    <n v="1442847674"/>
    <x v="1728"/>
    <x v="8"/>
    <x v="0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17:15:06"/>
    <n v="1460337306"/>
    <x v="1729"/>
    <x v="6"/>
    <x v="2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18:06:23"/>
    <n v="1443146783"/>
    <x v="1730"/>
    <x v="8"/>
    <x v="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07:00:00"/>
    <n v="1432849552"/>
    <x v="1731"/>
    <x v="5"/>
    <x v="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5T21:00:00"/>
    <n v="1447777481"/>
    <x v="1732"/>
    <x v="4"/>
    <x v="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3:30:00"/>
    <n v="1472746374"/>
    <x v="1733"/>
    <x v="8"/>
    <x v="2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6:52:36"/>
    <n v="1428454356"/>
    <x v="1734"/>
    <x v="6"/>
    <x v="0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1:32:25"/>
    <n v="1468006345"/>
    <x v="1735"/>
    <x v="3"/>
    <x v="2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3:40:33"/>
    <n v="1444423233"/>
    <x v="1736"/>
    <x v="9"/>
    <x v="0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4:46:32"/>
    <n v="1434840392"/>
    <x v="1737"/>
    <x v="0"/>
    <x v="0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2:59:02"/>
    <n v="1409691542"/>
    <x v="1738"/>
    <x v="8"/>
    <x v="3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1:58:52"/>
    <n v="1457297932"/>
    <x v="1739"/>
    <x v="7"/>
    <x v="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1:37:02"/>
    <n v="1434483422"/>
    <x v="1740"/>
    <x v="0"/>
    <x v="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07:04:31"/>
    <n v="1430060671"/>
    <x v="1741"/>
    <x v="6"/>
    <x v="0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3:00:00"/>
    <n v="1481058170"/>
    <x v="1742"/>
    <x v="11"/>
    <x v="2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19:59:00"/>
    <n v="1470348775"/>
    <x v="1743"/>
    <x v="10"/>
    <x v="2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5:31:17"/>
    <n v="1421937077"/>
    <x v="1744"/>
    <x v="1"/>
    <x v="0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18:00:00"/>
    <n v="1479276838"/>
    <x v="1745"/>
    <x v="4"/>
    <x v="2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18:00:00"/>
    <n v="1477368867"/>
    <x v="1746"/>
    <x v="9"/>
    <x v="2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07:00:00"/>
    <n v="1444904830"/>
    <x v="1747"/>
    <x v="9"/>
    <x v="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4:49:03"/>
    <n v="1438642143"/>
    <x v="1748"/>
    <x v="10"/>
    <x v="0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1:00:00"/>
    <n v="1485213921"/>
    <x v="1749"/>
    <x v="1"/>
    <x v="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2:05:04"/>
    <n v="1458936304"/>
    <x v="1750"/>
    <x v="7"/>
    <x v="2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09:45:23"/>
    <n v="1424198723"/>
    <x v="1751"/>
    <x v="2"/>
    <x v="0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3T22:04:42"/>
    <n v="1473833082"/>
    <x v="1752"/>
    <x v="8"/>
    <x v="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08:59:28"/>
    <n v="1455991168"/>
    <x v="1753"/>
    <x v="2"/>
    <x v="2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2:02:33"/>
    <n v="1425502953"/>
    <x v="1754"/>
    <x v="7"/>
    <x v="0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0:56:01"/>
    <n v="1441479361"/>
    <x v="1755"/>
    <x v="8"/>
    <x v="0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0:01:09"/>
    <n v="1468987269"/>
    <x v="1756"/>
    <x v="3"/>
    <x v="2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1:29:00"/>
    <n v="1483041083"/>
    <x v="1757"/>
    <x v="11"/>
    <x v="2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4:56:32"/>
    <n v="1463352992"/>
    <x v="1758"/>
    <x v="5"/>
    <x v="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0:53:49"/>
    <n v="1425585229"/>
    <x v="1759"/>
    <x v="7"/>
    <x v="0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08:08:33"/>
    <n v="1454688513"/>
    <x v="1760"/>
    <x v="2"/>
    <x v="2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5:37:40"/>
    <n v="1437745060"/>
    <x v="1761"/>
    <x v="3"/>
    <x v="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5:34:05"/>
    <n v="1455147245"/>
    <x v="1762"/>
    <x v="2"/>
    <x v="2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2:50:40"/>
    <n v="1474663840"/>
    <x v="1763"/>
    <x v="8"/>
    <x v="2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3:39:39"/>
    <n v="1404560379"/>
    <x v="1764"/>
    <x v="3"/>
    <x v="3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5:31:52"/>
    <n v="1405380712"/>
    <x v="1765"/>
    <x v="3"/>
    <x v="3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2:38:08"/>
    <n v="1407184688"/>
    <x v="1766"/>
    <x v="10"/>
    <x v="3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07:48:04"/>
    <n v="1404488884"/>
    <x v="1767"/>
    <x v="3"/>
    <x v="3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5:27:24"/>
    <n v="1406640444"/>
    <x v="1768"/>
    <x v="3"/>
    <x v="3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1:39:19"/>
    <n v="1418585959"/>
    <x v="1769"/>
    <x v="11"/>
    <x v="3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0:43:14"/>
    <n v="1410288194"/>
    <x v="1770"/>
    <x v="8"/>
    <x v="3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5:30:40"/>
    <n v="1411515040"/>
    <x v="1771"/>
    <x v="8"/>
    <x v="3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09:13:56"/>
    <n v="1399482836"/>
    <x v="1772"/>
    <x v="5"/>
    <x v="3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0:14:58"/>
    <n v="1417803298"/>
    <x v="1773"/>
    <x v="11"/>
    <x v="3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6:59:00"/>
    <n v="1413609292"/>
    <x v="1774"/>
    <x v="9"/>
    <x v="3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5:26:00"/>
    <n v="1410305160"/>
    <x v="1775"/>
    <x v="8"/>
    <x v="3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4:57:51"/>
    <n v="1411513071"/>
    <x v="1776"/>
    <x v="8"/>
    <x v="3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0:34:13"/>
    <n v="1421829253"/>
    <x v="1777"/>
    <x v="1"/>
    <x v="0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1:43:15"/>
    <n v="1423600995"/>
    <x v="1778"/>
    <x v="2"/>
    <x v="0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08:36:20"/>
    <n v="1470242180"/>
    <x v="1779"/>
    <x v="10"/>
    <x v="2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6:25:10"/>
    <n v="1462285510"/>
    <x v="1780"/>
    <x v="5"/>
    <x v="2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6:49:05"/>
    <n v="1471272545"/>
    <x v="1781"/>
    <x v="10"/>
    <x v="2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5:48:09"/>
    <n v="1453211289"/>
    <x v="1782"/>
    <x v="1"/>
    <x v="2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4:47:58"/>
    <n v="1429656478"/>
    <x v="1783"/>
    <x v="6"/>
    <x v="0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19:25:00"/>
    <n v="1419954240"/>
    <x v="1784"/>
    <x v="11"/>
    <x v="3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6:00:00"/>
    <n v="1410750855"/>
    <x v="1785"/>
    <x v="8"/>
    <x v="3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5:12:57"/>
    <n v="1416057177"/>
    <x v="1786"/>
    <x v="4"/>
    <x v="3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6:43:57"/>
    <n v="1425570237"/>
    <x v="1787"/>
    <x v="7"/>
    <x v="0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4:45:42"/>
    <n v="1412203542"/>
    <x v="1788"/>
    <x v="9"/>
    <x v="3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1T22:00:03"/>
    <n v="1415858403"/>
    <x v="1789"/>
    <x v="4"/>
    <x v="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08:11:18"/>
    <n v="1420560678"/>
    <x v="1790"/>
    <x v="1"/>
    <x v="0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09:46:05"/>
    <n v="1417369565"/>
    <x v="1791"/>
    <x v="4"/>
    <x v="3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09T22:59:00"/>
    <n v="1435970682"/>
    <x v="1792"/>
    <x v="3"/>
    <x v="0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4:24:00"/>
    <n v="1414531440"/>
    <x v="1793"/>
    <x v="9"/>
    <x v="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5:13:42"/>
    <n v="1420636422"/>
    <x v="1794"/>
    <x v="1"/>
    <x v="0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08:00:00"/>
    <n v="1473922541"/>
    <x v="1795"/>
    <x v="8"/>
    <x v="2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2:32:46"/>
    <n v="1464172366"/>
    <x v="1796"/>
    <x v="5"/>
    <x v="2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5:39:49"/>
    <n v="1479217189"/>
    <x v="1797"/>
    <x v="4"/>
    <x v="2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3T23:50:33"/>
    <n v="1449388233"/>
    <x v="1798"/>
    <x v="11"/>
    <x v="0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3:13:28"/>
    <n v="1414008808"/>
    <x v="1799"/>
    <x v="9"/>
    <x v="3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6:32:50"/>
    <n v="1473517970"/>
    <x v="1800"/>
    <x v="8"/>
    <x v="2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4:10:00"/>
    <n v="1447429868"/>
    <x v="1801"/>
    <x v="4"/>
    <x v="0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3:59:00"/>
    <n v="1433416830"/>
    <x v="1802"/>
    <x v="0"/>
    <x v="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17:43:02"/>
    <n v="1421199782"/>
    <x v="1803"/>
    <x v="1"/>
    <x v="0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09:16:44"/>
    <n v="1444061804"/>
    <x v="1804"/>
    <x v="9"/>
    <x v="0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0:00:00"/>
    <n v="1441048658"/>
    <x v="1805"/>
    <x v="10"/>
    <x v="0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07:19:09"/>
    <n v="1409066349"/>
    <x v="1806"/>
    <x v="10"/>
    <x v="3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17:38:33"/>
    <n v="1409276313"/>
    <x v="1807"/>
    <x v="10"/>
    <x v="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08:20:30"/>
    <n v="1483806030"/>
    <x v="1808"/>
    <x v="1"/>
    <x v="1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3:47:19"/>
    <n v="1422222439"/>
    <x v="1809"/>
    <x v="1"/>
    <x v="0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3:50:26"/>
    <n v="1407621026"/>
    <x v="1810"/>
    <x v="10"/>
    <x v="3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0:00:00"/>
    <n v="1408962270"/>
    <x v="1811"/>
    <x v="10"/>
    <x v="3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2T23:38:56"/>
    <n v="1464939536"/>
    <x v="1812"/>
    <x v="0"/>
    <x v="2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3:20:12"/>
    <n v="1404940812"/>
    <x v="1813"/>
    <x v="3"/>
    <x v="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7T23:32:16"/>
    <n v="1422516736"/>
    <x v="1814"/>
    <x v="1"/>
    <x v="0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3:45:37"/>
    <n v="1434577537"/>
    <x v="1815"/>
    <x v="0"/>
    <x v="0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1:00:00"/>
    <n v="1467061303"/>
    <x v="1816"/>
    <x v="0"/>
    <x v="2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29T22:59:00"/>
    <n v="1480607607"/>
    <x v="1817"/>
    <x v="11"/>
    <x v="2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0:37:30"/>
    <n v="1425447450"/>
    <x v="1818"/>
    <x v="7"/>
    <x v="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0:03:16"/>
    <n v="1404151396"/>
    <x v="1819"/>
    <x v="0"/>
    <x v="3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17:01:30"/>
    <n v="1425261690"/>
    <x v="1820"/>
    <x v="7"/>
    <x v="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2T23:39:27"/>
    <n v="1326872367"/>
    <x v="1821"/>
    <x v="1"/>
    <x v="5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1:01:00"/>
    <n v="1388084862"/>
    <x v="1822"/>
    <x v="11"/>
    <x v="4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08:26:16"/>
    <n v="1348503976"/>
    <x v="1823"/>
    <x v="8"/>
    <x v="5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d v="2014-01-07T18:08:00"/>
    <n v="1387403967"/>
    <x v="1824"/>
    <x v="11"/>
    <x v="4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2:01:43"/>
    <n v="1371585703"/>
    <x v="1825"/>
    <x v="0"/>
    <x v="4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4:10:17"/>
    <n v="1390083017"/>
    <x v="1826"/>
    <x v="1"/>
    <x v="3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2T23:49:21"/>
    <n v="1294818561"/>
    <x v="1827"/>
    <x v="1"/>
    <x v="6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4:00:00"/>
    <n v="1396906530"/>
    <x v="1828"/>
    <x v="6"/>
    <x v="3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4:00:00"/>
    <n v="1291428371"/>
    <x v="1829"/>
    <x v="11"/>
    <x v="7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08:25:07"/>
    <n v="1390667107"/>
    <x v="1830"/>
    <x v="1"/>
    <x v="3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5:54:23"/>
    <n v="1335570863"/>
    <x v="1831"/>
    <x v="6"/>
    <x v="5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4:57:07"/>
    <n v="1296651427"/>
    <x v="1832"/>
    <x v="2"/>
    <x v="6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1T23:59:00"/>
    <n v="1359421403"/>
    <x v="1833"/>
    <x v="1"/>
    <x v="4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5:08:15"/>
    <n v="1418684895"/>
    <x v="1834"/>
    <x v="11"/>
    <x v="3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d v="2016-03-31T07:51:11"/>
    <n v="1456851071"/>
    <x v="1835"/>
    <x v="7"/>
    <x v="2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1:25:29"/>
    <n v="1359660329"/>
    <x v="1836"/>
    <x v="1"/>
    <x v="4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6:08:55"/>
    <n v="1326848935"/>
    <x v="1837"/>
    <x v="1"/>
    <x v="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19:00:00"/>
    <n v="1314989557"/>
    <x v="1838"/>
    <x v="8"/>
    <x v="6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09:19:42"/>
    <n v="1472750382"/>
    <x v="1839"/>
    <x v="8"/>
    <x v="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0:59:00"/>
    <n v="1366251510"/>
    <x v="1840"/>
    <x v="6"/>
    <x v="4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0:59:00"/>
    <n v="1397679445"/>
    <x v="1841"/>
    <x v="6"/>
    <x v="3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1T21:59:00"/>
    <n v="1422371381"/>
    <x v="1842"/>
    <x v="1"/>
    <x v="0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5:52:34"/>
    <n v="1295653954"/>
    <x v="1843"/>
    <x v="1"/>
    <x v="6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19:00:00"/>
    <n v="1304464914"/>
    <x v="1844"/>
    <x v="5"/>
    <x v="6"/>
    <b v="0"/>
    <n v="20"/>
    <b v="1"/>
    <s v="music/rock"/>
    <n v="101"/>
    <n v="76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d v="2016-06-16T20:55:00"/>
    <n v="1464854398"/>
    <x v="1845"/>
    <x v="0"/>
    <x v="2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07:36:17"/>
    <n v="1352993777"/>
    <x v="1846"/>
    <x v="4"/>
    <x v="5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0T21:40:32"/>
    <n v="1427780432"/>
    <x v="1847"/>
    <x v="7"/>
    <x v="0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0T22:59:00"/>
    <n v="1306608888"/>
    <x v="1848"/>
    <x v="5"/>
    <x v="6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2:17:39"/>
    <n v="1347913059"/>
    <x v="1849"/>
    <x v="8"/>
    <x v="5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5:01:40"/>
    <n v="1402441300"/>
    <x v="1850"/>
    <x v="0"/>
    <x v="3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17:00:00"/>
    <n v="1404769538"/>
    <x v="1851"/>
    <x v="3"/>
    <x v="3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6:00:00"/>
    <n v="1426703452"/>
    <x v="1852"/>
    <x v="7"/>
    <x v="0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18:26:57"/>
    <n v="1348536417"/>
    <x v="1853"/>
    <x v="8"/>
    <x v="5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6:30:37"/>
    <n v="1366763437"/>
    <x v="1854"/>
    <x v="6"/>
    <x v="4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4:55:40"/>
    <n v="1385124940"/>
    <x v="1855"/>
    <x v="4"/>
    <x v="4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2:31:12"/>
    <n v="1403901072"/>
    <x v="1856"/>
    <x v="0"/>
    <x v="3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0:26:53"/>
    <n v="1407954413"/>
    <x v="1857"/>
    <x v="10"/>
    <x v="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5T21:48:41"/>
    <n v="1318826921"/>
    <x v="1858"/>
    <x v="9"/>
    <x v="6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0:28:49"/>
    <n v="1314124129"/>
    <x v="1859"/>
    <x v="10"/>
    <x v="6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09:01:24"/>
    <n v="1389891684"/>
    <x v="1860"/>
    <x v="1"/>
    <x v="3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5T23:12:21"/>
    <n v="1419664341"/>
    <x v="1861"/>
    <x v="11"/>
    <x v="3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7T23:30:00"/>
    <n v="1484912974"/>
    <x v="1862"/>
    <x v="1"/>
    <x v="1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1:08:05"/>
    <n v="1400008085"/>
    <x v="1863"/>
    <x v="5"/>
    <x v="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09:11:40"/>
    <n v="1396631500"/>
    <x v="1864"/>
    <x v="6"/>
    <x v="3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1:49:07"/>
    <n v="1475398147"/>
    <x v="1865"/>
    <x v="9"/>
    <x v="2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0:00:00"/>
    <n v="1483768497"/>
    <x v="1866"/>
    <x v="1"/>
    <x v="1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4:11:52"/>
    <n v="1475791912"/>
    <x v="1867"/>
    <x v="9"/>
    <x v="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4T23:59:00"/>
    <n v="1448044925"/>
    <x v="1868"/>
    <x v="4"/>
    <x v="0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6:04:09"/>
    <n v="1480896249"/>
    <x v="1869"/>
    <x v="11"/>
    <x v="2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0:17:00"/>
    <n v="1451723535"/>
    <x v="1870"/>
    <x v="1"/>
    <x v="2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1:48:21"/>
    <n v="1413053301"/>
    <x v="1871"/>
    <x v="9"/>
    <x v="3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19:06:42"/>
    <n v="1433041602"/>
    <x v="1872"/>
    <x v="5"/>
    <x v="0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08:45:00"/>
    <n v="1433861210"/>
    <x v="1873"/>
    <x v="0"/>
    <x v="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5:15:33"/>
    <n v="1465427733"/>
    <x v="1874"/>
    <x v="0"/>
    <x v="2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3:35:08"/>
    <n v="1465335308"/>
    <x v="1875"/>
    <x v="0"/>
    <x v="2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5T22:50:05"/>
    <n v="1400309405"/>
    <x v="1876"/>
    <x v="5"/>
    <x v="3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6:42:05"/>
    <n v="1422664925"/>
    <x v="1877"/>
    <x v="1"/>
    <x v="0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6:12:35"/>
    <n v="1400026355"/>
    <x v="1878"/>
    <x v="5"/>
    <x v="3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6:35:29"/>
    <n v="1455377729"/>
    <x v="1879"/>
    <x v="2"/>
    <x v="2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4:36:20"/>
    <n v="1456839380"/>
    <x v="1880"/>
    <x v="7"/>
    <x v="2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18:39:49"/>
    <n v="1423366789"/>
    <x v="1881"/>
    <x v="2"/>
    <x v="0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5:48:00"/>
    <n v="1339109212"/>
    <x v="1882"/>
    <x v="0"/>
    <x v="5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3:45:08"/>
    <n v="1331333108"/>
    <x v="1883"/>
    <x v="7"/>
    <x v="5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4:00:00"/>
    <n v="1350967535"/>
    <x v="1884"/>
    <x v="9"/>
    <x v="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4:00:00"/>
    <n v="1341800110"/>
    <x v="1885"/>
    <x v="3"/>
    <x v="5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4:45:38"/>
    <n v="1413236738"/>
    <x v="1886"/>
    <x v="9"/>
    <x v="3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3:30:00"/>
    <n v="1447614732"/>
    <x v="1887"/>
    <x v="4"/>
    <x v="0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0:59:00"/>
    <n v="1272692732"/>
    <x v="1888"/>
    <x v="6"/>
    <x v="7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0:02:26"/>
    <n v="1359140546"/>
    <x v="1889"/>
    <x v="1"/>
    <x v="4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0:52:08"/>
    <n v="1353005528"/>
    <x v="1890"/>
    <x v="4"/>
    <x v="5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1T22:00:00"/>
    <n v="1275851354"/>
    <x v="1891"/>
    <x v="0"/>
    <x v="7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07:18:01"/>
    <n v="1304867881"/>
    <x v="1892"/>
    <x v="5"/>
    <x v="6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19:59:00"/>
    <n v="1301524585"/>
    <x v="1893"/>
    <x v="7"/>
    <x v="6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3:43:03"/>
    <n v="1326404583"/>
    <x v="1894"/>
    <x v="1"/>
    <x v="5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09:55:22"/>
    <n v="1442771722"/>
    <x v="1895"/>
    <x v="8"/>
    <x v="0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09:02:45"/>
    <n v="1331658165"/>
    <x v="1896"/>
    <x v="7"/>
    <x v="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3:00:00"/>
    <n v="1392040806"/>
    <x v="1897"/>
    <x v="2"/>
    <x v="3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0:00:00"/>
    <n v="1451277473"/>
    <x v="1898"/>
    <x v="11"/>
    <x v="0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3:36:06"/>
    <n v="1424730966"/>
    <x v="1899"/>
    <x v="2"/>
    <x v="0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1:59:00"/>
    <n v="1347137731"/>
    <x v="1900"/>
    <x v="8"/>
    <x v="5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5:00:00"/>
    <n v="1429707729"/>
    <x v="1901"/>
    <x v="6"/>
    <x v="0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0:57:27"/>
    <n v="1422903447"/>
    <x v="1902"/>
    <x v="2"/>
    <x v="0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0:29:51"/>
    <n v="1480357791"/>
    <x v="1903"/>
    <x v="4"/>
    <x v="2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08:27:01"/>
    <n v="1447864021"/>
    <x v="1904"/>
    <x v="4"/>
    <x v="0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4:13:14"/>
    <n v="1407535994"/>
    <x v="1905"/>
    <x v="10"/>
    <x v="3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08:06:23"/>
    <n v="1464105983"/>
    <x v="1906"/>
    <x v="5"/>
    <x v="2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6:05:25"/>
    <n v="1399557925"/>
    <x v="1907"/>
    <x v="5"/>
    <x v="3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4:01:40"/>
    <n v="1480456900"/>
    <x v="1908"/>
    <x v="4"/>
    <x v="2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2:17:59"/>
    <n v="1411467479"/>
    <x v="1909"/>
    <x v="8"/>
    <x v="3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4:45:00"/>
    <n v="1442531217"/>
    <x v="1910"/>
    <x v="8"/>
    <x v="0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6:48:54"/>
    <n v="1404953334"/>
    <x v="1911"/>
    <x v="3"/>
    <x v="3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3T21:26:00"/>
    <n v="1430803560"/>
    <x v="1912"/>
    <x v="5"/>
    <x v="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4:16:18"/>
    <n v="1410178578"/>
    <x v="1913"/>
    <x v="8"/>
    <x v="3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19:59:00"/>
    <n v="1413519073"/>
    <x v="1914"/>
    <x v="9"/>
    <x v="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17:10:22"/>
    <n v="1407892222"/>
    <x v="1915"/>
    <x v="10"/>
    <x v="3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0:12:55"/>
    <n v="1476378775"/>
    <x v="1916"/>
    <x v="9"/>
    <x v="2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09T22:28:53"/>
    <n v="1484116133"/>
    <x v="1917"/>
    <x v="1"/>
    <x v="1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0:57:31"/>
    <n v="1404845851"/>
    <x v="1918"/>
    <x v="3"/>
    <x v="3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3:00:49"/>
    <n v="1429477249"/>
    <x v="1919"/>
    <x v="6"/>
    <x v="0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5:00:00"/>
    <n v="1443042061"/>
    <x v="1920"/>
    <x v="8"/>
    <x v="0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3T21:19:03"/>
    <n v="1339651143"/>
    <x v="1921"/>
    <x v="0"/>
    <x v="5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1T22:08:27"/>
    <n v="1384236507"/>
    <x v="1922"/>
    <x v="4"/>
    <x v="4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0:59:00"/>
    <n v="1313612532"/>
    <x v="1923"/>
    <x v="10"/>
    <x v="6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d v="2014-01-15T11:33:00"/>
    <n v="1387390555"/>
    <x v="1924"/>
    <x v="11"/>
    <x v="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6:00:00"/>
    <n v="1379540288"/>
    <x v="1925"/>
    <x v="8"/>
    <x v="4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6:26:00"/>
    <n v="1286319256"/>
    <x v="1926"/>
    <x v="9"/>
    <x v="7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0:59:00"/>
    <n v="1329856839"/>
    <x v="1927"/>
    <x v="2"/>
    <x v="5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07:33:14"/>
    <n v="1365348794"/>
    <x v="1928"/>
    <x v="6"/>
    <x v="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6:31:06"/>
    <n v="1306197066"/>
    <x v="1929"/>
    <x v="5"/>
    <x v="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5:24:42"/>
    <n v="1368019482"/>
    <x v="1930"/>
    <x v="5"/>
    <x v="4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19:30:00"/>
    <n v="1336512309"/>
    <x v="1931"/>
    <x v="5"/>
    <x v="5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1:26:13"/>
    <n v="1325618773"/>
    <x v="1932"/>
    <x v="1"/>
    <x v="5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19:08:27"/>
    <n v="1409195307"/>
    <x v="1933"/>
    <x v="10"/>
    <x v="3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4T21:00:00"/>
    <n v="1321649321"/>
    <x v="1934"/>
    <x v="4"/>
    <x v="6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0:59:00"/>
    <n v="1400106171"/>
    <x v="1935"/>
    <x v="5"/>
    <x v="3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5T21:59:00"/>
    <n v="1320528070"/>
    <x v="1936"/>
    <x v="4"/>
    <x v="6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19:59:00"/>
    <n v="1338346281"/>
    <x v="1937"/>
    <x v="5"/>
    <x v="5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1T21:00:00"/>
    <n v="1370067231"/>
    <x v="1938"/>
    <x v="5"/>
    <x v="4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4:38:28"/>
    <n v="1360366708"/>
    <x v="1939"/>
    <x v="2"/>
    <x v="4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19:59:00"/>
    <n v="1304770233"/>
    <x v="1940"/>
    <x v="5"/>
    <x v="6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4T22:58:51"/>
    <n v="1397545131"/>
    <x v="1941"/>
    <x v="6"/>
    <x v="3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1:52:20"/>
    <n v="1302033140"/>
    <x v="1942"/>
    <x v="6"/>
    <x v="6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0T22:28:36"/>
    <n v="1467008916"/>
    <x v="1943"/>
    <x v="0"/>
    <x v="2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6:01:30"/>
    <n v="1396360890"/>
    <x v="1944"/>
    <x v="6"/>
    <x v="3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1T22:02:38"/>
    <n v="1433224958"/>
    <x v="1945"/>
    <x v="0"/>
    <x v="0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18:36:01"/>
    <n v="1392780961"/>
    <x v="1946"/>
    <x v="2"/>
    <x v="3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2T21:59:00"/>
    <n v="1255730520"/>
    <x v="1947"/>
    <x v="9"/>
    <x v="8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09:02:00"/>
    <n v="1460557809"/>
    <x v="1948"/>
    <x v="6"/>
    <x v="2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2:09:11"/>
    <n v="1402394951"/>
    <x v="1949"/>
    <x v="0"/>
    <x v="3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0:21:13"/>
    <n v="1300767673"/>
    <x v="1950"/>
    <x v="7"/>
    <x v="6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3:05:37"/>
    <n v="1475921137"/>
    <x v="1951"/>
    <x v="9"/>
    <x v="2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6:33:35"/>
    <n v="1378737215"/>
    <x v="1952"/>
    <x v="8"/>
    <x v="4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19:00:00"/>
    <n v="1328158065"/>
    <x v="1953"/>
    <x v="2"/>
    <x v="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1T21:00:00"/>
    <n v="1453730176"/>
    <x v="1954"/>
    <x v="1"/>
    <x v="2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1:00:00"/>
    <n v="1334989881"/>
    <x v="1955"/>
    <x v="6"/>
    <x v="5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3:10:05"/>
    <n v="1425507005"/>
    <x v="1956"/>
    <x v="7"/>
    <x v="0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18:21:53"/>
    <n v="1348712513"/>
    <x v="1957"/>
    <x v="8"/>
    <x v="5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4:42:41"/>
    <n v="1361490161"/>
    <x v="1958"/>
    <x v="2"/>
    <x v="4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6:00:00"/>
    <n v="1408565860"/>
    <x v="1959"/>
    <x v="10"/>
    <x v="3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0:42:21"/>
    <n v="1416559341"/>
    <x v="1960"/>
    <x v="4"/>
    <x v="3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19:59:00"/>
    <n v="1346042417"/>
    <x v="1961"/>
    <x v="10"/>
    <x v="5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0:43:56"/>
    <n v="1397414636"/>
    <x v="1962"/>
    <x v="6"/>
    <x v="3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2:18:54"/>
    <n v="1407838734"/>
    <x v="1963"/>
    <x v="10"/>
    <x v="3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1T22:32:52"/>
    <n v="1458714772"/>
    <x v="1964"/>
    <x v="7"/>
    <x v="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17:00:00"/>
    <n v="1324433310"/>
    <x v="1965"/>
    <x v="11"/>
    <x v="6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4:58:18"/>
    <n v="1405429098"/>
    <x v="1966"/>
    <x v="3"/>
    <x v="3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07:55:29"/>
    <n v="1396367729"/>
    <x v="1967"/>
    <x v="6"/>
    <x v="3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07:05:15"/>
    <n v="1478095515"/>
    <x v="1968"/>
    <x v="4"/>
    <x v="2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1:01:08"/>
    <n v="1467831668"/>
    <x v="1969"/>
    <x v="3"/>
    <x v="2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19:38:21"/>
    <n v="1361248701"/>
    <x v="1970"/>
    <x v="2"/>
    <x v="4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0:00:00"/>
    <n v="1381752061"/>
    <x v="1971"/>
    <x v="9"/>
    <x v="4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17:17:24"/>
    <n v="1350605844"/>
    <x v="1972"/>
    <x v="9"/>
    <x v="5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5T23:00:00"/>
    <n v="1467134464"/>
    <x v="1973"/>
    <x v="0"/>
    <x v="2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0:01:09"/>
    <n v="1371715269"/>
    <x v="1974"/>
    <x v="0"/>
    <x v="4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0:07:31"/>
    <n v="1360346851"/>
    <x v="1975"/>
    <x v="2"/>
    <x v="4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3:35:25"/>
    <n v="1371159325"/>
    <x v="1976"/>
    <x v="0"/>
    <x v="4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8T23:59:00"/>
    <n v="1446527540"/>
    <x v="1977"/>
    <x v="4"/>
    <x v="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1T23:00:00"/>
    <n v="1336627492"/>
    <x v="1978"/>
    <x v="5"/>
    <x v="5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0:59:00"/>
    <n v="1444734146"/>
    <x v="1979"/>
    <x v="9"/>
    <x v="0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4:01:02"/>
    <n v="1456232462"/>
    <x v="1980"/>
    <x v="2"/>
    <x v="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09:24:25"/>
    <n v="1402334665"/>
    <x v="1981"/>
    <x v="0"/>
    <x v="3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07:04:47"/>
    <n v="1478268287"/>
    <x v="1982"/>
    <x v="4"/>
    <x v="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1T23:00:00"/>
    <n v="1470874618"/>
    <x v="1983"/>
    <x v="10"/>
    <x v="2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d v="2014-11-30T11:58:01"/>
    <n v="1412189881"/>
    <x v="1984"/>
    <x v="9"/>
    <x v="3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5:00:00"/>
    <n v="1467650771"/>
    <x v="1985"/>
    <x v="3"/>
    <x v="2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1:24:43"/>
    <n v="1455359083"/>
    <x v="1986"/>
    <x v="2"/>
    <x v="2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07:21:16"/>
    <n v="1422631276"/>
    <x v="1987"/>
    <x v="1"/>
    <x v="0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d v="2015-08-20T10:19:02"/>
    <n v="1437502742"/>
    <x v="1988"/>
    <x v="3"/>
    <x v="0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08:20:08"/>
    <n v="1478881208"/>
    <x v="1989"/>
    <x v="4"/>
    <x v="2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0:42:12"/>
    <n v="1454042532"/>
    <x v="1990"/>
    <x v="1"/>
    <x v="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3:26:26"/>
    <n v="1434144386"/>
    <x v="1991"/>
    <x v="0"/>
    <x v="0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19:26:31"/>
    <n v="1421637991"/>
    <x v="1992"/>
    <x v="1"/>
    <x v="0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6:07:17"/>
    <n v="1448114837"/>
    <x v="1993"/>
    <x v="4"/>
    <x v="0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17:09:02"/>
    <n v="1475885342"/>
    <x v="1994"/>
    <x v="9"/>
    <x v="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3:38:56"/>
    <n v="1435354736"/>
    <x v="1995"/>
    <x v="0"/>
    <x v="0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1:40:11"/>
    <n v="1402429211"/>
    <x v="1996"/>
    <x v="0"/>
    <x v="3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4:20:12"/>
    <n v="1406499612"/>
    <x v="1997"/>
    <x v="3"/>
    <x v="3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18:50:38"/>
    <n v="1402973438"/>
    <x v="1998"/>
    <x v="0"/>
    <x v="3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4:35:08"/>
    <n v="1413286508"/>
    <x v="1999"/>
    <x v="9"/>
    <x v="3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4:50:13"/>
    <n v="1449528613"/>
    <x v="2000"/>
    <x v="11"/>
    <x v="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2:00:00"/>
    <n v="1431406916"/>
    <x v="2001"/>
    <x v="5"/>
    <x v="0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09:05:43"/>
    <n v="1482599143"/>
    <x v="2002"/>
    <x v="11"/>
    <x v="2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5:00:00"/>
    <n v="1276830052"/>
    <x v="2003"/>
    <x v="0"/>
    <x v="7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6:31:03"/>
    <n v="1402410663"/>
    <x v="2004"/>
    <x v="0"/>
    <x v="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19:59:00"/>
    <n v="1379532618"/>
    <x v="2005"/>
    <x v="8"/>
    <x v="4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5:00:45"/>
    <n v="1414584045"/>
    <x v="2006"/>
    <x v="9"/>
    <x v="3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0:00:00"/>
    <n v="1276891586"/>
    <x v="2007"/>
    <x v="0"/>
    <x v="7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6:30:22"/>
    <n v="1312641022"/>
    <x v="2008"/>
    <x v="10"/>
    <x v="6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0:45:43"/>
    <n v="1476776743"/>
    <x v="2009"/>
    <x v="9"/>
    <x v="2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5:54:51"/>
    <n v="1468972491"/>
    <x v="2010"/>
    <x v="3"/>
    <x v="2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5:00:00"/>
    <n v="1449650173"/>
    <x v="2011"/>
    <x v="11"/>
    <x v="0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1:44:01"/>
    <n v="1420573441"/>
    <x v="2012"/>
    <x v="1"/>
    <x v="0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5:03:34"/>
    <n v="1462835014"/>
    <x v="2013"/>
    <x v="5"/>
    <x v="2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0:08:59"/>
    <n v="1361250539"/>
    <x v="2014"/>
    <x v="2"/>
    <x v="4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3:02:43"/>
    <n v="1313010163"/>
    <x v="2015"/>
    <x v="10"/>
    <x v="6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3:08:19"/>
    <n v="1360271299"/>
    <x v="2016"/>
    <x v="2"/>
    <x v="4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0:00:00"/>
    <n v="1329873755"/>
    <x v="2017"/>
    <x v="2"/>
    <x v="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0:46:49"/>
    <n v="1436863609"/>
    <x v="2018"/>
    <x v="3"/>
    <x v="0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09:00:21"/>
    <n v="1471971621"/>
    <x v="2019"/>
    <x v="10"/>
    <x v="2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5:04:00"/>
    <n v="1396923624"/>
    <x v="2020"/>
    <x v="6"/>
    <x v="3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17:41:37"/>
    <n v="1407634897"/>
    <x v="2021"/>
    <x v="10"/>
    <x v="3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5:39:32"/>
    <n v="1463060372"/>
    <x v="2022"/>
    <x v="5"/>
    <x v="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2:05:53"/>
    <n v="1431425153"/>
    <x v="2023"/>
    <x v="5"/>
    <x v="0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19:00:00"/>
    <n v="1341875544"/>
    <x v="2024"/>
    <x v="3"/>
    <x v="5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0:25:46"/>
    <n v="1431404746"/>
    <x v="2025"/>
    <x v="5"/>
    <x v="0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19:59:00"/>
    <n v="1394127585"/>
    <x v="2026"/>
    <x v="7"/>
    <x v="3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0:31:59"/>
    <n v="1423855919"/>
    <x v="2027"/>
    <x v="2"/>
    <x v="0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3:55:00"/>
    <n v="1265493806"/>
    <x v="2028"/>
    <x v="2"/>
    <x v="7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6:31:21"/>
    <n v="1406507481"/>
    <x v="2029"/>
    <x v="3"/>
    <x v="3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5:54:56"/>
    <n v="1351641296"/>
    <x v="2030"/>
    <x v="9"/>
    <x v="5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17:00:00"/>
    <n v="1417506853"/>
    <x v="2031"/>
    <x v="11"/>
    <x v="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4T21:00:00"/>
    <n v="1479216874"/>
    <x v="2032"/>
    <x v="4"/>
    <x v="2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17:58:38"/>
    <n v="1395885518"/>
    <x v="2033"/>
    <x v="7"/>
    <x v="3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6T22:58:00"/>
    <n v="1426216033"/>
    <x v="2034"/>
    <x v="7"/>
    <x v="0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17:00:00"/>
    <n v="1446562807"/>
    <x v="2035"/>
    <x v="4"/>
    <x v="0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2:45:19"/>
    <n v="1397076319"/>
    <x v="2036"/>
    <x v="6"/>
    <x v="3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29T22:02:33"/>
    <n v="1383195753"/>
    <x v="2037"/>
    <x v="9"/>
    <x v="4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0:00:00"/>
    <n v="1369895421"/>
    <x v="2038"/>
    <x v="5"/>
    <x v="4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0:59:00"/>
    <n v="1477996325"/>
    <x v="2039"/>
    <x v="4"/>
    <x v="2"/>
    <b v="1"/>
    <n v="379"/>
    <b v="1"/>
    <s v="technology/hardware"/>
    <n v="136"/>
    <n v="449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d v="2013-11-15T15:15:03"/>
    <n v="1383257703"/>
    <x v="2040"/>
    <x v="9"/>
    <x v="4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5:37:07"/>
    <n v="1476189427"/>
    <x v="2041"/>
    <x v="9"/>
    <x v="2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08:59:34"/>
    <n v="1448297974"/>
    <x v="2042"/>
    <x v="4"/>
    <x v="0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0:59:00"/>
    <n v="1476764077"/>
    <x v="2043"/>
    <x v="9"/>
    <x v="2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08:25:14"/>
    <n v="1431620714"/>
    <x v="2044"/>
    <x v="5"/>
    <x v="0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18:07:27"/>
    <n v="1339207647"/>
    <x v="2045"/>
    <x v="0"/>
    <x v="5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0:07:24"/>
    <n v="1366690044"/>
    <x v="2046"/>
    <x v="6"/>
    <x v="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6:00:00"/>
    <n v="1426714870"/>
    <x v="2047"/>
    <x v="7"/>
    <x v="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07:38:11"/>
    <n v="1366731491"/>
    <x v="2048"/>
    <x v="6"/>
    <x v="4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4:59:00"/>
    <n v="1382963963"/>
    <x v="2049"/>
    <x v="9"/>
    <x v="4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17:42:58"/>
    <n v="1429580578"/>
    <x v="2050"/>
    <x v="6"/>
    <x v="0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6:32:17"/>
    <n v="1385425937"/>
    <x v="2051"/>
    <x v="4"/>
    <x v="4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18:00:53"/>
    <n v="1452045653"/>
    <x v="2052"/>
    <x v="1"/>
    <x v="2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07:49:11"/>
    <n v="1445870951"/>
    <x v="2053"/>
    <x v="9"/>
    <x v="0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4:30:10"/>
    <n v="1396441810"/>
    <x v="2054"/>
    <x v="6"/>
    <x v="3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0:00:00"/>
    <n v="1415031043"/>
    <x v="2055"/>
    <x v="4"/>
    <x v="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0:15:42"/>
    <n v="1363630542"/>
    <x v="2056"/>
    <x v="7"/>
    <x v="4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3:52:12"/>
    <n v="1453895532"/>
    <x v="2057"/>
    <x v="1"/>
    <x v="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2:00:00"/>
    <n v="1421916830"/>
    <x v="2058"/>
    <x v="1"/>
    <x v="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3:59:00"/>
    <n v="1450880854"/>
    <x v="2059"/>
    <x v="11"/>
    <x v="0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07:25:50"/>
    <n v="1400945150"/>
    <x v="2060"/>
    <x v="5"/>
    <x v="3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0:20:54"/>
    <n v="1480616454"/>
    <x v="2061"/>
    <x v="11"/>
    <x v="2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0:11:38"/>
    <n v="1456218698"/>
    <x v="2062"/>
    <x v="2"/>
    <x v="2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09:35:01"/>
    <n v="1460482501"/>
    <x v="2063"/>
    <x v="6"/>
    <x v="2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4:00:00"/>
    <n v="1366879523"/>
    <x v="2064"/>
    <x v="6"/>
    <x v="4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0:00:29"/>
    <n v="1385366429"/>
    <x v="2065"/>
    <x v="4"/>
    <x v="4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0:31:23"/>
    <n v="1406226683"/>
    <x v="2066"/>
    <x v="3"/>
    <x v="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2:29:36"/>
    <n v="1429648176"/>
    <x v="2067"/>
    <x v="6"/>
    <x v="0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2:11:55"/>
    <n v="1474402315"/>
    <x v="2068"/>
    <x v="8"/>
    <x v="2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5:19:51"/>
    <n v="1449098391"/>
    <x v="2069"/>
    <x v="11"/>
    <x v="0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07:45:23"/>
    <n v="1464536723"/>
    <x v="2070"/>
    <x v="5"/>
    <x v="2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1T22:41:24"/>
    <n v="1471502484"/>
    <x v="2071"/>
    <x v="10"/>
    <x v="2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5:57:12"/>
    <n v="1460037432"/>
    <x v="2072"/>
    <x v="6"/>
    <x v="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08:01:58"/>
    <n v="1427212918"/>
    <x v="2073"/>
    <x v="7"/>
    <x v="0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1:49:42"/>
    <n v="1459972182"/>
    <x v="2074"/>
    <x v="6"/>
    <x v="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08:21:28"/>
    <n v="1372177288"/>
    <x v="2075"/>
    <x v="0"/>
    <x v="4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3:08:09"/>
    <n v="1402693689"/>
    <x v="2076"/>
    <x v="0"/>
    <x v="3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3:00:00"/>
    <n v="1428541276"/>
    <x v="2077"/>
    <x v="6"/>
    <x v="0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0:30:57"/>
    <n v="1479493857"/>
    <x v="2078"/>
    <x v="4"/>
    <x v="2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1:00:00"/>
    <n v="1432659793"/>
    <x v="2079"/>
    <x v="5"/>
    <x v="0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5:58:20"/>
    <n v="1444690700"/>
    <x v="2080"/>
    <x v="9"/>
    <x v="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0:59:00"/>
    <n v="1333597555"/>
    <x v="2081"/>
    <x v="6"/>
    <x v="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19:53:16"/>
    <n v="1316919196"/>
    <x v="2082"/>
    <x v="8"/>
    <x v="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09:19:55"/>
    <n v="1336238395"/>
    <x v="2083"/>
    <x v="5"/>
    <x v="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3T22:59:00"/>
    <n v="1396468782"/>
    <x v="2084"/>
    <x v="6"/>
    <x v="3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2:03:07"/>
    <n v="1339790587"/>
    <x v="2085"/>
    <x v="0"/>
    <x v="5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0:59:00"/>
    <n v="1321200332"/>
    <x v="2086"/>
    <x v="4"/>
    <x v="6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0:54:18"/>
    <n v="1312865658"/>
    <x v="2087"/>
    <x v="10"/>
    <x v="6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19:59:00"/>
    <n v="1281028152"/>
    <x v="2088"/>
    <x v="10"/>
    <x v="7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17:49:54"/>
    <n v="1372384194"/>
    <x v="2089"/>
    <x v="0"/>
    <x v="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1:09:15"/>
    <n v="1359104955"/>
    <x v="2090"/>
    <x v="1"/>
    <x v="4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2:00:00"/>
    <n v="1294818278"/>
    <x v="2091"/>
    <x v="1"/>
    <x v="6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08:58:52"/>
    <n v="1312822732"/>
    <x v="2092"/>
    <x v="10"/>
    <x v="6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3:30:32"/>
    <n v="1351024232"/>
    <x v="2093"/>
    <x v="9"/>
    <x v="5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d v="2012-03-04T19:00:00"/>
    <n v="1327969730"/>
    <x v="2094"/>
    <x v="1"/>
    <x v="5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09:36:13"/>
    <n v="1312392973"/>
    <x v="2095"/>
    <x v="10"/>
    <x v="6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19:59:00"/>
    <n v="1349892735"/>
    <x v="2096"/>
    <x v="9"/>
    <x v="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07:02:15"/>
    <n v="1317564135"/>
    <x v="2097"/>
    <x v="9"/>
    <x v="6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18:43:55"/>
    <n v="1328582635"/>
    <x v="2098"/>
    <x v="2"/>
    <x v="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d v="2015-07-01T19:40:00"/>
    <n v="1434650084"/>
    <x v="2099"/>
    <x v="0"/>
    <x v="0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19:59:00"/>
    <n v="1339704141"/>
    <x v="2100"/>
    <x v="0"/>
    <x v="5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19:35:14"/>
    <n v="1323920114"/>
    <x v="2101"/>
    <x v="11"/>
    <x v="6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2:50:48"/>
    <n v="1302036648"/>
    <x v="2102"/>
    <x v="6"/>
    <x v="6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1:07:07"/>
    <n v="1349892427"/>
    <x v="2103"/>
    <x v="9"/>
    <x v="5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6:00:00"/>
    <n v="1367286434"/>
    <x v="2104"/>
    <x v="6"/>
    <x v="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0:00:00"/>
    <n v="1415472953"/>
    <x v="2105"/>
    <x v="4"/>
    <x v="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5T21:09:34"/>
    <n v="1356584974"/>
    <x v="2106"/>
    <x v="11"/>
    <x v="5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0:03:13"/>
    <n v="1413997393"/>
    <x v="2107"/>
    <x v="9"/>
    <x v="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19:55:00"/>
    <n v="1344917580"/>
    <x v="2108"/>
    <x v="10"/>
    <x v="5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09:00:17"/>
    <n v="1433523617"/>
    <x v="2109"/>
    <x v="0"/>
    <x v="0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0:59:00"/>
    <n v="1398873969"/>
    <x v="2110"/>
    <x v="6"/>
    <x v="3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17:00:00"/>
    <n v="1307594625"/>
    <x v="2111"/>
    <x v="0"/>
    <x v="6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4:16:33"/>
    <n v="1364854593"/>
    <x v="2112"/>
    <x v="6"/>
    <x v="4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2:46:16"/>
    <n v="1408481176"/>
    <x v="2113"/>
    <x v="10"/>
    <x v="3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0:59:00"/>
    <n v="1286480070"/>
    <x v="2114"/>
    <x v="9"/>
    <x v="7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17:56:41"/>
    <n v="1295575001"/>
    <x v="2115"/>
    <x v="1"/>
    <x v="6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0:40:03"/>
    <n v="1345056003"/>
    <x v="2116"/>
    <x v="10"/>
    <x v="5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0:59:00"/>
    <n v="1444699549"/>
    <x v="2117"/>
    <x v="9"/>
    <x v="0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2:08:56"/>
    <n v="1308946136"/>
    <x v="2118"/>
    <x v="0"/>
    <x v="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19:07:25"/>
    <n v="1342494445"/>
    <x v="2119"/>
    <x v="3"/>
    <x v="5"/>
    <b v="0"/>
    <n v="22"/>
    <b v="1"/>
    <s v="music/indie rock"/>
    <n v="101"/>
    <n v="92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d v="2014-01-01T15:08:56"/>
    <n v="1384384136"/>
    <x v="2120"/>
    <x v="4"/>
    <x v="4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09:49:08"/>
    <n v="1481564948"/>
    <x v="2121"/>
    <x v="11"/>
    <x v="2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6T23:12:49"/>
    <n v="1481181169"/>
    <x v="2122"/>
    <x v="11"/>
    <x v="2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4T22:59:00"/>
    <n v="1263982307"/>
    <x v="2123"/>
    <x v="1"/>
    <x v="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29T21:00:00"/>
    <n v="1286930435"/>
    <x v="2124"/>
    <x v="9"/>
    <x v="7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6:33:53"/>
    <n v="1436142833"/>
    <x v="2125"/>
    <x v="3"/>
    <x v="0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5:21:27"/>
    <n v="1415488887"/>
    <x v="2126"/>
    <x v="4"/>
    <x v="3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3:07:43"/>
    <n v="1423570063"/>
    <x v="2127"/>
    <x v="2"/>
    <x v="0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0:32:49"/>
    <n v="1406140369"/>
    <x v="2128"/>
    <x v="3"/>
    <x v="3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6:35:00"/>
    <n v="1454978100"/>
    <x v="2129"/>
    <x v="2"/>
    <x v="2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18:04:23"/>
    <n v="1405130663"/>
    <x v="2130"/>
    <x v="3"/>
    <x v="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0:58:11"/>
    <n v="1434085091"/>
    <x v="2131"/>
    <x v="0"/>
    <x v="0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3:41:32"/>
    <n v="1388835692"/>
    <x v="2132"/>
    <x v="1"/>
    <x v="3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3T22:59:00"/>
    <n v="1300328399"/>
    <x v="2133"/>
    <x v="7"/>
    <x v="6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3:16:31"/>
    <n v="1364505391"/>
    <x v="2134"/>
    <x v="7"/>
    <x v="4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5:07:13"/>
    <n v="1346800033"/>
    <x v="2135"/>
    <x v="8"/>
    <x v="5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4:13:06"/>
    <n v="1379592786"/>
    <x v="2136"/>
    <x v="8"/>
    <x v="4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0:30:29"/>
    <n v="1415212229"/>
    <x v="2137"/>
    <x v="4"/>
    <x v="3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17:18:59"/>
    <n v="1381364339"/>
    <x v="2138"/>
    <x v="9"/>
    <x v="4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0:00:08"/>
    <n v="1475604008"/>
    <x v="2139"/>
    <x v="9"/>
    <x v="2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2:00:24"/>
    <n v="1355342424"/>
    <x v="2140"/>
    <x v="11"/>
    <x v="5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3T22:39:19"/>
    <n v="1413351559"/>
    <x v="2141"/>
    <x v="9"/>
    <x v="3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08:50:10"/>
    <n v="1449075010"/>
    <x v="2142"/>
    <x v="11"/>
    <x v="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1:00:00"/>
    <n v="1275599812"/>
    <x v="2143"/>
    <x v="0"/>
    <x v="7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5:07:20"/>
    <n v="1376399240"/>
    <x v="2144"/>
    <x v="10"/>
    <x v="4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6T22:41:54"/>
    <n v="1382938914"/>
    <x v="2145"/>
    <x v="9"/>
    <x v="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08:18:30"/>
    <n v="1453997910"/>
    <x v="2146"/>
    <x v="1"/>
    <x v="2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0:05:48"/>
    <n v="1413356748"/>
    <x v="2147"/>
    <x v="9"/>
    <x v="3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08:36:22"/>
    <n v="1425404182"/>
    <x v="2148"/>
    <x v="7"/>
    <x v="0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6:00:00"/>
    <n v="1277512556"/>
    <x v="2149"/>
    <x v="0"/>
    <x v="7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2T22:49:59"/>
    <n v="1465800599"/>
    <x v="2150"/>
    <x v="0"/>
    <x v="2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2:20:14"/>
    <n v="1464639614"/>
    <x v="2151"/>
    <x v="5"/>
    <x v="2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0:58:29"/>
    <n v="1392321509"/>
    <x v="2152"/>
    <x v="2"/>
    <x v="3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09T23:59:00"/>
    <n v="1417470718"/>
    <x v="2153"/>
    <x v="11"/>
    <x v="3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07:10:27"/>
    <n v="1389193827"/>
    <x v="2154"/>
    <x v="1"/>
    <x v="3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08:56:25"/>
    <n v="1456854985"/>
    <x v="2155"/>
    <x v="7"/>
    <x v="2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2:30:06"/>
    <n v="1375475406"/>
    <x v="2156"/>
    <x v="10"/>
    <x v="4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2T23:59:00"/>
    <n v="1479684783"/>
    <x v="2157"/>
    <x v="4"/>
    <x v="2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2:29:34"/>
    <n v="1356121774"/>
    <x v="2158"/>
    <x v="11"/>
    <x v="5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d v="2011-07-16T09:32:54"/>
    <n v="1308245574"/>
    <x v="2159"/>
    <x v="0"/>
    <x v="6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09:05:05"/>
    <n v="1334855105"/>
    <x v="2160"/>
    <x v="6"/>
    <x v="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2:27:39"/>
    <n v="1440448059"/>
    <x v="2161"/>
    <x v="10"/>
    <x v="0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0:23:11"/>
    <n v="1403547791"/>
    <x v="2162"/>
    <x v="0"/>
    <x v="3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19:50:00"/>
    <n v="1429306520"/>
    <x v="2163"/>
    <x v="6"/>
    <x v="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19:59:00"/>
    <n v="1464196414"/>
    <x v="2164"/>
    <x v="5"/>
    <x v="2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07:00:35"/>
    <n v="1457539235"/>
    <x v="2165"/>
    <x v="7"/>
    <x v="2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3:06:58"/>
    <n v="1413922018"/>
    <x v="2166"/>
    <x v="9"/>
    <x v="3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17:35:37"/>
    <n v="1346463337"/>
    <x v="2167"/>
    <x v="10"/>
    <x v="5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09T21:00:00"/>
    <n v="1484058261"/>
    <x v="2168"/>
    <x v="1"/>
    <x v="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08:49:11"/>
    <n v="1488214151"/>
    <x v="2169"/>
    <x v="2"/>
    <x v="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0:00:22"/>
    <n v="1436810422"/>
    <x v="2170"/>
    <x v="3"/>
    <x v="0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1T21:00:00"/>
    <n v="1431903495"/>
    <x v="2171"/>
    <x v="5"/>
    <x v="0"/>
    <b v="0"/>
    <n v="47"/>
    <b v="1"/>
    <s v="music/rock"/>
    <n v="106"/>
    <n v="90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d v="2015-04-18T05:55:20"/>
    <n v="1426773320"/>
    <x v="2172"/>
    <x v="7"/>
    <x v="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19:59:00"/>
    <n v="1376066243"/>
    <x v="2173"/>
    <x v="10"/>
    <x v="4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d v="2016-05-05T05:01:47"/>
    <n v="1459861307"/>
    <x v="2174"/>
    <x v="6"/>
    <x v="2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6:13:06"/>
    <n v="1468455186"/>
    <x v="2175"/>
    <x v="3"/>
    <x v="2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07:11:49"/>
    <n v="1427987509"/>
    <x v="2176"/>
    <x v="6"/>
    <x v="0"/>
    <b v="0"/>
    <n v="71"/>
    <b v="1"/>
    <s v="music/rock"/>
    <n v="126"/>
    <n v="89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d v="2016-06-05T22:01:07"/>
    <n v="1463032867"/>
    <x v="2177"/>
    <x v="5"/>
    <x v="2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07:16:37"/>
    <n v="1482160597"/>
    <x v="2178"/>
    <x v="11"/>
    <x v="2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0:06:32"/>
    <n v="1426133192"/>
    <x v="2179"/>
    <x v="7"/>
    <x v="0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09:04:28"/>
    <n v="1443801868"/>
    <x v="2180"/>
    <x v="9"/>
    <x v="0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6:07:33"/>
    <n v="1486426053"/>
    <x v="2181"/>
    <x v="2"/>
    <x v="1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3:37:05"/>
    <n v="1409261825"/>
    <x v="2182"/>
    <x v="10"/>
    <x v="3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8T21:00:00"/>
    <n v="1484037977"/>
    <x v="2183"/>
    <x v="1"/>
    <x v="1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08:00:00"/>
    <n v="1452530041"/>
    <x v="2184"/>
    <x v="1"/>
    <x v="2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0:23:59"/>
    <n v="1360830239"/>
    <x v="2185"/>
    <x v="2"/>
    <x v="4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18:00:00"/>
    <n v="1470062743"/>
    <x v="2186"/>
    <x v="10"/>
    <x v="2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19:59:00"/>
    <n v="1425531666"/>
    <x v="2187"/>
    <x v="7"/>
    <x v="0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09:00:00"/>
    <n v="1474380241"/>
    <x v="2188"/>
    <x v="8"/>
    <x v="2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4:00:00"/>
    <n v="1460055300"/>
    <x v="2189"/>
    <x v="6"/>
    <x v="2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2T22:59:00"/>
    <n v="1455721204"/>
    <x v="2190"/>
    <x v="2"/>
    <x v="2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2:00:27"/>
    <n v="1486065627"/>
    <x v="2191"/>
    <x v="2"/>
    <x v="1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5:00:00"/>
    <n v="1479414344"/>
    <x v="2192"/>
    <x v="4"/>
    <x v="2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0:59:00"/>
    <n v="1477043072"/>
    <x v="2193"/>
    <x v="9"/>
    <x v="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09:11:30"/>
    <n v="1456423890"/>
    <x v="2194"/>
    <x v="2"/>
    <x v="2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0:31:40"/>
    <n v="1436725900"/>
    <x v="2195"/>
    <x v="3"/>
    <x v="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1T23:00:00"/>
    <n v="1478000502"/>
    <x v="2196"/>
    <x v="4"/>
    <x v="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6:00:59"/>
    <n v="1422540059"/>
    <x v="2197"/>
    <x v="1"/>
    <x v="0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5:20:00"/>
    <n v="1444911600"/>
    <x v="2198"/>
    <x v="9"/>
    <x v="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1:59:58"/>
    <n v="1442311198"/>
    <x v="2199"/>
    <x v="8"/>
    <x v="0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19:00:00"/>
    <n v="1433775668"/>
    <x v="2200"/>
    <x v="0"/>
    <x v="0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2:19:25"/>
    <n v="1357157965"/>
    <x v="2201"/>
    <x v="1"/>
    <x v="4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2:22:48"/>
    <n v="1349209368"/>
    <x v="2202"/>
    <x v="9"/>
    <x v="5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2:38:02"/>
    <n v="1440535082"/>
    <x v="2203"/>
    <x v="10"/>
    <x v="0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8T23:28:39"/>
    <n v="1360222119"/>
    <x v="2204"/>
    <x v="2"/>
    <x v="4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1:43:09"/>
    <n v="1335987789"/>
    <x v="2205"/>
    <x v="5"/>
    <x v="5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5T22:10:24"/>
    <n v="1333001424"/>
    <x v="2206"/>
    <x v="7"/>
    <x v="5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5T21:39:33"/>
    <n v="1381984773"/>
    <x v="2207"/>
    <x v="9"/>
    <x v="4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0:00:00"/>
    <n v="1328649026"/>
    <x v="2208"/>
    <x v="2"/>
    <x v="5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5:00:00"/>
    <n v="1396524644"/>
    <x v="2209"/>
    <x v="6"/>
    <x v="3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09:36:00"/>
    <n v="1329442510"/>
    <x v="2210"/>
    <x v="2"/>
    <x v="5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09T22:59:00"/>
    <n v="1395168625"/>
    <x v="2211"/>
    <x v="7"/>
    <x v="3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17:00:00"/>
    <n v="1380650177"/>
    <x v="2212"/>
    <x v="9"/>
    <x v="4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d v="2015-05-15T11:49:39"/>
    <n v="1429127379"/>
    <x v="2213"/>
    <x v="6"/>
    <x v="0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1:00:48"/>
    <n v="1389121248"/>
    <x v="2214"/>
    <x v="1"/>
    <x v="3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2T22:59:00"/>
    <n v="1329671572"/>
    <x v="2215"/>
    <x v="2"/>
    <x v="5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0:02:25"/>
    <n v="1436464945"/>
    <x v="2216"/>
    <x v="3"/>
    <x v="0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0:00:00"/>
    <n v="1445539113"/>
    <x v="2217"/>
    <x v="9"/>
    <x v="0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6:00:00"/>
    <n v="1344281383"/>
    <x v="2218"/>
    <x v="10"/>
    <x v="5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09:15:12"/>
    <n v="1437412512"/>
    <x v="2219"/>
    <x v="3"/>
    <x v="0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17:27:16"/>
    <n v="1372296436"/>
    <x v="2220"/>
    <x v="0"/>
    <x v="4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6:00:00"/>
    <n v="1458748809"/>
    <x v="2221"/>
    <x v="7"/>
    <x v="2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0:54:07"/>
    <n v="1325184847"/>
    <x v="2222"/>
    <x v="11"/>
    <x v="6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07:22:48"/>
    <n v="1432826568"/>
    <x v="2223"/>
    <x v="5"/>
    <x v="0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1:00:00"/>
    <n v="1475337675"/>
    <x v="2224"/>
    <x v="9"/>
    <x v="2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1:00:15"/>
    <n v="1408734015"/>
    <x v="2225"/>
    <x v="10"/>
    <x v="3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0:59:00"/>
    <n v="1452625822"/>
    <x v="2226"/>
    <x v="1"/>
    <x v="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2:22:35"/>
    <n v="1381778555"/>
    <x v="2227"/>
    <x v="9"/>
    <x v="4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5T22:40:36"/>
    <n v="1437115236"/>
    <x v="2228"/>
    <x v="3"/>
    <x v="0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0:00:00"/>
    <n v="1375113391"/>
    <x v="2229"/>
    <x v="3"/>
    <x v="4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3:08:47"/>
    <n v="1395868127"/>
    <x v="2230"/>
    <x v="7"/>
    <x v="3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4T21:00:00"/>
    <n v="1369864301"/>
    <x v="2231"/>
    <x v="5"/>
    <x v="4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19:00:00"/>
    <n v="1402945408"/>
    <x v="2232"/>
    <x v="0"/>
    <x v="3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6:00:00"/>
    <n v="1448269539"/>
    <x v="2233"/>
    <x v="4"/>
    <x v="0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1:47:27"/>
    <n v="1481053647"/>
    <x v="2234"/>
    <x v="11"/>
    <x v="2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5:31:51"/>
    <n v="1424997111"/>
    <x v="2235"/>
    <x v="2"/>
    <x v="0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6:48:43"/>
    <n v="1451746123"/>
    <x v="2236"/>
    <x v="1"/>
    <x v="2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1T23:59:00"/>
    <n v="1412294683"/>
    <x v="2237"/>
    <x v="9"/>
    <x v="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6:55:16"/>
    <n v="1486565716"/>
    <x v="2238"/>
    <x v="2"/>
    <x v="1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0:02:00"/>
    <n v="1382742014"/>
    <x v="2239"/>
    <x v="9"/>
    <x v="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1:49:04"/>
    <n v="1458762544"/>
    <x v="2240"/>
    <x v="7"/>
    <x v="2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1:51:40"/>
    <n v="1485892300"/>
    <x v="2241"/>
    <x v="1"/>
    <x v="1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19:02:00"/>
    <n v="1382449733"/>
    <x v="2242"/>
    <x v="9"/>
    <x v="4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19:00:00"/>
    <n v="1488823290"/>
    <x v="2243"/>
    <x v="7"/>
    <x v="1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2:30:00"/>
    <n v="1475609946"/>
    <x v="2244"/>
    <x v="9"/>
    <x v="2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0:00:00"/>
    <n v="1390323617"/>
    <x v="2245"/>
    <x v="1"/>
    <x v="3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1:00:10"/>
    <n v="1438801210"/>
    <x v="2246"/>
    <x v="10"/>
    <x v="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07:59:25"/>
    <n v="1436975965"/>
    <x v="2247"/>
    <x v="3"/>
    <x v="0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3:01:18"/>
    <n v="1479157278"/>
    <x v="2248"/>
    <x v="4"/>
    <x v="2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07:52:45"/>
    <n v="1362329565"/>
    <x v="2249"/>
    <x v="7"/>
    <x v="4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17:07:53"/>
    <n v="1478131673"/>
    <x v="2250"/>
    <x v="4"/>
    <x v="2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0:17:57"/>
    <n v="1406362677"/>
    <x v="2251"/>
    <x v="3"/>
    <x v="3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5T23:52:18"/>
    <n v="1469173938"/>
    <x v="2252"/>
    <x v="3"/>
    <x v="2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08:09:07"/>
    <n v="1445267347"/>
    <x v="2253"/>
    <x v="9"/>
    <x v="0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07:32:48"/>
    <n v="1484667168"/>
    <x v="2254"/>
    <x v="1"/>
    <x v="1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4:50:51"/>
    <n v="1460069451"/>
    <x v="2255"/>
    <x v="6"/>
    <x v="2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2:50:46"/>
    <n v="1478602246"/>
    <x v="2256"/>
    <x v="4"/>
    <x v="2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5:00:00"/>
    <n v="1463351329"/>
    <x v="2257"/>
    <x v="5"/>
    <x v="2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0:01:27"/>
    <n v="1431453687"/>
    <x v="2258"/>
    <x v="5"/>
    <x v="0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1:18:56"/>
    <n v="1480360736"/>
    <x v="2259"/>
    <x v="4"/>
    <x v="2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5:24:10"/>
    <n v="1393287850"/>
    <x v="2260"/>
    <x v="2"/>
    <x v="3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09:23:40"/>
    <n v="1485278620"/>
    <x v="2261"/>
    <x v="1"/>
    <x v="1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6:00:00"/>
    <n v="1413295358"/>
    <x v="2262"/>
    <x v="9"/>
    <x v="3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1:58:33"/>
    <n v="1420919913"/>
    <x v="2263"/>
    <x v="1"/>
    <x v="0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19:00:00"/>
    <n v="1462543114"/>
    <x v="2264"/>
    <x v="5"/>
    <x v="2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2:28:27"/>
    <n v="1479241707"/>
    <x v="2265"/>
    <x v="4"/>
    <x v="2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18:00:00"/>
    <n v="1460235592"/>
    <x v="2266"/>
    <x v="6"/>
    <x v="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17:00:00"/>
    <n v="1416945297"/>
    <x v="2267"/>
    <x v="4"/>
    <x v="3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17:58:35"/>
    <n v="1486691915"/>
    <x v="2268"/>
    <x v="2"/>
    <x v="1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6T21:00:00"/>
    <n v="1486745663"/>
    <x v="2269"/>
    <x v="2"/>
    <x v="1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3:59:00"/>
    <n v="1482353513"/>
    <x v="2270"/>
    <x v="11"/>
    <x v="2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6:00:04"/>
    <n v="1478736004"/>
    <x v="2271"/>
    <x v="4"/>
    <x v="2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08:47:16"/>
    <n v="1446914836"/>
    <x v="2272"/>
    <x v="4"/>
    <x v="0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4:10:42"/>
    <n v="1487164242"/>
    <x v="2273"/>
    <x v="2"/>
    <x v="1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4:00:57"/>
    <n v="1390564857"/>
    <x v="2274"/>
    <x v="1"/>
    <x v="3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6:47:59"/>
    <n v="1416667679"/>
    <x v="2275"/>
    <x v="4"/>
    <x v="3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07:38:09"/>
    <n v="1386344289"/>
    <x v="2276"/>
    <x v="11"/>
    <x v="4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08:17:03"/>
    <n v="1327767423"/>
    <x v="2277"/>
    <x v="1"/>
    <x v="5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4:59:00"/>
    <n v="1448902867"/>
    <x v="2278"/>
    <x v="4"/>
    <x v="0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0:00:00"/>
    <n v="1421436099"/>
    <x v="2279"/>
    <x v="1"/>
    <x v="0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6:59:51"/>
    <n v="1439909991"/>
    <x v="2280"/>
    <x v="10"/>
    <x v="0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4T22:50:00"/>
    <n v="1306219897"/>
    <x v="2281"/>
    <x v="5"/>
    <x v="6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0:11:26"/>
    <n v="1447560686"/>
    <x v="2282"/>
    <x v="4"/>
    <x v="0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18:00:04"/>
    <n v="1331348404"/>
    <x v="2283"/>
    <x v="7"/>
    <x v="5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0:00:00"/>
    <n v="1297451245"/>
    <x v="2284"/>
    <x v="2"/>
    <x v="6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0:27:23"/>
    <n v="1338352043"/>
    <x v="2285"/>
    <x v="5"/>
    <x v="5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19:59:00"/>
    <n v="1376003254"/>
    <x v="2286"/>
    <x v="10"/>
    <x v="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08:01:00"/>
    <n v="1401724860"/>
    <x v="2287"/>
    <x v="0"/>
    <x v="3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0:00:00"/>
    <n v="1339098689"/>
    <x v="2288"/>
    <x v="0"/>
    <x v="5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5:22:00"/>
    <n v="1382659060"/>
    <x v="2289"/>
    <x v="9"/>
    <x v="4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09:00:00"/>
    <n v="1252908330"/>
    <x v="2290"/>
    <x v="8"/>
    <x v="8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0:00:00"/>
    <n v="1332199618"/>
    <x v="2291"/>
    <x v="7"/>
    <x v="5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08:44:36"/>
    <n v="1332175476"/>
    <x v="2292"/>
    <x v="7"/>
    <x v="5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19:59:00"/>
    <n v="1346345999"/>
    <x v="2293"/>
    <x v="10"/>
    <x v="5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09:21:20"/>
    <n v="1356110480"/>
    <x v="2294"/>
    <x v="11"/>
    <x v="5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4:54:16"/>
    <n v="1356648856"/>
    <x v="2295"/>
    <x v="11"/>
    <x v="5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09:33:46"/>
    <n v="1326994426"/>
    <x v="2296"/>
    <x v="1"/>
    <x v="5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19:59:00"/>
    <n v="1328749249"/>
    <x v="2297"/>
    <x v="2"/>
    <x v="5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1:10:33"/>
    <n v="1393272633"/>
    <x v="2298"/>
    <x v="2"/>
    <x v="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6:46:49"/>
    <n v="1295657209"/>
    <x v="2299"/>
    <x v="1"/>
    <x v="6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09:26:56"/>
    <n v="1339694816"/>
    <x v="2300"/>
    <x v="0"/>
    <x v="5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19:31:36"/>
    <n v="1369193496"/>
    <x v="2301"/>
    <x v="5"/>
    <x v="4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0T23:00:00"/>
    <n v="1385585434"/>
    <x v="2302"/>
    <x v="4"/>
    <x v="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19:39:56"/>
    <n v="1320287996"/>
    <x v="2303"/>
    <x v="4"/>
    <x v="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0:59:00"/>
    <n v="1290281691"/>
    <x v="2304"/>
    <x v="4"/>
    <x v="7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0:00:00"/>
    <n v="1405356072"/>
    <x v="2305"/>
    <x v="3"/>
    <x v="3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0:02:09"/>
    <n v="1328760129"/>
    <x v="2306"/>
    <x v="2"/>
    <x v="5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1:15:28"/>
    <n v="1333653333"/>
    <x v="2307"/>
    <x v="6"/>
    <x v="5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17:00:00"/>
    <n v="1406847996"/>
    <x v="2308"/>
    <x v="3"/>
    <x v="3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5:42:17"/>
    <n v="1359848537"/>
    <x v="2309"/>
    <x v="2"/>
    <x v="4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0:03:35"/>
    <n v="1361300615"/>
    <x v="2310"/>
    <x v="2"/>
    <x v="4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6:06:29"/>
    <n v="1396829189"/>
    <x v="2311"/>
    <x v="6"/>
    <x v="3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5:00:00"/>
    <n v="1395155478"/>
    <x v="2312"/>
    <x v="7"/>
    <x v="3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5:00:26"/>
    <n v="1333494026"/>
    <x v="2313"/>
    <x v="6"/>
    <x v="5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5:14:17"/>
    <n v="1336482857"/>
    <x v="2314"/>
    <x v="5"/>
    <x v="5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09:25:43"/>
    <n v="1333646743"/>
    <x v="2315"/>
    <x v="6"/>
    <x v="5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0:24:00"/>
    <n v="1253726650"/>
    <x v="2316"/>
    <x v="8"/>
    <x v="8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4T21:00:00"/>
    <n v="1263474049"/>
    <x v="2317"/>
    <x v="1"/>
    <x v="7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19:59:00"/>
    <n v="1251214014"/>
    <x v="2318"/>
    <x v="10"/>
    <x v="8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17:58:05"/>
    <n v="1384480685"/>
    <x v="2319"/>
    <x v="4"/>
    <x v="4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0:36:40"/>
    <n v="1393443400"/>
    <x v="2320"/>
    <x v="2"/>
    <x v="3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3T21:15:01"/>
    <n v="1488694501"/>
    <x v="2321"/>
    <x v="7"/>
    <x v="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2:29:29"/>
    <n v="1489181369"/>
    <x v="2322"/>
    <x v="7"/>
    <x v="1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0:07:27"/>
    <n v="1489428447"/>
    <x v="2323"/>
    <x v="7"/>
    <x v="1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2:14:45"/>
    <n v="1487970885"/>
    <x v="2324"/>
    <x v="2"/>
    <x v="1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5:32:11"/>
    <n v="1488241931"/>
    <x v="2325"/>
    <x v="2"/>
    <x v="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09:00:00"/>
    <n v="1489106948"/>
    <x v="2326"/>
    <x v="7"/>
    <x v="1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4:00:40"/>
    <n v="1406066440"/>
    <x v="2327"/>
    <x v="3"/>
    <x v="3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d v="2015-06-14T10:45:37"/>
    <n v="1431715537"/>
    <x v="2328"/>
    <x v="5"/>
    <x v="0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6:59:06"/>
    <n v="1403017146"/>
    <x v="2329"/>
    <x v="0"/>
    <x v="3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6:00:00"/>
    <n v="1448400943"/>
    <x v="2330"/>
    <x v="4"/>
    <x v="0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6:08:10"/>
    <n v="1405728490"/>
    <x v="2331"/>
    <x v="3"/>
    <x v="3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07:04:31"/>
    <n v="1420643071"/>
    <x v="2332"/>
    <x v="1"/>
    <x v="0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09:50:00"/>
    <n v="1399563390"/>
    <x v="2333"/>
    <x v="5"/>
    <x v="3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09:34:00"/>
    <n v="1412611498"/>
    <x v="2334"/>
    <x v="9"/>
    <x v="3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5:44:03"/>
    <n v="1399902243"/>
    <x v="2335"/>
    <x v="5"/>
    <x v="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4:11:35"/>
    <n v="1390860695"/>
    <x v="2336"/>
    <x v="1"/>
    <x v="3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07:22:23"/>
    <n v="1401204143"/>
    <x v="2337"/>
    <x v="5"/>
    <x v="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3:31:24"/>
    <n v="1401485484"/>
    <x v="2338"/>
    <x v="5"/>
    <x v="3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8T23:59:00"/>
    <n v="1479496309"/>
    <x v="2339"/>
    <x v="4"/>
    <x v="2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07:25:38"/>
    <n v="1475249138"/>
    <x v="2340"/>
    <x v="8"/>
    <x v="2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1:31:44"/>
    <n v="1434137504"/>
    <x v="2341"/>
    <x v="0"/>
    <x v="0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5T21:00:00"/>
    <n v="1410799870"/>
    <x v="2342"/>
    <x v="8"/>
    <x v="3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1:47:00"/>
    <n v="1447962505"/>
    <x v="2343"/>
    <x v="4"/>
    <x v="0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09:27:49"/>
    <n v="1464197269"/>
    <x v="2344"/>
    <x v="5"/>
    <x v="2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5:39:00"/>
    <n v="1424822556"/>
    <x v="2345"/>
    <x v="2"/>
    <x v="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1:10:31"/>
    <n v="1472843431"/>
    <x v="2346"/>
    <x v="8"/>
    <x v="2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6:34:36"/>
    <n v="1469543676"/>
    <x v="2347"/>
    <x v="3"/>
    <x v="2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4:22:18"/>
    <n v="1450822938"/>
    <x v="2348"/>
    <x v="11"/>
    <x v="0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0:37:08"/>
    <n v="1436812628"/>
    <x v="2349"/>
    <x v="3"/>
    <x v="0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2:12:50"/>
    <n v="1480882370"/>
    <x v="2350"/>
    <x v="11"/>
    <x v="2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18:25:39"/>
    <n v="1427768739"/>
    <x v="2351"/>
    <x v="7"/>
    <x v="0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07:12:32"/>
    <n v="1428419552"/>
    <x v="2352"/>
    <x v="6"/>
    <x v="0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08:13:42"/>
    <n v="1428596022"/>
    <x v="2353"/>
    <x v="6"/>
    <x v="0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09:21:00"/>
    <n v="1415726460"/>
    <x v="2354"/>
    <x v="4"/>
    <x v="3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4:02:16"/>
    <n v="1428012136"/>
    <x v="2355"/>
    <x v="6"/>
    <x v="0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0:48:24"/>
    <n v="1430938104"/>
    <x v="2356"/>
    <x v="5"/>
    <x v="0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6:52:58"/>
    <n v="1442501578"/>
    <x v="2357"/>
    <x v="8"/>
    <x v="0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6:39:00"/>
    <n v="1417818036"/>
    <x v="2358"/>
    <x v="11"/>
    <x v="3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07:35:24"/>
    <n v="1433432124"/>
    <x v="2359"/>
    <x v="0"/>
    <x v="0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08:58:00"/>
    <n v="1452272280"/>
    <x v="2360"/>
    <x v="1"/>
    <x v="2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4:00:00"/>
    <n v="1459975008"/>
    <x v="2361"/>
    <x v="6"/>
    <x v="2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08:31:10"/>
    <n v="1415723470"/>
    <x v="2362"/>
    <x v="4"/>
    <x v="3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6:16:40"/>
    <n v="1447460200"/>
    <x v="2363"/>
    <x v="4"/>
    <x v="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4:25:56"/>
    <n v="1441146356"/>
    <x v="2364"/>
    <x v="8"/>
    <x v="0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5:00:00"/>
    <n v="1449596425"/>
    <x v="2365"/>
    <x v="11"/>
    <x v="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4:45:33"/>
    <n v="1442839533"/>
    <x v="2366"/>
    <x v="8"/>
    <x v="0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4:16:56"/>
    <n v="1456442216"/>
    <x v="2367"/>
    <x v="2"/>
    <x v="2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08:19:25"/>
    <n v="1425143965"/>
    <x v="2368"/>
    <x v="2"/>
    <x v="0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1:30:11"/>
    <n v="1452540611"/>
    <x v="2369"/>
    <x v="1"/>
    <x v="2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0:32:21"/>
    <n v="1416285141"/>
    <x v="2370"/>
    <x v="4"/>
    <x v="3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0:39:56"/>
    <n v="1432665596"/>
    <x v="2371"/>
    <x v="5"/>
    <x v="0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17:39:31"/>
    <n v="1427247571"/>
    <x v="2372"/>
    <x v="7"/>
    <x v="0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07:53:44"/>
    <n v="1438271624"/>
    <x v="2373"/>
    <x v="3"/>
    <x v="0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2:14:20"/>
    <n v="1421180060"/>
    <x v="2374"/>
    <x v="1"/>
    <x v="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2:03:57"/>
    <n v="1470859437"/>
    <x v="2375"/>
    <x v="10"/>
    <x v="2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4:12:46"/>
    <n v="1447193566"/>
    <x v="2376"/>
    <x v="4"/>
    <x v="0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3:53:03"/>
    <n v="1477515183"/>
    <x v="2377"/>
    <x v="9"/>
    <x v="2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6:18:50"/>
    <n v="1438042730"/>
    <x v="2378"/>
    <x v="3"/>
    <x v="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6:23:36"/>
    <n v="1440116616"/>
    <x v="2379"/>
    <x v="10"/>
    <x v="0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1:02:22"/>
    <n v="1441134142"/>
    <x v="2380"/>
    <x v="8"/>
    <x v="0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4:27:28"/>
    <n v="1426112848"/>
    <x v="2381"/>
    <x v="7"/>
    <x v="0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0:30:03"/>
    <n v="1436502603"/>
    <x v="2382"/>
    <x v="3"/>
    <x v="0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17:21:47"/>
    <n v="1421976107"/>
    <x v="2383"/>
    <x v="1"/>
    <x v="0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18:37:23"/>
    <n v="1413337043"/>
    <x v="2384"/>
    <x v="9"/>
    <x v="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08:50:32"/>
    <n v="1436201432"/>
    <x v="2385"/>
    <x v="3"/>
    <x v="0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2:07:04"/>
    <n v="1415736424"/>
    <x v="2386"/>
    <x v="4"/>
    <x v="3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07:02:20"/>
    <n v="1465311740"/>
    <x v="2387"/>
    <x v="0"/>
    <x v="2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1:29:00"/>
    <n v="1418761759"/>
    <x v="2388"/>
    <x v="11"/>
    <x v="3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3:59:00"/>
    <n v="1435160452"/>
    <x v="2389"/>
    <x v="0"/>
    <x v="0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3T22:17:44"/>
    <n v="1416896264"/>
    <x v="2390"/>
    <x v="4"/>
    <x v="3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0:04:04"/>
    <n v="1425236644"/>
    <x v="2391"/>
    <x v="7"/>
    <x v="0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18:53:43"/>
    <n v="1443495223"/>
    <x v="2392"/>
    <x v="8"/>
    <x v="0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07:33:37"/>
    <n v="1436456017"/>
    <x v="2393"/>
    <x v="3"/>
    <x v="0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0:41:33"/>
    <n v="1422348093"/>
    <x v="2394"/>
    <x v="1"/>
    <x v="0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0:57:00"/>
    <n v="1481597687"/>
    <x v="2395"/>
    <x v="11"/>
    <x v="2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2:22:38"/>
    <n v="1442348558"/>
    <x v="2396"/>
    <x v="8"/>
    <x v="0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3:14:16"/>
    <n v="1417641256"/>
    <x v="2397"/>
    <x v="11"/>
    <x v="3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3:59:44"/>
    <n v="1433282384"/>
    <x v="2398"/>
    <x v="0"/>
    <x v="0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2:28:26"/>
    <n v="1415910506"/>
    <x v="2399"/>
    <x v="4"/>
    <x v="3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3T22:26:04"/>
    <n v="1458023164"/>
    <x v="2400"/>
    <x v="7"/>
    <x v="2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1:44:56"/>
    <n v="1452023096"/>
    <x v="2401"/>
    <x v="1"/>
    <x v="2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08:18:51"/>
    <n v="1428941931"/>
    <x v="2402"/>
    <x v="6"/>
    <x v="0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2:10:58"/>
    <n v="1454188258"/>
    <x v="2403"/>
    <x v="1"/>
    <x v="2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6:56:47"/>
    <n v="1449190607"/>
    <x v="2404"/>
    <x v="11"/>
    <x v="0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6:02:55"/>
    <n v="1471096975"/>
    <x v="2405"/>
    <x v="10"/>
    <x v="2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18:39:50"/>
    <n v="1418179190"/>
    <x v="2406"/>
    <x v="11"/>
    <x v="3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d v="2015-04-10T22:00:00"/>
    <n v="1426772928"/>
    <x v="2407"/>
    <x v="7"/>
    <x v="0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0:22:37"/>
    <n v="1412652157"/>
    <x v="2408"/>
    <x v="9"/>
    <x v="3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3:01:15"/>
    <n v="1437339675"/>
    <x v="2409"/>
    <x v="3"/>
    <x v="0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d v="2015-09-07T01:47:55"/>
    <n v="1439027275"/>
    <x v="2410"/>
    <x v="10"/>
    <x v="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09:34:42"/>
    <n v="1437932082"/>
    <x v="2411"/>
    <x v="3"/>
    <x v="0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0:41:13"/>
    <n v="1476294073"/>
    <x v="2412"/>
    <x v="9"/>
    <x v="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5:30:00"/>
    <n v="1398911882"/>
    <x v="2413"/>
    <x v="6"/>
    <x v="3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19:59:00"/>
    <n v="1436805660"/>
    <x v="2414"/>
    <x v="3"/>
    <x v="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2:42:26"/>
    <n v="1466023346"/>
    <x v="2415"/>
    <x v="0"/>
    <x v="2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07:00:00"/>
    <n v="1421343743"/>
    <x v="2416"/>
    <x v="1"/>
    <x v="0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3:13:07"/>
    <n v="1405113187"/>
    <x v="2417"/>
    <x v="3"/>
    <x v="3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1:34:04"/>
    <n v="1422045244"/>
    <x v="2418"/>
    <x v="1"/>
    <x v="0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09:43:09"/>
    <n v="1419097389"/>
    <x v="2419"/>
    <x v="11"/>
    <x v="3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17:41:35"/>
    <n v="1410396095"/>
    <x v="2420"/>
    <x v="8"/>
    <x v="3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08:29:56"/>
    <n v="1421944196"/>
    <x v="2421"/>
    <x v="1"/>
    <x v="0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08:23:56"/>
    <n v="1423502636"/>
    <x v="2422"/>
    <x v="2"/>
    <x v="0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08:54:50"/>
    <n v="1417452890"/>
    <x v="2423"/>
    <x v="11"/>
    <x v="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3:25:08"/>
    <n v="1411853108"/>
    <x v="2424"/>
    <x v="8"/>
    <x v="3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4:04:00"/>
    <n v="1463090149"/>
    <x v="2425"/>
    <x v="5"/>
    <x v="2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0:04:52"/>
    <n v="1433822692"/>
    <x v="2426"/>
    <x v="0"/>
    <x v="0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2T22:38:53"/>
    <n v="1455262733"/>
    <x v="2427"/>
    <x v="2"/>
    <x v="2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09:49:11"/>
    <n v="1423594151"/>
    <x v="2428"/>
    <x v="2"/>
    <x v="0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08:44:00"/>
    <n v="1483131966"/>
    <x v="2429"/>
    <x v="11"/>
    <x v="2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19:08:24"/>
    <n v="1452654504"/>
    <x v="2430"/>
    <x v="1"/>
    <x v="2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18:23:33"/>
    <n v="1461896613"/>
    <x v="2431"/>
    <x v="6"/>
    <x v="2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7T21:14:57"/>
    <n v="1423199697"/>
    <x v="2432"/>
    <x v="2"/>
    <x v="0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3:35:43"/>
    <n v="1454016943"/>
    <x v="2433"/>
    <x v="1"/>
    <x v="2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0:27:54"/>
    <n v="1435206474"/>
    <x v="2434"/>
    <x v="0"/>
    <x v="0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4T22:39:46"/>
    <n v="1441435186"/>
    <x v="2435"/>
    <x v="8"/>
    <x v="0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6:46:10"/>
    <n v="1448894770"/>
    <x v="2436"/>
    <x v="4"/>
    <x v="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0:00:00"/>
    <n v="1422400188"/>
    <x v="2437"/>
    <x v="1"/>
    <x v="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d v="2015-12-07T14:57:42"/>
    <n v="1444341462"/>
    <x v="2438"/>
    <x v="9"/>
    <x v="0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d v="2015-10-18T11:38:49"/>
    <n v="1442605129"/>
    <x v="2439"/>
    <x v="8"/>
    <x v="0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3:35:13"/>
    <n v="1452807313"/>
    <x v="2440"/>
    <x v="1"/>
    <x v="2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0:59:00"/>
    <n v="1435806054"/>
    <x v="2441"/>
    <x v="3"/>
    <x v="0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07:00:28"/>
    <n v="1424188828"/>
    <x v="2442"/>
    <x v="2"/>
    <x v="0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07:00:22"/>
    <n v="1405522822"/>
    <x v="2443"/>
    <x v="3"/>
    <x v="3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0:06:31"/>
    <n v="1461607591"/>
    <x v="2444"/>
    <x v="6"/>
    <x v="2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d v="2015-09-25T20:33:41"/>
    <n v="1440650021"/>
    <x v="2445"/>
    <x v="10"/>
    <x v="0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07:27:51"/>
    <n v="1477578471"/>
    <x v="2446"/>
    <x v="9"/>
    <x v="2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0:00:00"/>
    <n v="1476184593"/>
    <x v="2447"/>
    <x v="9"/>
    <x v="2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0T21:36:00"/>
    <n v="1472110513"/>
    <x v="2448"/>
    <x v="10"/>
    <x v="2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0:25:15"/>
    <n v="1414725915"/>
    <x v="2449"/>
    <x v="9"/>
    <x v="3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19:11:00"/>
    <n v="1411177456"/>
    <x v="2450"/>
    <x v="8"/>
    <x v="3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3:48:10"/>
    <n v="1487022490"/>
    <x v="2451"/>
    <x v="2"/>
    <x v="1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5:00:00"/>
    <n v="1448914500"/>
    <x v="2452"/>
    <x v="4"/>
    <x v="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08:36:49"/>
    <n v="1483461409"/>
    <x v="2453"/>
    <x v="1"/>
    <x v="1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0:50:08"/>
    <n v="1486183808"/>
    <x v="2454"/>
    <x v="2"/>
    <x v="1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0:45:50"/>
    <n v="1458758750"/>
    <x v="2455"/>
    <x v="7"/>
    <x v="2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5:03:59"/>
    <n v="1485471839"/>
    <x v="2456"/>
    <x v="1"/>
    <x v="1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5:27:36"/>
    <n v="1456237656"/>
    <x v="2457"/>
    <x v="2"/>
    <x v="2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1:00:00"/>
    <n v="1462481718"/>
    <x v="2458"/>
    <x v="5"/>
    <x v="2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6:18:05"/>
    <n v="1454858285"/>
    <x v="2459"/>
    <x v="2"/>
    <x v="2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0:17:00"/>
    <n v="1480480167"/>
    <x v="2460"/>
    <x v="4"/>
    <x v="2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19:00:00"/>
    <n v="1314577097"/>
    <x v="2461"/>
    <x v="10"/>
    <x v="6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0:28:16"/>
    <n v="1340944096"/>
    <x v="2462"/>
    <x v="0"/>
    <x v="5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1:00:00"/>
    <n v="1362710425"/>
    <x v="2463"/>
    <x v="7"/>
    <x v="4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1:29:00"/>
    <n v="1441143397"/>
    <x v="2464"/>
    <x v="8"/>
    <x v="0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09:15:48"/>
    <n v="1345828548"/>
    <x v="2465"/>
    <x v="10"/>
    <x v="5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18:27:33"/>
    <n v="1365474453"/>
    <x v="2466"/>
    <x v="6"/>
    <x v="4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09:00:00"/>
    <n v="1335473931"/>
    <x v="2467"/>
    <x v="6"/>
    <x v="5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7T21:00:00"/>
    <n v="1348285321"/>
    <x v="2468"/>
    <x v="8"/>
    <x v="5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2:18:49"/>
    <n v="1295000329"/>
    <x v="2469"/>
    <x v="1"/>
    <x v="6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17:47:35"/>
    <n v="1335232055"/>
    <x v="2470"/>
    <x v="6"/>
    <x v="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5:49:52"/>
    <n v="1324079392"/>
    <x v="2471"/>
    <x v="11"/>
    <x v="6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17:03:00"/>
    <n v="1277433980"/>
    <x v="2472"/>
    <x v="0"/>
    <x v="7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0:57:49"/>
    <n v="1349978269"/>
    <x v="2473"/>
    <x v="9"/>
    <x v="5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6:16:16"/>
    <n v="1282868176"/>
    <x v="2474"/>
    <x v="10"/>
    <x v="7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4:00:00"/>
    <n v="1273647255"/>
    <x v="2475"/>
    <x v="5"/>
    <x v="7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0:52:50"/>
    <n v="1412149970"/>
    <x v="2476"/>
    <x v="8"/>
    <x v="3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08:35:45"/>
    <n v="1340901345"/>
    <x v="2477"/>
    <x v="0"/>
    <x v="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4:48:33"/>
    <n v="1355525313"/>
    <x v="2478"/>
    <x v="11"/>
    <x v="5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18:00:00"/>
    <n v="1342545994"/>
    <x v="2479"/>
    <x v="3"/>
    <x v="5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4:28:04"/>
    <n v="1439332084"/>
    <x v="2480"/>
    <x v="10"/>
    <x v="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07:30:08"/>
    <n v="1333207808"/>
    <x v="2481"/>
    <x v="7"/>
    <x v="5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0:46:23"/>
    <n v="1308336383"/>
    <x v="2482"/>
    <x v="0"/>
    <x v="6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09:00:03"/>
    <n v="1330711203"/>
    <x v="2483"/>
    <x v="7"/>
    <x v="5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4:00:03"/>
    <n v="1313532003"/>
    <x v="2484"/>
    <x v="10"/>
    <x v="6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5:57:59"/>
    <n v="1315439879"/>
    <x v="2485"/>
    <x v="8"/>
    <x v="6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08:59:36"/>
    <n v="1332521976"/>
    <x v="2486"/>
    <x v="7"/>
    <x v="5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17:59:57"/>
    <n v="1335491997"/>
    <x v="2487"/>
    <x v="6"/>
    <x v="5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08:11:48"/>
    <n v="1318864308"/>
    <x v="2488"/>
    <x v="9"/>
    <x v="6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08:33:59"/>
    <n v="1365525239"/>
    <x v="2489"/>
    <x v="6"/>
    <x v="4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2T21:27:56"/>
    <n v="1335245276"/>
    <x v="2490"/>
    <x v="6"/>
    <x v="5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17:51:00"/>
    <n v="1293739714"/>
    <x v="2491"/>
    <x v="11"/>
    <x v="7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1:59:00"/>
    <n v="1335397188"/>
    <x v="2492"/>
    <x v="6"/>
    <x v="5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0:02:20"/>
    <n v="1363320140"/>
    <x v="2493"/>
    <x v="7"/>
    <x v="4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07:29:04"/>
    <n v="1335194944"/>
    <x v="2494"/>
    <x v="6"/>
    <x v="5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4:42:55"/>
    <n v="1336430575"/>
    <x v="2495"/>
    <x v="5"/>
    <x v="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4:54:52"/>
    <n v="1361577292"/>
    <x v="2496"/>
    <x v="2"/>
    <x v="4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3:05:38"/>
    <n v="1309986338"/>
    <x v="2497"/>
    <x v="3"/>
    <x v="6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5:13:07"/>
    <n v="1421190787"/>
    <x v="2498"/>
    <x v="1"/>
    <x v="0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0:00:00"/>
    <n v="1352820837"/>
    <x v="2499"/>
    <x v="4"/>
    <x v="5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0:32:55"/>
    <n v="1337884375"/>
    <x v="2500"/>
    <x v="5"/>
    <x v="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0:38:24"/>
    <n v="1440787104"/>
    <x v="2501"/>
    <x v="10"/>
    <x v="0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1:48:38"/>
    <n v="1407440918"/>
    <x v="2502"/>
    <x v="10"/>
    <x v="3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3:06:00"/>
    <n v="1462743308"/>
    <x v="2503"/>
    <x v="5"/>
    <x v="2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17:22:14"/>
    <n v="1413418934"/>
    <x v="2504"/>
    <x v="9"/>
    <x v="3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d v="2015-03-13T16:20:16"/>
    <n v="1423704016"/>
    <x v="2505"/>
    <x v="2"/>
    <x v="0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3:00:00"/>
    <n v="1441955269"/>
    <x v="2506"/>
    <x v="8"/>
    <x v="0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17:45:04"/>
    <n v="1428716704"/>
    <x v="2507"/>
    <x v="6"/>
    <x v="0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4:50:34"/>
    <n v="1405464634"/>
    <x v="2508"/>
    <x v="3"/>
    <x v="3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0:25:49"/>
    <n v="1424719549"/>
    <x v="2509"/>
    <x v="2"/>
    <x v="0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5:56:12"/>
    <n v="1426463772"/>
    <x v="2510"/>
    <x v="7"/>
    <x v="0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2:43:33"/>
    <n v="1451731413"/>
    <x v="2511"/>
    <x v="1"/>
    <x v="2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3:02:41"/>
    <n v="1417208561"/>
    <x v="2512"/>
    <x v="4"/>
    <x v="3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6:09:49"/>
    <n v="1482883789"/>
    <x v="2513"/>
    <x v="11"/>
    <x v="2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1:21:17"/>
    <n v="1407057677"/>
    <x v="2514"/>
    <x v="10"/>
    <x v="3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2:09:13"/>
    <n v="1422043753"/>
    <x v="2515"/>
    <x v="1"/>
    <x v="0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08:40:52"/>
    <n v="1414683652"/>
    <x v="2516"/>
    <x v="9"/>
    <x v="3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0:15:30"/>
    <n v="1424200530"/>
    <x v="2517"/>
    <x v="2"/>
    <x v="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09:20:28"/>
    <n v="1413303628"/>
    <x v="2518"/>
    <x v="9"/>
    <x v="3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19:43:24"/>
    <n v="1403149404"/>
    <x v="2519"/>
    <x v="0"/>
    <x v="3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1:21:00"/>
    <n v="1472567085"/>
    <x v="2520"/>
    <x v="10"/>
    <x v="2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5:13:41"/>
    <n v="1442963621"/>
    <x v="2521"/>
    <x v="8"/>
    <x v="0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6:52:00"/>
    <n v="1459431960"/>
    <x v="2522"/>
    <x v="7"/>
    <x v="2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6:24:52"/>
    <n v="1413674692"/>
    <x v="2523"/>
    <x v="9"/>
    <x v="3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0:30:00"/>
    <n v="1416338557"/>
    <x v="2524"/>
    <x v="4"/>
    <x v="3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2:16:11"/>
    <n v="1338322571"/>
    <x v="2525"/>
    <x v="5"/>
    <x v="5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0:59:00"/>
    <n v="1415585474"/>
    <x v="2526"/>
    <x v="4"/>
    <x v="3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19:59:00"/>
    <n v="1380477691"/>
    <x v="2527"/>
    <x v="8"/>
    <x v="4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3:00:00"/>
    <n v="1438459303"/>
    <x v="2528"/>
    <x v="10"/>
    <x v="0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6:56:15"/>
    <n v="1328752575"/>
    <x v="2529"/>
    <x v="2"/>
    <x v="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0:50:00"/>
    <n v="1426711505"/>
    <x v="2530"/>
    <x v="7"/>
    <x v="0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19:59:00"/>
    <n v="1437668354"/>
    <x v="2531"/>
    <x v="3"/>
    <x v="0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2:22:46"/>
    <n v="1342556566"/>
    <x v="2532"/>
    <x v="3"/>
    <x v="5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0:01:08"/>
    <n v="1359568911"/>
    <x v="2533"/>
    <x v="1"/>
    <x v="4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09-12-31T22:00:00"/>
    <n v="1257871712"/>
    <x v="2534"/>
    <x v="4"/>
    <x v="8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1:59:05"/>
    <n v="1414781945"/>
    <x v="2535"/>
    <x v="9"/>
    <x v="3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18:32:46"/>
    <n v="1373337166"/>
    <x v="2536"/>
    <x v="3"/>
    <x v="4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07:34:15"/>
    <n v="1307028855"/>
    <x v="2537"/>
    <x v="0"/>
    <x v="6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0:59:00"/>
    <n v="1359029661"/>
    <x v="2538"/>
    <x v="1"/>
    <x v="4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3:39:12"/>
    <n v="1417729152"/>
    <x v="2539"/>
    <x v="11"/>
    <x v="3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08:12:01"/>
    <n v="1314720721"/>
    <x v="2540"/>
    <x v="10"/>
    <x v="6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2:46:58"/>
    <n v="1375008418"/>
    <x v="2541"/>
    <x v="3"/>
    <x v="4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19:59:00"/>
    <n v="1377252857"/>
    <x v="2542"/>
    <x v="10"/>
    <x v="4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19:00:00"/>
    <n v="1291257298"/>
    <x v="2543"/>
    <x v="11"/>
    <x v="7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4:29:29"/>
    <n v="1339158569"/>
    <x v="2544"/>
    <x v="0"/>
    <x v="5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6:30:00"/>
    <n v="1421983138"/>
    <x v="2545"/>
    <x v="1"/>
    <x v="0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4T21:00:00"/>
    <n v="1378586179"/>
    <x v="2546"/>
    <x v="8"/>
    <x v="4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09:33:23"/>
    <n v="1330972403"/>
    <x v="2547"/>
    <x v="7"/>
    <x v="5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0:27:00"/>
    <n v="1473087637"/>
    <x v="2548"/>
    <x v="8"/>
    <x v="2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09:00:00"/>
    <n v="1366999870"/>
    <x v="2549"/>
    <x v="6"/>
    <x v="4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19:59:00"/>
    <n v="1439392406"/>
    <x v="2550"/>
    <x v="10"/>
    <x v="0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2:48:00"/>
    <n v="1329890585"/>
    <x v="2551"/>
    <x v="2"/>
    <x v="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1:26:21"/>
    <n v="1486149981"/>
    <x v="2552"/>
    <x v="2"/>
    <x v="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0:46:47"/>
    <n v="1343018807"/>
    <x v="2553"/>
    <x v="3"/>
    <x v="5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19:59:00"/>
    <n v="1430445163"/>
    <x v="2554"/>
    <x v="6"/>
    <x v="0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07:43:13"/>
    <n v="1335541393"/>
    <x v="2555"/>
    <x v="6"/>
    <x v="5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5:47:37"/>
    <n v="1352504857"/>
    <x v="2556"/>
    <x v="4"/>
    <x v="5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09:53:06"/>
    <n v="1397584386"/>
    <x v="2557"/>
    <x v="6"/>
    <x v="3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5:59:00"/>
    <n v="1427747906"/>
    <x v="2558"/>
    <x v="7"/>
    <x v="0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1:37:00"/>
    <n v="1318539484"/>
    <x v="2559"/>
    <x v="9"/>
    <x v="6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4:49:34"/>
    <n v="1423090174"/>
    <x v="2560"/>
    <x v="2"/>
    <x v="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4:41:29"/>
    <n v="1442148089"/>
    <x v="2561"/>
    <x v="8"/>
    <x v="0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d v="2016-10-11T04:35:39"/>
    <n v="1471005339"/>
    <x v="2562"/>
    <x v="10"/>
    <x v="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19:20:51"/>
    <n v="1433042451"/>
    <x v="2563"/>
    <x v="5"/>
    <x v="0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6:58:19"/>
    <n v="1404262699"/>
    <x v="2564"/>
    <x v="3"/>
    <x v="3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2:50:00"/>
    <n v="1457710589"/>
    <x v="2565"/>
    <x v="7"/>
    <x v="2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5:32:28"/>
    <n v="1406071948"/>
    <x v="2566"/>
    <x v="3"/>
    <x v="3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3:05:38"/>
    <n v="1427231138"/>
    <x v="2567"/>
    <x v="7"/>
    <x v="0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07:59:54"/>
    <n v="1470153594"/>
    <x v="2568"/>
    <x v="10"/>
    <x v="2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18:31:52"/>
    <n v="1439865112"/>
    <x v="2569"/>
    <x v="10"/>
    <x v="0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3:40:35"/>
    <n v="1483998035"/>
    <x v="2570"/>
    <x v="1"/>
    <x v="1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0:12:01"/>
    <n v="1458461521"/>
    <x v="2571"/>
    <x v="7"/>
    <x v="2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18:51:57"/>
    <n v="1426301517"/>
    <x v="2572"/>
    <x v="7"/>
    <x v="0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6:12:29"/>
    <n v="1404915149"/>
    <x v="2573"/>
    <x v="3"/>
    <x v="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1:49:05"/>
    <n v="1461786545"/>
    <x v="2574"/>
    <x v="6"/>
    <x v="2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18:36:34"/>
    <n v="1418438194"/>
    <x v="2575"/>
    <x v="11"/>
    <x v="3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5:14:07"/>
    <n v="1424823247"/>
    <x v="2576"/>
    <x v="2"/>
    <x v="0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1:41:37"/>
    <n v="1405021297"/>
    <x v="2577"/>
    <x v="3"/>
    <x v="3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09:00:00"/>
    <n v="1440203579"/>
    <x v="2578"/>
    <x v="10"/>
    <x v="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1:55:03"/>
    <n v="1405626903"/>
    <x v="2579"/>
    <x v="3"/>
    <x v="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19:00:00"/>
    <n v="1429170603"/>
    <x v="2580"/>
    <x v="6"/>
    <x v="0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08:04:58"/>
    <n v="1445094298"/>
    <x v="2581"/>
    <x v="9"/>
    <x v="0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5:43:54"/>
    <n v="1475192634"/>
    <x v="2582"/>
    <x v="8"/>
    <x v="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09:28:00"/>
    <n v="1421346480"/>
    <x v="2583"/>
    <x v="1"/>
    <x v="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0:09:29"/>
    <n v="1431749369"/>
    <x v="2584"/>
    <x v="5"/>
    <x v="0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5:07:12"/>
    <n v="1402009632"/>
    <x v="2585"/>
    <x v="0"/>
    <x v="3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4T23:55:36"/>
    <n v="1448438136"/>
    <x v="2586"/>
    <x v="4"/>
    <x v="0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08:12:33"/>
    <n v="1448899953"/>
    <x v="2587"/>
    <x v="4"/>
    <x v="0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5:14:00"/>
    <n v="1423325626"/>
    <x v="2588"/>
    <x v="2"/>
    <x v="0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3:52:07"/>
    <n v="1456145527"/>
    <x v="2589"/>
    <x v="2"/>
    <x v="2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6:08:17"/>
    <n v="1453212497"/>
    <x v="2590"/>
    <x v="1"/>
    <x v="2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2:45:24"/>
    <n v="1452721524"/>
    <x v="2591"/>
    <x v="1"/>
    <x v="2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1:13:41"/>
    <n v="1409944421"/>
    <x v="2592"/>
    <x v="8"/>
    <x v="3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2:17:06"/>
    <n v="1427401026"/>
    <x v="2593"/>
    <x v="7"/>
    <x v="0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5:13:48"/>
    <n v="1404861228"/>
    <x v="2594"/>
    <x v="3"/>
    <x v="3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3T21:51:40"/>
    <n v="1485323500"/>
    <x v="2595"/>
    <x v="1"/>
    <x v="1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07:56:49"/>
    <n v="1404835009"/>
    <x v="2596"/>
    <x v="3"/>
    <x v="3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0:11:57"/>
    <n v="1463731917"/>
    <x v="2597"/>
    <x v="5"/>
    <x v="2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2:10:01"/>
    <n v="1440447001"/>
    <x v="2598"/>
    <x v="10"/>
    <x v="0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0:05:47"/>
    <n v="1403201147"/>
    <x v="2599"/>
    <x v="0"/>
    <x v="3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2:36:40"/>
    <n v="1453757800"/>
    <x v="2600"/>
    <x v="1"/>
    <x v="2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19:59:00"/>
    <n v="1346276349"/>
    <x v="2601"/>
    <x v="10"/>
    <x v="5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3:20:00"/>
    <n v="1412358968"/>
    <x v="2602"/>
    <x v="9"/>
    <x v="3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3:54:14"/>
    <n v="1386626054"/>
    <x v="2603"/>
    <x v="11"/>
    <x v="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17:13:43"/>
    <n v="1333070023"/>
    <x v="2604"/>
    <x v="7"/>
    <x v="5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4:59:50"/>
    <n v="1463576390"/>
    <x v="2605"/>
    <x v="5"/>
    <x v="2"/>
    <b v="1"/>
    <n v="1762"/>
    <b v="1"/>
    <s v="technology/space exploration"/>
    <n v="107"/>
    <n v="61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d v="2014-04-29T09:06:22"/>
    <n v="1396026382"/>
    <x v="2606"/>
    <x v="7"/>
    <x v="3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18:00:00"/>
    <n v="1435611572"/>
    <x v="2607"/>
    <x v="0"/>
    <x v="0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6:00:00"/>
    <n v="1485976468"/>
    <x v="2608"/>
    <x v="2"/>
    <x v="1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4T21:42:31"/>
    <n v="1339738951"/>
    <x v="2609"/>
    <x v="0"/>
    <x v="5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1T22:59:00"/>
    <n v="1468444125"/>
    <x v="2610"/>
    <x v="3"/>
    <x v="2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4:59:00"/>
    <n v="1480493014"/>
    <x v="2611"/>
    <x v="4"/>
    <x v="2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19:26:10"/>
    <n v="1418095570"/>
    <x v="2612"/>
    <x v="11"/>
    <x v="3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1:38:14"/>
    <n v="1345664294"/>
    <x v="2613"/>
    <x v="10"/>
    <x v="5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29T21:00:00"/>
    <n v="1396371612"/>
    <x v="2614"/>
    <x v="6"/>
    <x v="3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4:00:00"/>
    <n v="1458820564"/>
    <x v="2615"/>
    <x v="7"/>
    <x v="2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5:52:09"/>
    <n v="1437954729"/>
    <x v="2616"/>
    <x v="3"/>
    <x v="0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2:59:11"/>
    <n v="1411246751"/>
    <x v="2617"/>
    <x v="8"/>
    <x v="3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2:01:01"/>
    <n v="1443812461"/>
    <x v="2618"/>
    <x v="9"/>
    <x v="0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3:00:00"/>
    <n v="1443302004"/>
    <x v="2619"/>
    <x v="8"/>
    <x v="0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17:00:00"/>
    <n v="1441339242"/>
    <x v="2620"/>
    <x v="8"/>
    <x v="0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09:56:28"/>
    <n v="1429638988"/>
    <x v="2621"/>
    <x v="6"/>
    <x v="0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09:50:16"/>
    <n v="1479232216"/>
    <x v="2622"/>
    <x v="4"/>
    <x v="2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1T22:09:26"/>
    <n v="1479449366"/>
    <x v="2623"/>
    <x v="4"/>
    <x v="2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2:07:02"/>
    <n v="1345716422"/>
    <x v="2624"/>
    <x v="10"/>
    <x v="5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2:26:48"/>
    <n v="1476559608"/>
    <x v="2625"/>
    <x v="9"/>
    <x v="2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07:04:29"/>
    <n v="1430751869"/>
    <x v="2626"/>
    <x v="5"/>
    <x v="0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2:54:21"/>
    <n v="1445975661"/>
    <x v="2627"/>
    <x v="9"/>
    <x v="0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5:11:07"/>
    <n v="1415661067"/>
    <x v="2628"/>
    <x v="4"/>
    <x v="3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4:55:22"/>
    <n v="1429016122"/>
    <x v="2629"/>
    <x v="6"/>
    <x v="0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2:00:00"/>
    <n v="1464921112"/>
    <x v="2630"/>
    <x v="0"/>
    <x v="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0:03:47"/>
    <n v="1438488227"/>
    <x v="2631"/>
    <x v="10"/>
    <x v="0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17:28:59"/>
    <n v="1462325339"/>
    <x v="2632"/>
    <x v="5"/>
    <x v="2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5:00:00"/>
    <n v="1390938332"/>
    <x v="2633"/>
    <x v="1"/>
    <x v="3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07:45:21"/>
    <n v="1472571921"/>
    <x v="2634"/>
    <x v="10"/>
    <x v="2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3:49:21"/>
    <n v="1422917361"/>
    <x v="2635"/>
    <x v="2"/>
    <x v="0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17:00:00"/>
    <n v="1474641914"/>
    <x v="2636"/>
    <x v="8"/>
    <x v="2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5:11:15"/>
    <n v="1474895475"/>
    <x v="2637"/>
    <x v="8"/>
    <x v="2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3:54:55"/>
    <n v="1418766895"/>
    <x v="2638"/>
    <x v="11"/>
    <x v="3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2:45:48"/>
    <n v="1421786748"/>
    <x v="2639"/>
    <x v="1"/>
    <x v="0"/>
    <b v="0"/>
    <n v="49"/>
    <b v="1"/>
    <s v="technology/space exploration"/>
    <n v="164"/>
    <n v="10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d v="2015-06-07T19:51:14"/>
    <n v="1428551474"/>
    <x v="2640"/>
    <x v="6"/>
    <x v="0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2:09:00"/>
    <n v="1409341863"/>
    <x v="2641"/>
    <x v="10"/>
    <x v="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d v="2016-07-14T22:57:00"/>
    <n v="1465970108"/>
    <x v="2642"/>
    <x v="0"/>
    <x v="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0T23:59:00"/>
    <n v="1479218315"/>
    <x v="2643"/>
    <x v="4"/>
    <x v="2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1:00:35"/>
    <n v="1486580435"/>
    <x v="2644"/>
    <x v="2"/>
    <x v="1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3:13:23"/>
    <n v="1412885603"/>
    <x v="2645"/>
    <x v="9"/>
    <x v="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8T23:31:09"/>
    <n v="1439191869"/>
    <x v="2646"/>
    <x v="10"/>
    <x v="0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3T22:16:59"/>
    <n v="1436941019"/>
    <x v="2647"/>
    <x v="3"/>
    <x v="0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09:09:20"/>
    <n v="1454951360"/>
    <x v="2648"/>
    <x v="2"/>
    <x v="2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5:55:41"/>
    <n v="1449186941"/>
    <x v="2649"/>
    <x v="11"/>
    <x v="0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6:59:03"/>
    <n v="1479740343"/>
    <x v="2650"/>
    <x v="4"/>
    <x v="2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1:20:09"/>
    <n v="1447960809"/>
    <x v="2651"/>
    <x v="4"/>
    <x v="0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19:48:45"/>
    <n v="1415591325"/>
    <x v="2652"/>
    <x v="4"/>
    <x v="3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0:00:00"/>
    <n v="1399909127"/>
    <x v="2653"/>
    <x v="5"/>
    <x v="3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5:25:26"/>
    <n v="1424442326"/>
    <x v="2654"/>
    <x v="2"/>
    <x v="0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d v="2016-02-09T12:00:00"/>
    <n v="1452631647"/>
    <x v="2655"/>
    <x v="1"/>
    <x v="2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1:00:00"/>
    <n v="1485966688"/>
    <x v="2656"/>
    <x v="2"/>
    <x v="1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17:30:00"/>
    <n v="1467325053"/>
    <x v="2657"/>
    <x v="0"/>
    <x v="2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3:13:14"/>
    <n v="1467321194"/>
    <x v="2658"/>
    <x v="0"/>
    <x v="2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d v="2015-04-17T17:40:10"/>
    <n v="1426729210"/>
    <x v="2659"/>
    <x v="7"/>
    <x v="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0:06:58"/>
    <n v="1443200818"/>
    <x v="2660"/>
    <x v="8"/>
    <x v="0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5:00:10"/>
    <n v="1380150010"/>
    <x v="2661"/>
    <x v="8"/>
    <x v="4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09:55:13"/>
    <n v="1437587713"/>
    <x v="2662"/>
    <x v="3"/>
    <x v="0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07:00:00"/>
    <n v="1438873007"/>
    <x v="2663"/>
    <x v="10"/>
    <x v="0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8T22:59:00"/>
    <n v="1446683797"/>
    <x v="2664"/>
    <x v="4"/>
    <x v="0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3:29:34"/>
    <n v="1426886974"/>
    <x v="2665"/>
    <x v="7"/>
    <x v="0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3:00:00"/>
    <n v="1440008439"/>
    <x v="2666"/>
    <x v="10"/>
    <x v="0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4:13:36"/>
    <n v="1452550416"/>
    <x v="2667"/>
    <x v="1"/>
    <x v="2"/>
    <b v="0"/>
    <n v="18"/>
    <b v="1"/>
    <s v="technology/makerspaces"/>
    <n v="111"/>
    <n v="92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d v="2015-11-09T06:32:00"/>
    <n v="1443449265"/>
    <x v="2668"/>
    <x v="8"/>
    <x v="0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6:51:36"/>
    <n v="1447203096"/>
    <x v="2669"/>
    <x v="4"/>
    <x v="0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6:29:40"/>
    <n v="1404174580"/>
    <x v="2670"/>
    <x v="0"/>
    <x v="3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1:38:00"/>
    <n v="1416419916"/>
    <x v="2671"/>
    <x v="4"/>
    <x v="3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7T22:00:00"/>
    <n v="1449436390"/>
    <x v="2672"/>
    <x v="11"/>
    <x v="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4:45:00"/>
    <n v="1412081999"/>
    <x v="2673"/>
    <x v="8"/>
    <x v="3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d v="2016-07-04T20:59:00"/>
    <n v="1465398670"/>
    <x v="2674"/>
    <x v="0"/>
    <x v="2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3:34:49"/>
    <n v="1413059689"/>
    <x v="2675"/>
    <x v="9"/>
    <x v="3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6:59:34"/>
    <n v="1461337174"/>
    <x v="2676"/>
    <x v="6"/>
    <x v="2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6:42:23"/>
    <n v="1401756143"/>
    <x v="2677"/>
    <x v="0"/>
    <x v="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1:09:25"/>
    <n v="1440529765"/>
    <x v="2678"/>
    <x v="10"/>
    <x v="0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6:01:34"/>
    <n v="1422489694"/>
    <x v="2679"/>
    <x v="1"/>
    <x v="0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0:04:51"/>
    <n v="1457327091"/>
    <x v="2680"/>
    <x v="7"/>
    <x v="2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3:29:10"/>
    <n v="1402867750"/>
    <x v="2681"/>
    <x v="0"/>
    <x v="3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1T21:59:00"/>
    <n v="1413838540"/>
    <x v="2682"/>
    <x v="9"/>
    <x v="3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0:07:20"/>
    <n v="1422641240"/>
    <x v="2683"/>
    <x v="1"/>
    <x v="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3:57:05"/>
    <n v="1404165425"/>
    <x v="2684"/>
    <x v="0"/>
    <x v="3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07:42:10"/>
    <n v="1424968930"/>
    <x v="2685"/>
    <x v="2"/>
    <x v="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5:23:43"/>
    <n v="1410391423"/>
    <x v="2686"/>
    <x v="8"/>
    <x v="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07:21:58"/>
    <n v="1432999318"/>
    <x v="2687"/>
    <x v="5"/>
    <x v="0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19:00:00"/>
    <n v="1422067870"/>
    <x v="2688"/>
    <x v="1"/>
    <x v="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5:04:50"/>
    <n v="1467327890"/>
    <x v="2689"/>
    <x v="0"/>
    <x v="2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18:31:16"/>
    <n v="1429410676"/>
    <x v="2690"/>
    <x v="6"/>
    <x v="0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09:22:37"/>
    <n v="1427390557"/>
    <x v="2691"/>
    <x v="7"/>
    <x v="0"/>
    <b v="0"/>
    <n v="2"/>
    <b v="0"/>
    <s v="food/food trucks"/>
    <n v="0"/>
    <n v="18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d v="2015-03-24T23:01:00"/>
    <n v="1424678460"/>
    <x v="2692"/>
    <x v="2"/>
    <x v="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19:19:26"/>
    <n v="1405307966"/>
    <x v="2693"/>
    <x v="3"/>
    <x v="3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19:22:19"/>
    <n v="1409109739"/>
    <x v="2694"/>
    <x v="10"/>
    <x v="3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19:21:58"/>
    <n v="1423801318"/>
    <x v="2695"/>
    <x v="2"/>
    <x v="0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2:16:00"/>
    <n v="1416600960"/>
    <x v="2696"/>
    <x v="4"/>
    <x v="3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4:00:00"/>
    <n v="1435876423"/>
    <x v="2697"/>
    <x v="3"/>
    <x v="0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3:33:28"/>
    <n v="1401312808"/>
    <x v="2698"/>
    <x v="5"/>
    <x v="3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3:31:03"/>
    <n v="1404941463"/>
    <x v="2699"/>
    <x v="3"/>
    <x v="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2:59:32"/>
    <n v="1408481972"/>
    <x v="2700"/>
    <x v="10"/>
    <x v="3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09:35:34"/>
    <n v="1488911734"/>
    <x v="2701"/>
    <x v="7"/>
    <x v="1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0:14:37"/>
    <n v="1488827677"/>
    <x v="2702"/>
    <x v="7"/>
    <x v="1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07:33:50"/>
    <n v="1485016430"/>
    <x v="2703"/>
    <x v="1"/>
    <x v="1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1:41:54"/>
    <n v="1487709714"/>
    <x v="2704"/>
    <x v="2"/>
    <x v="1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2:59:18"/>
    <n v="1486504758"/>
    <x v="2705"/>
    <x v="2"/>
    <x v="1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5T22:59:00"/>
    <n v="1410937483"/>
    <x v="2706"/>
    <x v="8"/>
    <x v="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6T22:59:00"/>
    <n v="1367088443"/>
    <x v="2707"/>
    <x v="6"/>
    <x v="4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08:45:26"/>
    <n v="1463935526"/>
    <x v="2708"/>
    <x v="5"/>
    <x v="2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19:59:00"/>
    <n v="1472528141"/>
    <x v="2709"/>
    <x v="10"/>
    <x v="2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18:00:00"/>
    <n v="1404797428"/>
    <x v="2710"/>
    <x v="3"/>
    <x v="3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4:01:00"/>
    <n v="1400694790"/>
    <x v="2711"/>
    <x v="5"/>
    <x v="3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0:00:00"/>
    <n v="1370568560"/>
    <x v="2712"/>
    <x v="0"/>
    <x v="4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07:41:24"/>
    <n v="1447515684"/>
    <x v="2713"/>
    <x v="4"/>
    <x v="0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5:00:00"/>
    <n v="1474040596"/>
    <x v="2714"/>
    <x v="8"/>
    <x v="2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1:33:48"/>
    <n v="1453109628"/>
    <x v="2715"/>
    <x v="1"/>
    <x v="2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d v="2015-10-07T23:59:53"/>
    <n v="1441699193"/>
    <x v="2716"/>
    <x v="8"/>
    <x v="0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4:57:29"/>
    <n v="1414015049"/>
    <x v="2717"/>
    <x v="9"/>
    <x v="3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5:00:00"/>
    <n v="1459865945"/>
    <x v="2718"/>
    <x v="6"/>
    <x v="2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5:44:54"/>
    <n v="1455756294"/>
    <x v="2719"/>
    <x v="2"/>
    <x v="2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4:10:53"/>
    <n v="1476270653"/>
    <x v="2720"/>
    <x v="9"/>
    <x v="2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1:00:00"/>
    <n v="1375880598"/>
    <x v="2721"/>
    <x v="10"/>
    <x v="4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2:34:13"/>
    <n v="1480538053"/>
    <x v="2722"/>
    <x v="4"/>
    <x v="2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3:08:08"/>
    <n v="1414872488"/>
    <x v="2723"/>
    <x v="4"/>
    <x v="3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4T23:50:59"/>
    <n v="1436860259"/>
    <x v="2724"/>
    <x v="3"/>
    <x v="0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09:52:15"/>
    <n v="1484070735"/>
    <x v="2725"/>
    <x v="1"/>
    <x v="1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5:55:11"/>
    <n v="1458741311"/>
    <x v="2726"/>
    <x v="7"/>
    <x v="2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08:14:23"/>
    <n v="1436804063"/>
    <x v="2727"/>
    <x v="3"/>
    <x v="0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6:23:54"/>
    <n v="1448461434"/>
    <x v="2728"/>
    <x v="4"/>
    <x v="0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4-30T21:46:37"/>
    <n v="1427867197"/>
    <x v="2729"/>
    <x v="7"/>
    <x v="0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4:59:35"/>
    <n v="1363611575"/>
    <x v="2730"/>
    <x v="7"/>
    <x v="4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0:00:00"/>
    <n v="1408624622"/>
    <x v="2731"/>
    <x v="10"/>
    <x v="3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6:00:00"/>
    <n v="1366917828"/>
    <x v="2732"/>
    <x v="6"/>
    <x v="4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09T21:32:54"/>
    <n v="1423463574"/>
    <x v="2733"/>
    <x v="2"/>
    <x v="0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3:59:00"/>
    <n v="1473782592"/>
    <x v="2734"/>
    <x v="8"/>
    <x v="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2:00:00"/>
    <n v="1360551250"/>
    <x v="2735"/>
    <x v="2"/>
    <x v="4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d v="2014-04-23T07:59:33"/>
    <n v="1395676773"/>
    <x v="2736"/>
    <x v="7"/>
    <x v="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1:00:00"/>
    <n v="1386108087"/>
    <x v="2737"/>
    <x v="11"/>
    <x v="4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19:26:44"/>
    <n v="1473218804"/>
    <x v="2738"/>
    <x v="8"/>
    <x v="2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3:18:37"/>
    <n v="1395436717"/>
    <x v="2739"/>
    <x v="7"/>
    <x v="3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5:45:52"/>
    <n v="1423529152"/>
    <x v="2740"/>
    <x v="2"/>
    <x v="0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18:07:00"/>
    <n v="1412005602"/>
    <x v="2741"/>
    <x v="8"/>
    <x v="3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09:16:27"/>
    <n v="1335892587"/>
    <x v="2742"/>
    <x v="5"/>
    <x v="5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d v="2016-10-18T23:53:27"/>
    <n v="1474271607"/>
    <x v="2743"/>
    <x v="8"/>
    <x v="2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17:29:58"/>
    <n v="1327886998"/>
    <x v="2744"/>
    <x v="1"/>
    <x v="5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5:42:48"/>
    <n v="1337125368"/>
    <x v="2745"/>
    <x v="5"/>
    <x v="5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0:45:11"/>
    <n v="1406745911"/>
    <x v="2746"/>
    <x v="3"/>
    <x v="3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19:10:00"/>
    <n v="1337095997"/>
    <x v="2747"/>
    <x v="5"/>
    <x v="5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09:03:22"/>
    <n v="1470243802"/>
    <x v="2748"/>
    <x v="10"/>
    <x v="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0:10:37"/>
    <n v="1425582637"/>
    <x v="2749"/>
    <x v="7"/>
    <x v="0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2:00:00"/>
    <n v="1340055345"/>
    <x v="2750"/>
    <x v="0"/>
    <x v="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3:17:22"/>
    <n v="1397855842"/>
    <x v="2751"/>
    <x v="6"/>
    <x v="3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0:21:44"/>
    <n v="1320776504"/>
    <x v="2752"/>
    <x v="4"/>
    <x v="6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3:37:03"/>
    <n v="1343425023"/>
    <x v="2753"/>
    <x v="3"/>
    <x v="5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07:15:51"/>
    <n v="1407856551"/>
    <x v="2754"/>
    <x v="10"/>
    <x v="3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0:58:47"/>
    <n v="1425927527"/>
    <x v="2755"/>
    <x v="7"/>
    <x v="0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3:36:41"/>
    <n v="1386884201"/>
    <x v="2756"/>
    <x v="11"/>
    <x v="4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07:45:32"/>
    <n v="1469202332"/>
    <x v="2757"/>
    <x v="3"/>
    <x v="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2:36:23"/>
    <n v="1474886183"/>
    <x v="2758"/>
    <x v="8"/>
    <x v="2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0:47:46"/>
    <n v="1464943666"/>
    <x v="2759"/>
    <x v="0"/>
    <x v="2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3:04:18"/>
    <n v="1369134258"/>
    <x v="2760"/>
    <x v="5"/>
    <x v="4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17:31:33"/>
    <n v="1354584693"/>
    <x v="2761"/>
    <x v="11"/>
    <x v="5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5:53:15"/>
    <n v="1326934395"/>
    <x v="2762"/>
    <x v="1"/>
    <x v="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5:54:44"/>
    <n v="1365515684"/>
    <x v="2763"/>
    <x v="6"/>
    <x v="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1:00:00"/>
    <n v="1335855631"/>
    <x v="2764"/>
    <x v="6"/>
    <x v="5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5:53:48"/>
    <n v="1350050028"/>
    <x v="2765"/>
    <x v="9"/>
    <x v="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08:01:58"/>
    <n v="1310486518"/>
    <x v="2766"/>
    <x v="3"/>
    <x v="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5:00:50"/>
    <n v="1434582050"/>
    <x v="2767"/>
    <x v="0"/>
    <x v="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5:45:23"/>
    <n v="1330440323"/>
    <x v="2768"/>
    <x v="2"/>
    <x v="5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1:49:50"/>
    <n v="1397677790"/>
    <x v="2769"/>
    <x v="6"/>
    <x v="3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07:55:30"/>
    <n v="1392569730"/>
    <x v="2770"/>
    <x v="2"/>
    <x v="3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09:00:00"/>
    <n v="1355489140"/>
    <x v="2771"/>
    <x v="11"/>
    <x v="5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2:51:34"/>
    <n v="1379710294"/>
    <x v="2772"/>
    <x v="8"/>
    <x v="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2:45:21"/>
    <n v="1460666721"/>
    <x v="2773"/>
    <x v="6"/>
    <x v="2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19:02:08"/>
    <n v="1360119728"/>
    <x v="2774"/>
    <x v="2"/>
    <x v="4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6:19:14"/>
    <n v="1321402754"/>
    <x v="2775"/>
    <x v="4"/>
    <x v="6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1T23:07:56"/>
    <n v="1431414476"/>
    <x v="2776"/>
    <x v="5"/>
    <x v="0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08:03:24"/>
    <n v="1434557004"/>
    <x v="2777"/>
    <x v="0"/>
    <x v="0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d v="2014-08-25T15:28:26"/>
    <n v="1406417306"/>
    <x v="2778"/>
    <x v="3"/>
    <x v="3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07:03:41"/>
    <n v="1445609021"/>
    <x v="2779"/>
    <x v="9"/>
    <x v="0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2:44:48"/>
    <n v="1486550688"/>
    <x v="2780"/>
    <x v="2"/>
    <x v="1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1T23:00:00"/>
    <n v="1421274954"/>
    <x v="2781"/>
    <x v="1"/>
    <x v="0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0:59:00"/>
    <n v="1421964718"/>
    <x v="2782"/>
    <x v="1"/>
    <x v="0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4:50:46"/>
    <n v="1428583846"/>
    <x v="2783"/>
    <x v="6"/>
    <x v="0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0:54:03"/>
    <n v="1412794443"/>
    <x v="2784"/>
    <x v="9"/>
    <x v="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3:00:00"/>
    <n v="1467865967"/>
    <x v="2785"/>
    <x v="3"/>
    <x v="2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5:39:40"/>
    <n v="1403703580"/>
    <x v="2786"/>
    <x v="0"/>
    <x v="3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0:45:52"/>
    <n v="1403066752"/>
    <x v="2787"/>
    <x v="0"/>
    <x v="3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08:50:43"/>
    <n v="1467219043"/>
    <x v="2788"/>
    <x v="0"/>
    <x v="2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0:00:00"/>
    <n v="1424477934"/>
    <x v="2789"/>
    <x v="2"/>
    <x v="0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4:31:43"/>
    <n v="1421101903"/>
    <x v="2790"/>
    <x v="1"/>
    <x v="0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0:00:00"/>
    <n v="1470778559"/>
    <x v="2791"/>
    <x v="10"/>
    <x v="2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1T21:32:39"/>
    <n v="1435469559"/>
    <x v="2792"/>
    <x v="0"/>
    <x v="0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d v="2015-07-21T02:03:25"/>
    <n v="1434881005"/>
    <x v="2793"/>
    <x v="0"/>
    <x v="0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1:00:00"/>
    <n v="1455640559"/>
    <x v="2794"/>
    <x v="2"/>
    <x v="2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5:00:00"/>
    <n v="1400675841"/>
    <x v="2795"/>
    <x v="5"/>
    <x v="3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4:40:28"/>
    <n v="1401972028"/>
    <x v="2796"/>
    <x v="0"/>
    <x v="3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4:34:00"/>
    <n v="1402266840"/>
    <x v="2797"/>
    <x v="0"/>
    <x v="3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08:00:00"/>
    <n v="1437063121"/>
    <x v="2798"/>
    <x v="3"/>
    <x v="0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08:00:00"/>
    <n v="1463466070"/>
    <x v="2799"/>
    <x v="5"/>
    <x v="2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5:16:06"/>
    <n v="1415193366"/>
    <x v="2800"/>
    <x v="4"/>
    <x v="3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3:00:00"/>
    <n v="1411019409"/>
    <x v="2801"/>
    <x v="8"/>
    <x v="3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07:31:47"/>
    <n v="1436283107"/>
    <x v="2802"/>
    <x v="3"/>
    <x v="0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6:00:00"/>
    <n v="1433295276"/>
    <x v="2803"/>
    <x v="0"/>
    <x v="0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2:53:10"/>
    <n v="1409395990"/>
    <x v="2804"/>
    <x v="10"/>
    <x v="3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d v="2015-08-22T04:07:53"/>
    <n v="1438085273"/>
    <x v="2805"/>
    <x v="3"/>
    <x v="0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3:00:00"/>
    <n v="1435645490"/>
    <x v="2806"/>
    <x v="0"/>
    <x v="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2:57:18"/>
    <n v="1433019438"/>
    <x v="2807"/>
    <x v="5"/>
    <x v="0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2:18:55"/>
    <n v="1437682735"/>
    <x v="2808"/>
    <x v="3"/>
    <x v="0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6:39:00"/>
    <n v="1458647725"/>
    <x v="2809"/>
    <x v="7"/>
    <x v="2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19:59:00"/>
    <n v="1398828064"/>
    <x v="2810"/>
    <x v="6"/>
    <x v="3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3:55:03"/>
    <n v="1422100503"/>
    <x v="2811"/>
    <x v="1"/>
    <x v="0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0:00:00"/>
    <n v="1424368298"/>
    <x v="2812"/>
    <x v="2"/>
    <x v="0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09:49:21"/>
    <n v="1479577761"/>
    <x v="2813"/>
    <x v="4"/>
    <x v="2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1:35:15"/>
    <n v="1428572115"/>
    <x v="2814"/>
    <x v="6"/>
    <x v="0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0:38:29"/>
    <n v="1468003109"/>
    <x v="2815"/>
    <x v="3"/>
    <x v="2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08:00:00"/>
    <n v="1435921992"/>
    <x v="2816"/>
    <x v="3"/>
    <x v="0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07:14:22"/>
    <n v="1421680462"/>
    <x v="2817"/>
    <x v="1"/>
    <x v="0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6:21:26"/>
    <n v="1441290086"/>
    <x v="2818"/>
    <x v="8"/>
    <x v="0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4:36:49"/>
    <n v="1431693409"/>
    <x v="2819"/>
    <x v="5"/>
    <x v="0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6:00:00"/>
    <n v="1454337589"/>
    <x v="2820"/>
    <x v="2"/>
    <x v="2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4:08:55"/>
    <n v="1408918135"/>
    <x v="2821"/>
    <x v="10"/>
    <x v="3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07:24:52"/>
    <n v="1424881492"/>
    <x v="2822"/>
    <x v="2"/>
    <x v="0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4:59:00"/>
    <n v="1425428206"/>
    <x v="2823"/>
    <x v="7"/>
    <x v="0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17:43:00"/>
    <n v="1431412196"/>
    <x v="2824"/>
    <x v="5"/>
    <x v="0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1:01:26"/>
    <n v="1446663686"/>
    <x v="2825"/>
    <x v="4"/>
    <x v="0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09T23:00:00"/>
    <n v="1434415812"/>
    <x v="2826"/>
    <x v="0"/>
    <x v="0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08:30:00"/>
    <n v="1462379066"/>
    <x v="2827"/>
    <x v="5"/>
    <x v="2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5:00:00"/>
    <n v="1441606869"/>
    <x v="2828"/>
    <x v="8"/>
    <x v="0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2:25:18"/>
    <n v="1462443918"/>
    <x v="2829"/>
    <x v="5"/>
    <x v="2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19:59:00"/>
    <n v="1398802148"/>
    <x v="2830"/>
    <x v="6"/>
    <x v="3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1:47:50"/>
    <n v="1434484070"/>
    <x v="2831"/>
    <x v="0"/>
    <x v="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4:00:00"/>
    <n v="1414342894"/>
    <x v="2832"/>
    <x v="9"/>
    <x v="3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d v="2015-10-10T18:00:00"/>
    <n v="1442804633"/>
    <x v="2833"/>
    <x v="8"/>
    <x v="0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5:02:10"/>
    <n v="1421362930"/>
    <x v="2834"/>
    <x v="1"/>
    <x v="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6:00:00"/>
    <n v="1446742417"/>
    <x v="2835"/>
    <x v="4"/>
    <x v="0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0:59:00"/>
    <n v="1484115418"/>
    <x v="2836"/>
    <x v="1"/>
    <x v="1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4:48:04"/>
    <n v="1446241684"/>
    <x v="2837"/>
    <x v="9"/>
    <x v="0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4:00:00"/>
    <n v="1406039696"/>
    <x v="2838"/>
    <x v="3"/>
    <x v="3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0:59:00"/>
    <n v="1406958354"/>
    <x v="2839"/>
    <x v="10"/>
    <x v="3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09:00:00"/>
    <n v="1424825479"/>
    <x v="2840"/>
    <x v="2"/>
    <x v="0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0:44:57"/>
    <n v="1444844697"/>
    <x v="2841"/>
    <x v="9"/>
    <x v="0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3:00:00"/>
    <n v="1401058295"/>
    <x v="2842"/>
    <x v="5"/>
    <x v="3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0:00:00"/>
    <n v="1462210950"/>
    <x v="2843"/>
    <x v="5"/>
    <x v="2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5:06:20"/>
    <n v="1480943180"/>
    <x v="2844"/>
    <x v="11"/>
    <x v="2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6:23:53"/>
    <n v="1428539033"/>
    <x v="2845"/>
    <x v="6"/>
    <x v="0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08:36:34"/>
    <n v="1429029394"/>
    <x v="2846"/>
    <x v="6"/>
    <x v="0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1:21:05"/>
    <n v="1458847265"/>
    <x v="2847"/>
    <x v="7"/>
    <x v="2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07:34:19"/>
    <n v="1430321659"/>
    <x v="2848"/>
    <x v="6"/>
    <x v="0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2:16:40"/>
    <n v="1458814600"/>
    <x v="2849"/>
    <x v="7"/>
    <x v="2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6:10:11"/>
    <n v="1407370211"/>
    <x v="2850"/>
    <x v="10"/>
    <x v="3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5:17:00"/>
    <n v="1453334629"/>
    <x v="2851"/>
    <x v="1"/>
    <x v="2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17:05:03"/>
    <n v="1400720703"/>
    <x v="2852"/>
    <x v="5"/>
    <x v="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0:34:57"/>
    <n v="1405485297"/>
    <x v="2853"/>
    <x v="3"/>
    <x v="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09:11:59"/>
    <n v="1429290719"/>
    <x v="2854"/>
    <x v="6"/>
    <x v="0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5:34:00"/>
    <n v="1451607071"/>
    <x v="2855"/>
    <x v="11"/>
    <x v="0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3:34:00"/>
    <n v="1433897647"/>
    <x v="2856"/>
    <x v="0"/>
    <x v="0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d v="2017-02-20T10:00:00"/>
    <n v="1482444295"/>
    <x v="2857"/>
    <x v="11"/>
    <x v="2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d v="2014-12-05T03:28:00"/>
    <n v="1415711095"/>
    <x v="2858"/>
    <x v="4"/>
    <x v="3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0:41:44"/>
    <n v="1439800904"/>
    <x v="2859"/>
    <x v="10"/>
    <x v="0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1:12:56"/>
    <n v="1461179576"/>
    <x v="2860"/>
    <x v="6"/>
    <x v="2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6:10:48"/>
    <n v="1441894248"/>
    <x v="2861"/>
    <x v="8"/>
    <x v="0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0:57:09"/>
    <n v="1401044229"/>
    <x v="2862"/>
    <x v="5"/>
    <x v="3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08:12:03"/>
    <n v="1405095123"/>
    <x v="2863"/>
    <x v="3"/>
    <x v="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5:18:00"/>
    <n v="1434552207"/>
    <x v="2864"/>
    <x v="0"/>
    <x v="0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18:44:19"/>
    <n v="1415328259"/>
    <x v="2865"/>
    <x v="4"/>
    <x v="3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4:00:00"/>
    <n v="1473893721"/>
    <x v="2866"/>
    <x v="8"/>
    <x v="2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0:00:00"/>
    <n v="1465533672"/>
    <x v="2867"/>
    <x v="0"/>
    <x v="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1:50:54"/>
    <n v="1473105054"/>
    <x v="2868"/>
    <x v="8"/>
    <x v="2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6:14:41"/>
    <n v="1466345681"/>
    <x v="2869"/>
    <x v="0"/>
    <x v="2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0:32:45"/>
    <n v="1397709165"/>
    <x v="2870"/>
    <x v="6"/>
    <x v="3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09:43:33"/>
    <n v="1417455813"/>
    <x v="2871"/>
    <x v="11"/>
    <x v="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18:47:18"/>
    <n v="1429584438"/>
    <x v="2872"/>
    <x v="6"/>
    <x v="0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1:37:11"/>
    <n v="1419881831"/>
    <x v="2873"/>
    <x v="11"/>
    <x v="3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2:16:26"/>
    <n v="1482092186"/>
    <x v="2874"/>
    <x v="11"/>
    <x v="2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19:04:53"/>
    <n v="1459825493"/>
    <x v="2875"/>
    <x v="6"/>
    <x v="2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09:51:19"/>
    <n v="1434477079"/>
    <x v="2876"/>
    <x v="0"/>
    <x v="0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d v="2016-11-30T09:00:00"/>
    <n v="1477781724"/>
    <x v="2877"/>
    <x v="9"/>
    <x v="2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6:46:35"/>
    <n v="1430750795"/>
    <x v="2878"/>
    <x v="5"/>
    <x v="0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09:24:21"/>
    <n v="1450718661"/>
    <x v="2879"/>
    <x v="11"/>
    <x v="0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09:05:00"/>
    <n v="1436305452"/>
    <x v="2880"/>
    <x v="3"/>
    <x v="0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07:20:36"/>
    <n v="1412432436"/>
    <x v="2881"/>
    <x v="9"/>
    <x v="3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6:18:38"/>
    <n v="1459520318"/>
    <x v="2882"/>
    <x v="6"/>
    <x v="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0:59:00"/>
    <n v="1451684437"/>
    <x v="2883"/>
    <x v="1"/>
    <x v="2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09:27:15"/>
    <n v="1415208435"/>
    <x v="2884"/>
    <x v="4"/>
    <x v="3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6:50:01"/>
    <n v="1423705801"/>
    <x v="2885"/>
    <x v="2"/>
    <x v="0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19:59:00"/>
    <n v="1442243484"/>
    <x v="2886"/>
    <x v="8"/>
    <x v="0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2:15:24"/>
    <n v="1418379324"/>
    <x v="2887"/>
    <x v="11"/>
    <x v="3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0:59:00"/>
    <n v="1412945440"/>
    <x v="2888"/>
    <x v="9"/>
    <x v="3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2:43:05"/>
    <n v="1406752985"/>
    <x v="2889"/>
    <x v="3"/>
    <x v="3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19:00:00"/>
    <n v="1405100992"/>
    <x v="2890"/>
    <x v="3"/>
    <x v="3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2:12:08"/>
    <n v="1455570728"/>
    <x v="2891"/>
    <x v="2"/>
    <x v="2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3:00:00"/>
    <n v="1408381704"/>
    <x v="2892"/>
    <x v="10"/>
    <x v="3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18:00:00"/>
    <n v="1415644395"/>
    <x v="2893"/>
    <x v="4"/>
    <x v="3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4:40:15"/>
    <n v="1422920415"/>
    <x v="2894"/>
    <x v="2"/>
    <x v="0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3:00:00"/>
    <n v="1403356792"/>
    <x v="2895"/>
    <x v="0"/>
    <x v="3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d v="2016-12-11T22:00:00"/>
    <n v="1480283321"/>
    <x v="2896"/>
    <x v="4"/>
    <x v="2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07:29:05"/>
    <n v="1441985458"/>
    <x v="2897"/>
    <x v="8"/>
    <x v="0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07:57:33"/>
    <n v="1443715053"/>
    <x v="2898"/>
    <x v="9"/>
    <x v="0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17:52:38"/>
    <n v="1464141158"/>
    <x v="2899"/>
    <x v="5"/>
    <x v="2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8T21:37:12"/>
    <n v="1404970632"/>
    <x v="2900"/>
    <x v="3"/>
    <x v="3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3:42:19"/>
    <n v="1418161339"/>
    <x v="2901"/>
    <x v="11"/>
    <x v="3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2:33:16"/>
    <n v="1437820396"/>
    <x v="2902"/>
    <x v="3"/>
    <x v="0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0:00:18"/>
    <n v="1436587218"/>
    <x v="2903"/>
    <x v="3"/>
    <x v="0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4:00:00"/>
    <n v="1414538031"/>
    <x v="2904"/>
    <x v="9"/>
    <x v="3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17:21:53"/>
    <n v="1472001713"/>
    <x v="2905"/>
    <x v="10"/>
    <x v="2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17:00:00"/>
    <n v="1436888066"/>
    <x v="2906"/>
    <x v="3"/>
    <x v="0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3:03:57"/>
    <n v="1458075837"/>
    <x v="2907"/>
    <x v="7"/>
    <x v="2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d v="2016-06-08T09:33:39"/>
    <n v="1462815219"/>
    <x v="2908"/>
    <x v="5"/>
    <x v="2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1:46:00"/>
    <n v="1413527001"/>
    <x v="2909"/>
    <x v="9"/>
    <x v="3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2:11:27"/>
    <n v="1428955887"/>
    <x v="2910"/>
    <x v="6"/>
    <x v="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0:27:06"/>
    <n v="1431973626"/>
    <x v="2911"/>
    <x v="5"/>
    <x v="0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19:09:34"/>
    <n v="1450235374"/>
    <x v="2912"/>
    <x v="11"/>
    <x v="0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4:08:59"/>
    <n v="1404857339"/>
    <x v="2913"/>
    <x v="3"/>
    <x v="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2:46:34"/>
    <n v="1421185594"/>
    <x v="2914"/>
    <x v="1"/>
    <x v="0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0:33:10"/>
    <n v="1455528790"/>
    <x v="2915"/>
    <x v="2"/>
    <x v="2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3:26:29"/>
    <n v="1398511589"/>
    <x v="2916"/>
    <x v="6"/>
    <x v="3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5T21:37:27"/>
    <n v="1440826647"/>
    <x v="2917"/>
    <x v="10"/>
    <x v="0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07:06:47"/>
    <n v="1443712007"/>
    <x v="2918"/>
    <x v="9"/>
    <x v="0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6:52:09"/>
    <n v="1404658329"/>
    <x v="2919"/>
    <x v="3"/>
    <x v="3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0:01:10"/>
    <n v="1424718070"/>
    <x v="2920"/>
    <x v="2"/>
    <x v="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3:16:44"/>
    <n v="1409087804"/>
    <x v="2921"/>
    <x v="10"/>
    <x v="3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2:58:47"/>
    <n v="1428094727"/>
    <x v="2922"/>
    <x v="6"/>
    <x v="0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19:00:00"/>
    <n v="1420774779"/>
    <x v="2923"/>
    <x v="1"/>
    <x v="0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19:59:00"/>
    <n v="1428585710"/>
    <x v="2924"/>
    <x v="6"/>
    <x v="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6:01:08"/>
    <n v="1407852068"/>
    <x v="2925"/>
    <x v="10"/>
    <x v="3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0:22:59"/>
    <n v="1423506179"/>
    <x v="2926"/>
    <x v="2"/>
    <x v="0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4T21:00:00"/>
    <n v="1402934629"/>
    <x v="2927"/>
    <x v="0"/>
    <x v="3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5:57:26"/>
    <n v="1454543846"/>
    <x v="2928"/>
    <x v="2"/>
    <x v="2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5:32:38"/>
    <n v="1398432758"/>
    <x v="2929"/>
    <x v="6"/>
    <x v="3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6:01:04"/>
    <n v="1428415264"/>
    <x v="2930"/>
    <x v="6"/>
    <x v="0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4T22:08:00"/>
    <n v="1408604363"/>
    <x v="2931"/>
    <x v="10"/>
    <x v="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3:00:00"/>
    <n v="1421812637"/>
    <x v="2932"/>
    <x v="1"/>
    <x v="0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4:57:33"/>
    <n v="1462489053"/>
    <x v="2933"/>
    <x v="5"/>
    <x v="2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07:16:04"/>
    <n v="1400253364"/>
    <x v="2934"/>
    <x v="5"/>
    <x v="3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09:00:00"/>
    <n v="1467468008"/>
    <x v="2935"/>
    <x v="3"/>
    <x v="2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0:59:00"/>
    <n v="1412091423"/>
    <x v="2936"/>
    <x v="8"/>
    <x v="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2:58:33"/>
    <n v="1402657113"/>
    <x v="2937"/>
    <x v="0"/>
    <x v="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08:53:34"/>
    <n v="1420044814"/>
    <x v="2938"/>
    <x v="11"/>
    <x v="3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17:00:00"/>
    <n v="1406316312"/>
    <x v="2939"/>
    <x v="3"/>
    <x v="3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0:33:38"/>
    <n v="1418150018"/>
    <x v="2940"/>
    <x v="11"/>
    <x v="3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5:02:35"/>
    <n v="1422658955"/>
    <x v="2941"/>
    <x v="1"/>
    <x v="0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2:18:00"/>
    <n v="1448565459"/>
    <x v="2942"/>
    <x v="4"/>
    <x v="0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19:06:20"/>
    <n v="1426302380"/>
    <x v="2943"/>
    <x v="7"/>
    <x v="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3:56:38"/>
    <n v="1431122198"/>
    <x v="2944"/>
    <x v="5"/>
    <x v="0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19:21:00"/>
    <n v="1429845660"/>
    <x v="2945"/>
    <x v="6"/>
    <x v="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4:44:52"/>
    <n v="1468673092"/>
    <x v="2946"/>
    <x v="3"/>
    <x v="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09:11:00"/>
    <n v="1475760567"/>
    <x v="2947"/>
    <x v="9"/>
    <x v="2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07:34:53"/>
    <n v="1428075293"/>
    <x v="2948"/>
    <x v="6"/>
    <x v="0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2:45:17"/>
    <n v="1445370317"/>
    <x v="2949"/>
    <x v="9"/>
    <x v="0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0:45:52"/>
    <n v="1450946752"/>
    <x v="2950"/>
    <x v="11"/>
    <x v="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d v="2014-10-05T11:16:13"/>
    <n v="1408648573"/>
    <x v="2951"/>
    <x v="10"/>
    <x v="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0:00:00"/>
    <n v="1473957239"/>
    <x v="2952"/>
    <x v="8"/>
    <x v="2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1:00:21"/>
    <n v="1441738821"/>
    <x v="2953"/>
    <x v="8"/>
    <x v="0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5:00:03"/>
    <n v="1487944803"/>
    <x v="2954"/>
    <x v="2"/>
    <x v="1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09:47:29"/>
    <n v="1431884849"/>
    <x v="2955"/>
    <x v="5"/>
    <x v="0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5:00:50"/>
    <n v="1459810850"/>
    <x v="2956"/>
    <x v="6"/>
    <x v="2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5:16:12"/>
    <n v="1422317772"/>
    <x v="2957"/>
    <x v="1"/>
    <x v="0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09:41:57"/>
    <n v="1457548917"/>
    <x v="2958"/>
    <x v="7"/>
    <x v="2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6:12:05"/>
    <n v="1462666325"/>
    <x v="2959"/>
    <x v="5"/>
    <x v="2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0:10:23"/>
    <n v="1407867023"/>
    <x v="2960"/>
    <x v="10"/>
    <x v="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0:00:00"/>
    <n v="1424927159"/>
    <x v="2961"/>
    <x v="2"/>
    <x v="0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2-28T22:59:00"/>
    <n v="1422769906"/>
    <x v="2962"/>
    <x v="1"/>
    <x v="0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3:17:04"/>
    <n v="1433243824"/>
    <x v="2963"/>
    <x v="0"/>
    <x v="0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3:32:00"/>
    <n v="1404769819"/>
    <x v="2964"/>
    <x v="3"/>
    <x v="3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09:30:33"/>
    <n v="1433698233"/>
    <x v="2965"/>
    <x v="0"/>
    <x v="0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09:43:32"/>
    <n v="1439833412"/>
    <x v="2966"/>
    <x v="10"/>
    <x v="0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19:44:52"/>
    <n v="1423284292"/>
    <x v="2967"/>
    <x v="2"/>
    <x v="0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19:59:00"/>
    <n v="1470227660"/>
    <x v="2968"/>
    <x v="10"/>
    <x v="2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4:51:00"/>
    <n v="1428087153"/>
    <x v="2969"/>
    <x v="6"/>
    <x v="0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08:04:11"/>
    <n v="1403107451"/>
    <x v="2970"/>
    <x v="0"/>
    <x v="3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07:47:58"/>
    <n v="1406908078"/>
    <x v="2971"/>
    <x v="10"/>
    <x v="3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17:00:00"/>
    <n v="1479609520"/>
    <x v="2972"/>
    <x v="4"/>
    <x v="2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0:00:00"/>
    <n v="1449171508"/>
    <x v="2973"/>
    <x v="11"/>
    <x v="0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17:35:00"/>
    <n v="1409275671"/>
    <x v="2974"/>
    <x v="10"/>
    <x v="3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19:00:00"/>
    <n v="1414599886"/>
    <x v="2975"/>
    <x v="9"/>
    <x v="3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4:00:00"/>
    <n v="1456421530"/>
    <x v="2976"/>
    <x v="2"/>
    <x v="2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18:14:00"/>
    <n v="1421960934"/>
    <x v="2977"/>
    <x v="1"/>
    <x v="0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19T21:59:00"/>
    <n v="1412954547"/>
    <x v="2978"/>
    <x v="9"/>
    <x v="3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5T22:00:00"/>
    <n v="1419104823"/>
    <x v="2979"/>
    <x v="11"/>
    <x v="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18:00:00"/>
    <n v="1438639130"/>
    <x v="2980"/>
    <x v="10"/>
    <x v="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5:25:56"/>
    <n v="1439126756"/>
    <x v="2981"/>
    <x v="10"/>
    <x v="0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08:29:03"/>
    <n v="1452616143"/>
    <x v="2982"/>
    <x v="1"/>
    <x v="2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08:10:36"/>
    <n v="1410534636"/>
    <x v="2983"/>
    <x v="8"/>
    <x v="3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3T22:41:21"/>
    <n v="1469428881"/>
    <x v="2984"/>
    <x v="3"/>
    <x v="2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0:00:00"/>
    <n v="1476228128"/>
    <x v="2985"/>
    <x v="9"/>
    <x v="2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3:00:06"/>
    <n v="1456920006"/>
    <x v="2986"/>
    <x v="7"/>
    <x v="2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6:00:00"/>
    <n v="1473837751"/>
    <x v="2987"/>
    <x v="8"/>
    <x v="2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0:41:21"/>
    <n v="1463820081"/>
    <x v="2988"/>
    <x v="5"/>
    <x v="2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0:59:00"/>
    <n v="1448756962"/>
    <x v="2989"/>
    <x v="4"/>
    <x v="0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5:47:00"/>
    <n v="1449150420"/>
    <x v="2990"/>
    <x v="11"/>
    <x v="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2:05:30"/>
    <n v="1483646730"/>
    <x v="2991"/>
    <x v="1"/>
    <x v="1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0:25:10"/>
    <n v="1473445510"/>
    <x v="2992"/>
    <x v="8"/>
    <x v="2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2:07:47"/>
    <n v="1453406867"/>
    <x v="2993"/>
    <x v="1"/>
    <x v="2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3:29:32"/>
    <n v="1409743772"/>
    <x v="2994"/>
    <x v="8"/>
    <x v="3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07:57:51"/>
    <n v="1482249471"/>
    <x v="2995"/>
    <x v="11"/>
    <x v="2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3:54:00"/>
    <n v="1427493240"/>
    <x v="2996"/>
    <x v="7"/>
    <x v="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0:59:00"/>
    <n v="1486661793"/>
    <x v="2997"/>
    <x v="2"/>
    <x v="1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0:25:00"/>
    <n v="1400474329"/>
    <x v="2998"/>
    <x v="5"/>
    <x v="3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18:00:00"/>
    <n v="1487094360"/>
    <x v="2999"/>
    <x v="2"/>
    <x v="1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0:00:00"/>
    <n v="1484682670"/>
    <x v="3000"/>
    <x v="1"/>
    <x v="1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3:29:42"/>
    <n v="1465853382"/>
    <x v="3001"/>
    <x v="0"/>
    <x v="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2:04:12"/>
    <n v="1353960252"/>
    <x v="3002"/>
    <x v="4"/>
    <x v="5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2-29T21:59:00"/>
    <n v="1454098976"/>
    <x v="3003"/>
    <x v="1"/>
    <x v="2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4:08:44"/>
    <n v="1413493724"/>
    <x v="3004"/>
    <x v="9"/>
    <x v="3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08:11:45"/>
    <n v="1410019905"/>
    <x v="3005"/>
    <x v="8"/>
    <x v="3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0:09:51"/>
    <n v="1415988591"/>
    <x v="3006"/>
    <x v="4"/>
    <x v="3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4T21:11:23"/>
    <n v="1428124283"/>
    <x v="3007"/>
    <x v="6"/>
    <x v="0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0T21:05:19"/>
    <n v="1450760719"/>
    <x v="3008"/>
    <x v="11"/>
    <x v="0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6:40:40"/>
    <n v="1414417240"/>
    <x v="3009"/>
    <x v="9"/>
    <x v="3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1:58:39"/>
    <n v="1419364719"/>
    <x v="3010"/>
    <x v="11"/>
    <x v="3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4:59:00"/>
    <n v="1448536516"/>
    <x v="3011"/>
    <x v="4"/>
    <x v="0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08:52:10"/>
    <n v="1421772730"/>
    <x v="3012"/>
    <x v="1"/>
    <x v="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2:04:09"/>
    <n v="1432325049"/>
    <x v="3013"/>
    <x v="5"/>
    <x v="0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4T21:00:00"/>
    <n v="1412737080"/>
    <x v="3014"/>
    <x v="9"/>
    <x v="3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0:00:00"/>
    <n v="1401125238"/>
    <x v="3015"/>
    <x v="5"/>
    <x v="3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5:09:12"/>
    <n v="1400504952"/>
    <x v="3016"/>
    <x v="5"/>
    <x v="3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2:24:03"/>
    <n v="1405974243"/>
    <x v="3017"/>
    <x v="3"/>
    <x v="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4:00:00"/>
    <n v="1433747376"/>
    <x v="3018"/>
    <x v="0"/>
    <x v="0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19:00:00"/>
    <n v="1398801620"/>
    <x v="3019"/>
    <x v="6"/>
    <x v="3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2:18:53"/>
    <n v="1434399533"/>
    <x v="3020"/>
    <x v="0"/>
    <x v="0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1T21:59:00"/>
    <n v="1476715869"/>
    <x v="3021"/>
    <x v="9"/>
    <x v="2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4:53:29"/>
    <n v="1468450409"/>
    <x v="3022"/>
    <x v="3"/>
    <x v="2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08:13:06"/>
    <n v="1430151186"/>
    <x v="3023"/>
    <x v="6"/>
    <x v="0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5:51:15"/>
    <n v="1346975475"/>
    <x v="3024"/>
    <x v="8"/>
    <x v="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08:00:00"/>
    <n v="1399032813"/>
    <x v="3025"/>
    <x v="5"/>
    <x v="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3:01:32"/>
    <n v="1487329292"/>
    <x v="3026"/>
    <x v="2"/>
    <x v="1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07:54:11"/>
    <n v="1424278451"/>
    <x v="3027"/>
    <x v="2"/>
    <x v="0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4T22:20:25"/>
    <n v="1468650025"/>
    <x v="3028"/>
    <x v="3"/>
    <x v="2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0:35:00"/>
    <n v="1413824447"/>
    <x v="3029"/>
    <x v="9"/>
    <x v="3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09:56:11"/>
    <n v="1439834171"/>
    <x v="3030"/>
    <x v="10"/>
    <x v="0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d v="2016-10-14T13:10:47"/>
    <n v="1471295447"/>
    <x v="3031"/>
    <x v="10"/>
    <x v="2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17:04:19"/>
    <n v="1439341459"/>
    <x v="3032"/>
    <x v="10"/>
    <x v="0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18:38:45"/>
    <n v="1468895925"/>
    <x v="3033"/>
    <x v="3"/>
    <x v="2"/>
    <b v="0"/>
    <n v="23"/>
    <b v="1"/>
    <s v="theater/spaces"/>
    <n v="147"/>
    <n v="191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d v="2016-10-31T19:59:00"/>
    <n v="1475326255"/>
    <x v="3034"/>
    <x v="9"/>
    <x v="2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5:26:49"/>
    <n v="1365082009"/>
    <x v="3035"/>
    <x v="6"/>
    <x v="4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3:59:00"/>
    <n v="1373568644"/>
    <x v="3036"/>
    <x v="3"/>
    <x v="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0:59:00"/>
    <n v="1279574773"/>
    <x v="3037"/>
    <x v="3"/>
    <x v="7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3T22:03:17"/>
    <n v="1451887397"/>
    <x v="3038"/>
    <x v="1"/>
    <x v="2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8T23:59:00"/>
    <n v="1386011038"/>
    <x v="3039"/>
    <x v="11"/>
    <x v="4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5:00:00"/>
    <n v="1434999621"/>
    <x v="3040"/>
    <x v="0"/>
    <x v="0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2:50:48"/>
    <n v="1450731048"/>
    <x v="3041"/>
    <x v="11"/>
    <x v="0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08:30:47"/>
    <n v="1441557047"/>
    <x v="3042"/>
    <x v="8"/>
    <x v="0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18:50:00"/>
    <n v="1426815699"/>
    <x v="3043"/>
    <x v="7"/>
    <x v="0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09:26:38"/>
    <n v="1453137998"/>
    <x v="3044"/>
    <x v="1"/>
    <x v="2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19:44:15"/>
    <n v="1406087055"/>
    <x v="3045"/>
    <x v="3"/>
    <x v="3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0:52:00"/>
    <n v="1407784586"/>
    <x v="3046"/>
    <x v="10"/>
    <x v="3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5:16:00"/>
    <n v="1457999054"/>
    <x v="3047"/>
    <x v="7"/>
    <x v="2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3:22:00"/>
    <n v="1417556262"/>
    <x v="3048"/>
    <x v="11"/>
    <x v="3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6:20:55"/>
    <n v="1431649255"/>
    <x v="3049"/>
    <x v="5"/>
    <x v="0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0:02:40"/>
    <n v="1459828960"/>
    <x v="3050"/>
    <x v="6"/>
    <x v="2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1:59:05"/>
    <n v="1483955945"/>
    <x v="3051"/>
    <x v="1"/>
    <x v="1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07:59:00"/>
    <n v="1430237094"/>
    <x v="3052"/>
    <x v="6"/>
    <x v="0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19:59:00"/>
    <n v="1407781013"/>
    <x v="3053"/>
    <x v="10"/>
    <x v="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17:04:00"/>
    <n v="1422043154"/>
    <x v="3054"/>
    <x v="1"/>
    <x v="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4:59:50"/>
    <n v="1415660390"/>
    <x v="3055"/>
    <x v="4"/>
    <x v="3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07:16:24"/>
    <n v="1406819784"/>
    <x v="3056"/>
    <x v="3"/>
    <x v="3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6:36:51"/>
    <n v="1457105811"/>
    <x v="3057"/>
    <x v="7"/>
    <x v="2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0:59:00"/>
    <n v="1459414740"/>
    <x v="3058"/>
    <x v="7"/>
    <x v="2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4:27:26"/>
    <n v="1404944846"/>
    <x v="3059"/>
    <x v="3"/>
    <x v="3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7T22:35:34"/>
    <n v="1440830134"/>
    <x v="3060"/>
    <x v="10"/>
    <x v="0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0:49:08"/>
    <n v="1405363748"/>
    <x v="3061"/>
    <x v="3"/>
    <x v="3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0:00:00"/>
    <n v="1441111892"/>
    <x v="3062"/>
    <x v="8"/>
    <x v="0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4:08:58"/>
    <n v="1474150138"/>
    <x v="3063"/>
    <x v="8"/>
    <x v="2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1T22:59:00"/>
    <n v="1445483246"/>
    <x v="3064"/>
    <x v="9"/>
    <x v="0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17:19:32"/>
    <n v="1404523172"/>
    <x v="3065"/>
    <x v="3"/>
    <x v="3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09T21:28:57"/>
    <n v="1465536537"/>
    <x v="3066"/>
    <x v="0"/>
    <x v="2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4:31:19"/>
    <n v="1439245879"/>
    <x v="3067"/>
    <x v="10"/>
    <x v="0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08:35:52"/>
    <n v="1442421352"/>
    <x v="3068"/>
    <x v="8"/>
    <x v="0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2:00:34"/>
    <n v="1415995234"/>
    <x v="3069"/>
    <x v="4"/>
    <x v="3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09:36:09"/>
    <n v="1479317769"/>
    <x v="3070"/>
    <x v="4"/>
    <x v="2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0T21:59:00"/>
    <n v="1428082481"/>
    <x v="3071"/>
    <x v="6"/>
    <x v="0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17:46:00"/>
    <n v="1476549262"/>
    <x v="3072"/>
    <x v="9"/>
    <x v="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1:19:00"/>
    <n v="1429287900"/>
    <x v="3073"/>
    <x v="6"/>
    <x v="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d v="2016-03-10T05:42:39"/>
    <n v="1455025359"/>
    <x v="3074"/>
    <x v="2"/>
    <x v="2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18:27:20"/>
    <n v="1467253640"/>
    <x v="3075"/>
    <x v="0"/>
    <x v="2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07:38:43"/>
    <n v="1439221123"/>
    <x v="3076"/>
    <x v="10"/>
    <x v="0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4:57:58"/>
    <n v="1485903478"/>
    <x v="3077"/>
    <x v="1"/>
    <x v="1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19:19:55"/>
    <n v="1422328795"/>
    <x v="3078"/>
    <x v="1"/>
    <x v="0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08:07:15"/>
    <n v="1424452035"/>
    <x v="3079"/>
    <x v="2"/>
    <x v="0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17:40:44"/>
    <n v="1414456844"/>
    <x v="3080"/>
    <x v="9"/>
    <x v="3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0:21:31"/>
    <n v="1440130891"/>
    <x v="3081"/>
    <x v="10"/>
    <x v="0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5:09:06"/>
    <n v="1445033346"/>
    <x v="3082"/>
    <x v="9"/>
    <x v="0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d v="2014-08-31T21:00:00"/>
    <n v="1406986278"/>
    <x v="3083"/>
    <x v="10"/>
    <x v="3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0:48:00"/>
    <n v="1428340931"/>
    <x v="3084"/>
    <x v="6"/>
    <x v="0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3:12:39"/>
    <n v="1440969159"/>
    <x v="3085"/>
    <x v="10"/>
    <x v="0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08:05:59"/>
    <n v="1434643559"/>
    <x v="3086"/>
    <x v="0"/>
    <x v="0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0:36:30"/>
    <n v="1477107390"/>
    <x v="3087"/>
    <x v="9"/>
    <x v="2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5:41:00"/>
    <n v="1418046247"/>
    <x v="3088"/>
    <x v="11"/>
    <x v="3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17:59:00"/>
    <n v="1465304483"/>
    <x v="3089"/>
    <x v="0"/>
    <x v="2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0:39:05"/>
    <n v="1425325145"/>
    <x v="3090"/>
    <x v="7"/>
    <x v="0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4:45:43"/>
    <n v="1468622743"/>
    <x v="3091"/>
    <x v="3"/>
    <x v="2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4:00:00"/>
    <n v="1441723912"/>
    <x v="3092"/>
    <x v="8"/>
    <x v="0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19:59:00"/>
    <n v="1398980941"/>
    <x v="3093"/>
    <x v="5"/>
    <x v="3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1:05:56"/>
    <n v="1437591956"/>
    <x v="3094"/>
    <x v="3"/>
    <x v="0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6:36:20"/>
    <n v="1464827780"/>
    <x v="3095"/>
    <x v="0"/>
    <x v="2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1:48:46"/>
    <n v="1429559326"/>
    <x v="3096"/>
    <x v="6"/>
    <x v="0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6:00:00"/>
    <n v="1474027501"/>
    <x v="3097"/>
    <x v="8"/>
    <x v="2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6:17:00"/>
    <n v="1450724449"/>
    <x v="3098"/>
    <x v="11"/>
    <x v="0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0:33:11"/>
    <n v="1452659591"/>
    <x v="3099"/>
    <x v="1"/>
    <x v="2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6:56:15"/>
    <n v="1411224975"/>
    <x v="3100"/>
    <x v="8"/>
    <x v="3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5T23:56:00"/>
    <n v="1434445937"/>
    <x v="3101"/>
    <x v="0"/>
    <x v="0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0:10:18"/>
    <n v="1467619818"/>
    <x v="3102"/>
    <x v="3"/>
    <x v="2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19:45:06"/>
    <n v="1428896706"/>
    <x v="3103"/>
    <x v="6"/>
    <x v="0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18:00:00"/>
    <n v="1420235311"/>
    <x v="3104"/>
    <x v="1"/>
    <x v="0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8T21:00:00"/>
    <n v="1408986916"/>
    <x v="3105"/>
    <x v="10"/>
    <x v="3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4:00:00"/>
    <n v="1440497876"/>
    <x v="3106"/>
    <x v="10"/>
    <x v="0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1:32:31"/>
    <n v="1430767951"/>
    <x v="3107"/>
    <x v="5"/>
    <x v="0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07:19:54"/>
    <n v="1425053994"/>
    <x v="3108"/>
    <x v="2"/>
    <x v="0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19:00:10"/>
    <n v="1406170810"/>
    <x v="3109"/>
    <x v="3"/>
    <x v="3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6:45:19"/>
    <n v="1484009119"/>
    <x v="3110"/>
    <x v="1"/>
    <x v="1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6:17:00"/>
    <n v="1409753820"/>
    <x v="3111"/>
    <x v="8"/>
    <x v="3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18:55:34"/>
    <n v="1472784934"/>
    <x v="3112"/>
    <x v="8"/>
    <x v="2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09:33:02"/>
    <n v="1426699982"/>
    <x v="3113"/>
    <x v="7"/>
    <x v="0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07:10:50"/>
    <n v="1406128250"/>
    <x v="3114"/>
    <x v="3"/>
    <x v="3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2:43:47"/>
    <n v="1462531427"/>
    <x v="3115"/>
    <x v="5"/>
    <x v="2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4:22:05"/>
    <n v="1426681325"/>
    <x v="3116"/>
    <x v="7"/>
    <x v="0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5:12:00"/>
    <n v="1463648360"/>
    <x v="3117"/>
    <x v="5"/>
    <x v="2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07:35:23"/>
    <n v="1465832123"/>
    <x v="3118"/>
    <x v="0"/>
    <x v="2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6:05:32"/>
    <n v="1424826332"/>
    <x v="3119"/>
    <x v="2"/>
    <x v="0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3:36:36"/>
    <n v="1457303796"/>
    <x v="3120"/>
    <x v="7"/>
    <x v="2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08:18:55"/>
    <n v="1406564335"/>
    <x v="3121"/>
    <x v="3"/>
    <x v="3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5:22:12"/>
    <n v="1478298132"/>
    <x v="3122"/>
    <x v="4"/>
    <x v="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5:49:58"/>
    <n v="1465516198"/>
    <x v="3123"/>
    <x v="0"/>
    <x v="2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0:43:21"/>
    <n v="1417718601"/>
    <x v="3124"/>
    <x v="11"/>
    <x v="3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d v="2016-01-06T20:57:52"/>
    <n v="1449550672"/>
    <x v="3125"/>
    <x v="11"/>
    <x v="0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d v="2016-03-27T15:26:02"/>
    <n v="1456532762"/>
    <x v="3126"/>
    <x v="2"/>
    <x v="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2:33:49"/>
    <n v="1422650029"/>
    <x v="3127"/>
    <x v="1"/>
    <x v="0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0:49:01"/>
    <n v="1487101741"/>
    <x v="3128"/>
    <x v="2"/>
    <x v="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1:13:39"/>
    <n v="1489090419"/>
    <x v="3129"/>
    <x v="7"/>
    <x v="1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0:59:00"/>
    <n v="1489504916"/>
    <x v="3130"/>
    <x v="7"/>
    <x v="1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4:54:05"/>
    <n v="1489067645"/>
    <x v="3131"/>
    <x v="7"/>
    <x v="1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0T23:24:20"/>
    <n v="1487579060"/>
    <x v="3132"/>
    <x v="2"/>
    <x v="1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d v="2017-03-24T04:33:54"/>
    <n v="1487770434"/>
    <x v="3133"/>
    <x v="2"/>
    <x v="1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08:16:59"/>
    <n v="1488820619"/>
    <x v="3134"/>
    <x v="7"/>
    <x v="1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19:38:41"/>
    <n v="1489376321"/>
    <x v="3135"/>
    <x v="7"/>
    <x v="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4:59:00"/>
    <n v="1487847954"/>
    <x v="3136"/>
    <x v="2"/>
    <x v="1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1:12:00"/>
    <n v="1489439669"/>
    <x v="3137"/>
    <x v="7"/>
    <x v="1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07:30:07"/>
    <n v="1489591807"/>
    <x v="3138"/>
    <x v="7"/>
    <x v="1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0:33:00"/>
    <n v="1487485760"/>
    <x v="3139"/>
    <x v="2"/>
    <x v="1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08:15:03"/>
    <n v="1488993303"/>
    <x v="3140"/>
    <x v="7"/>
    <x v="1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d v="2017-04-16T12:00:00"/>
    <n v="1488823488"/>
    <x v="3141"/>
    <x v="7"/>
    <x v="1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3:18:59"/>
    <n v="1487333939"/>
    <x v="3142"/>
    <x v="2"/>
    <x v="1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d v="2017-04-09T00:35:56"/>
    <n v="1489480556"/>
    <x v="3143"/>
    <x v="7"/>
    <x v="1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8T22:00:00"/>
    <n v="1488459307"/>
    <x v="3144"/>
    <x v="7"/>
    <x v="1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5:58:54"/>
    <n v="1485478734"/>
    <x v="3145"/>
    <x v="1"/>
    <x v="1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07:22:46"/>
    <n v="1488471766"/>
    <x v="3146"/>
    <x v="7"/>
    <x v="1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6:15:55"/>
    <n v="1411859755"/>
    <x v="3147"/>
    <x v="8"/>
    <x v="3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0:00:00"/>
    <n v="1410278284"/>
    <x v="3148"/>
    <x v="8"/>
    <x v="3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18:00:00"/>
    <n v="1352766300"/>
    <x v="3149"/>
    <x v="4"/>
    <x v="5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0:00:00"/>
    <n v="1288160403"/>
    <x v="3150"/>
    <x v="9"/>
    <x v="7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2:09:34"/>
    <n v="1407787774"/>
    <x v="3151"/>
    <x v="10"/>
    <x v="3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2:49:27"/>
    <n v="1380833367"/>
    <x v="3152"/>
    <x v="9"/>
    <x v="4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0:59:00"/>
    <n v="1301542937"/>
    <x v="3153"/>
    <x v="7"/>
    <x v="6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2:00:58"/>
    <n v="1330722058"/>
    <x v="3154"/>
    <x v="7"/>
    <x v="5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3:58:45"/>
    <n v="1353412725"/>
    <x v="3155"/>
    <x v="4"/>
    <x v="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4:52:24"/>
    <n v="1335567144"/>
    <x v="3156"/>
    <x v="6"/>
    <x v="5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8T21:00:00"/>
    <n v="1404932105"/>
    <x v="3157"/>
    <x v="3"/>
    <x v="3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2:09:12"/>
    <n v="1371931752"/>
    <x v="3158"/>
    <x v="0"/>
    <x v="4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5:00:00"/>
    <n v="1323221761"/>
    <x v="3159"/>
    <x v="11"/>
    <x v="6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0:59:00"/>
    <n v="1405923687"/>
    <x v="3160"/>
    <x v="3"/>
    <x v="3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4:52:02"/>
    <n v="1410785522"/>
    <x v="3161"/>
    <x v="8"/>
    <x v="3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18:00:00"/>
    <n v="1402331262"/>
    <x v="3162"/>
    <x v="0"/>
    <x v="3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0:05:25"/>
    <n v="1400263525"/>
    <x v="3163"/>
    <x v="5"/>
    <x v="3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1:20:15"/>
    <n v="1399490415"/>
    <x v="3164"/>
    <x v="5"/>
    <x v="3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19:59:00"/>
    <n v="1302493760"/>
    <x v="3165"/>
    <x v="6"/>
    <x v="6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5T23:59:00"/>
    <n v="1414514153"/>
    <x v="3166"/>
    <x v="9"/>
    <x v="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0:13:01"/>
    <n v="1405743181"/>
    <x v="3167"/>
    <x v="3"/>
    <x v="3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4:00:00"/>
    <n v="1399948353"/>
    <x v="3168"/>
    <x v="5"/>
    <x v="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0:59:00"/>
    <n v="1384364561"/>
    <x v="3169"/>
    <x v="4"/>
    <x v="4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0:00:00"/>
    <n v="1401414944"/>
    <x v="3170"/>
    <x v="5"/>
    <x v="3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6:35:58"/>
    <n v="1459953358"/>
    <x v="3171"/>
    <x v="6"/>
    <x v="2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09:31:08"/>
    <n v="1326648668"/>
    <x v="3172"/>
    <x v="1"/>
    <x v="5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3:04:52"/>
    <n v="1409173492"/>
    <x v="3173"/>
    <x v="10"/>
    <x v="3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2:45:08"/>
    <n v="1407789908"/>
    <x v="3174"/>
    <x v="10"/>
    <x v="3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3:17:07"/>
    <n v="1292793427"/>
    <x v="3175"/>
    <x v="11"/>
    <x v="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07:00:00"/>
    <n v="1374531631"/>
    <x v="3176"/>
    <x v="3"/>
    <x v="4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08:00:09"/>
    <n v="1400774409"/>
    <x v="3177"/>
    <x v="5"/>
    <x v="3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6:31:15"/>
    <n v="1402929075"/>
    <x v="3178"/>
    <x v="0"/>
    <x v="3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08:51:11"/>
    <n v="1365699071"/>
    <x v="3179"/>
    <x v="6"/>
    <x v="4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1:54:09"/>
    <n v="1400666049"/>
    <x v="3180"/>
    <x v="5"/>
    <x v="3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08:00:00"/>
    <n v="1400570787"/>
    <x v="3181"/>
    <x v="5"/>
    <x v="3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d v="2012-01-31T09:00:00"/>
    <n v="1323211621"/>
    <x v="3182"/>
    <x v="11"/>
    <x v="6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1:04:29"/>
    <n v="1375729469"/>
    <x v="3183"/>
    <x v="10"/>
    <x v="4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5:50:31"/>
    <n v="1401666631"/>
    <x v="3184"/>
    <x v="0"/>
    <x v="3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5:27:21"/>
    <n v="1404948441"/>
    <x v="3185"/>
    <x v="3"/>
    <x v="3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3:00:00"/>
    <n v="1408313438"/>
    <x v="3186"/>
    <x v="10"/>
    <x v="3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07:59:33"/>
    <n v="1405439973"/>
    <x v="3187"/>
    <x v="3"/>
    <x v="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1:58:22"/>
    <n v="1432115902"/>
    <x v="3188"/>
    <x v="5"/>
    <x v="0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0:18:52"/>
    <n v="1429863532"/>
    <x v="3189"/>
    <x v="6"/>
    <x v="0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0:37:55"/>
    <n v="1478662675"/>
    <x v="3190"/>
    <x v="4"/>
    <x v="2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0:07:49"/>
    <n v="1466186869"/>
    <x v="3191"/>
    <x v="0"/>
    <x v="2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4:00:00"/>
    <n v="1421274859"/>
    <x v="3192"/>
    <x v="1"/>
    <x v="0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5:14:16"/>
    <n v="1420586056"/>
    <x v="3193"/>
    <x v="1"/>
    <x v="0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17:29:58"/>
    <n v="1435368598"/>
    <x v="3194"/>
    <x v="0"/>
    <x v="0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6:15:42"/>
    <n v="1421158542"/>
    <x v="3195"/>
    <x v="1"/>
    <x v="0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6:00:00"/>
    <n v="1433254875"/>
    <x v="3196"/>
    <x v="0"/>
    <x v="0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3:50:18"/>
    <n v="1420458618"/>
    <x v="3197"/>
    <x v="1"/>
    <x v="0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2:11:17"/>
    <n v="1420798277"/>
    <x v="3198"/>
    <x v="1"/>
    <x v="0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3:00:00"/>
    <n v="1407435418"/>
    <x v="3199"/>
    <x v="10"/>
    <x v="3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29T21:34:00"/>
    <n v="1459410101"/>
    <x v="3200"/>
    <x v="7"/>
    <x v="2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0:24:37"/>
    <n v="1407695077"/>
    <x v="3201"/>
    <x v="10"/>
    <x v="3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3T21:59:00"/>
    <n v="1445027346"/>
    <x v="3202"/>
    <x v="9"/>
    <x v="0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5:43:42"/>
    <n v="1440632622"/>
    <x v="3203"/>
    <x v="10"/>
    <x v="0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08:14:00"/>
    <n v="1434558479"/>
    <x v="3204"/>
    <x v="0"/>
    <x v="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0:59:32"/>
    <n v="1427878772"/>
    <x v="3205"/>
    <x v="6"/>
    <x v="0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8T22:37:31"/>
    <n v="1440052651"/>
    <x v="3206"/>
    <x v="10"/>
    <x v="0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2T21:40:07"/>
    <n v="1424587207"/>
    <x v="3207"/>
    <x v="2"/>
    <x v="0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6:31:17"/>
    <n v="1404743477"/>
    <x v="3208"/>
    <x v="3"/>
    <x v="3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5:00:00"/>
    <n v="1400512658"/>
    <x v="3209"/>
    <x v="5"/>
    <x v="3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19:59:00"/>
    <n v="1334442519"/>
    <x v="3210"/>
    <x v="6"/>
    <x v="5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18:00:00"/>
    <n v="1405346680"/>
    <x v="3211"/>
    <x v="3"/>
    <x v="3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1:05:51"/>
    <n v="1404932751"/>
    <x v="3212"/>
    <x v="3"/>
    <x v="3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0:19:19"/>
    <n v="1434478759"/>
    <x v="3213"/>
    <x v="0"/>
    <x v="0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5:55:00"/>
    <n v="1448823673"/>
    <x v="3214"/>
    <x v="4"/>
    <x v="0"/>
    <b v="1"/>
    <n v="115"/>
    <b v="1"/>
    <s v="theater/plays"/>
    <n v="102"/>
    <n v="107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d v="2015-09-09T19:59:00"/>
    <n v="1438617471"/>
    <x v="3215"/>
    <x v="10"/>
    <x v="0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6:30:00"/>
    <n v="1433934371"/>
    <x v="3216"/>
    <x v="0"/>
    <x v="0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5:06:24"/>
    <n v="1475672784"/>
    <x v="3217"/>
    <x v="9"/>
    <x v="2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6:00:00"/>
    <n v="1417132986"/>
    <x v="3218"/>
    <x v="4"/>
    <x v="3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4:35:47"/>
    <n v="1424043347"/>
    <x v="3219"/>
    <x v="2"/>
    <x v="0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3:00:00"/>
    <n v="1486411204"/>
    <x v="3220"/>
    <x v="2"/>
    <x v="1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08:43:23"/>
    <n v="1433090603"/>
    <x v="3221"/>
    <x v="5"/>
    <x v="0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3:29:00"/>
    <n v="1443016697"/>
    <x v="3222"/>
    <x v="8"/>
    <x v="0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2:02:56"/>
    <n v="1437508976"/>
    <x v="3223"/>
    <x v="3"/>
    <x v="0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09T21:00:00"/>
    <n v="1479932713"/>
    <x v="3224"/>
    <x v="4"/>
    <x v="2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3:00:00"/>
    <n v="1463145938"/>
    <x v="3225"/>
    <x v="5"/>
    <x v="2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6:00:12"/>
    <n v="1443621612"/>
    <x v="3226"/>
    <x v="8"/>
    <x v="0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3:10:36"/>
    <n v="1482095436"/>
    <x v="3227"/>
    <x v="11"/>
    <x v="2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0:59:00"/>
    <n v="1447606884"/>
    <x v="3228"/>
    <x v="4"/>
    <x v="0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19T23:59:58"/>
    <n v="1413874798"/>
    <x v="3229"/>
    <x v="9"/>
    <x v="3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19:59:00"/>
    <n v="1410840126"/>
    <x v="3230"/>
    <x v="8"/>
    <x v="3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4:39:07"/>
    <n v="1458254347"/>
    <x v="3231"/>
    <x v="7"/>
    <x v="2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19:59:00"/>
    <n v="1459711917"/>
    <x v="3232"/>
    <x v="6"/>
    <x v="2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1:19:15"/>
    <n v="1485890355"/>
    <x v="3233"/>
    <x v="1"/>
    <x v="1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5:31:00"/>
    <n v="1483124208"/>
    <x v="3234"/>
    <x v="11"/>
    <x v="2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0:20:51"/>
    <n v="1464769251"/>
    <x v="3235"/>
    <x v="0"/>
    <x v="2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4:00:33"/>
    <n v="1480370433"/>
    <x v="3236"/>
    <x v="4"/>
    <x v="2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19:59:00"/>
    <n v="1441452184"/>
    <x v="3237"/>
    <x v="8"/>
    <x v="0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4:14:58"/>
    <n v="1433160898"/>
    <x v="3238"/>
    <x v="0"/>
    <x v="0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5:59:00"/>
    <n v="1443665293"/>
    <x v="3239"/>
    <x v="8"/>
    <x v="0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5:00:00"/>
    <n v="1484843948"/>
    <x v="3240"/>
    <x v="1"/>
    <x v="1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3T22:59:00"/>
    <n v="1410421670"/>
    <x v="3241"/>
    <x v="8"/>
    <x v="3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d v="2014-09-19T10:08:12"/>
    <n v="1408558092"/>
    <x v="3242"/>
    <x v="10"/>
    <x v="3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6:00:00"/>
    <n v="1442283562"/>
    <x v="3243"/>
    <x v="8"/>
    <x v="0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09:39:42"/>
    <n v="1478018382"/>
    <x v="3244"/>
    <x v="4"/>
    <x v="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18:00:00"/>
    <n v="1431354258"/>
    <x v="3245"/>
    <x v="5"/>
    <x v="0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19:59:00"/>
    <n v="1439551200"/>
    <x v="3246"/>
    <x v="10"/>
    <x v="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2:25:12"/>
    <n v="1434104712"/>
    <x v="3247"/>
    <x v="0"/>
    <x v="0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2:19:17"/>
    <n v="1425590357"/>
    <x v="3248"/>
    <x v="7"/>
    <x v="0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09:55:14"/>
    <n v="1432230914"/>
    <x v="3249"/>
    <x v="5"/>
    <x v="0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0:48:44"/>
    <n v="1412617724"/>
    <x v="3250"/>
    <x v="9"/>
    <x v="3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09:32:46"/>
    <n v="1432315966"/>
    <x v="3251"/>
    <x v="5"/>
    <x v="0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3:20:40"/>
    <n v="1470655240"/>
    <x v="3252"/>
    <x v="10"/>
    <x v="2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d v="2016-09-07T19:45:00"/>
    <n v="1471701028"/>
    <x v="3253"/>
    <x v="10"/>
    <x v="2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17:03:29"/>
    <n v="1424743409"/>
    <x v="3254"/>
    <x v="2"/>
    <x v="0"/>
    <b v="1"/>
    <n v="186"/>
    <b v="1"/>
    <s v="theater/plays"/>
    <n v="101"/>
    <n v="7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d v="2014-10-07T10:26:15"/>
    <n v="1410114375"/>
    <x v="3255"/>
    <x v="8"/>
    <x v="3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19:59:00"/>
    <n v="1432129577"/>
    <x v="3256"/>
    <x v="5"/>
    <x v="0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5:25:52"/>
    <n v="1485177952"/>
    <x v="3257"/>
    <x v="1"/>
    <x v="1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3:17:41"/>
    <n v="1418159861"/>
    <x v="3258"/>
    <x v="11"/>
    <x v="3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19:59:00"/>
    <n v="1472753745"/>
    <x v="3259"/>
    <x v="8"/>
    <x v="2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09:08:38"/>
    <n v="1445875718"/>
    <x v="3260"/>
    <x v="9"/>
    <x v="0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09:24:36"/>
    <n v="1434475476"/>
    <x v="3261"/>
    <x v="0"/>
    <x v="0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0:00:00"/>
    <n v="1416555262"/>
    <x v="3262"/>
    <x v="4"/>
    <x v="3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3:00:00"/>
    <n v="1444220588"/>
    <x v="3263"/>
    <x v="9"/>
    <x v="0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4:00:00"/>
    <n v="1421089938"/>
    <x v="3264"/>
    <x v="1"/>
    <x v="0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09:00:00"/>
    <n v="1446570315"/>
    <x v="3265"/>
    <x v="4"/>
    <x v="0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3:00:00"/>
    <n v="1431435122"/>
    <x v="3266"/>
    <x v="5"/>
    <x v="0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0:11:00"/>
    <n v="1434564660"/>
    <x v="3267"/>
    <x v="0"/>
    <x v="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3:42:08"/>
    <n v="1470692528"/>
    <x v="3268"/>
    <x v="10"/>
    <x v="2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3:00:00"/>
    <n v="1431509397"/>
    <x v="3269"/>
    <x v="5"/>
    <x v="0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4:47:45"/>
    <n v="1434113265"/>
    <x v="3270"/>
    <x v="0"/>
    <x v="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3:29:35"/>
    <n v="1412332175"/>
    <x v="3271"/>
    <x v="9"/>
    <x v="3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5:00:09"/>
    <n v="1444219209"/>
    <x v="3272"/>
    <x v="9"/>
    <x v="0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1:00:00"/>
    <n v="1472498042"/>
    <x v="3273"/>
    <x v="10"/>
    <x v="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3:00:00"/>
    <n v="1454259272"/>
    <x v="3274"/>
    <x v="1"/>
    <x v="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0:30:00"/>
    <n v="1421183271"/>
    <x v="3275"/>
    <x v="1"/>
    <x v="0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19:59:00"/>
    <n v="1456526879"/>
    <x v="3276"/>
    <x v="2"/>
    <x v="2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09:23:26"/>
    <n v="1413735806"/>
    <x v="3277"/>
    <x v="9"/>
    <x v="3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2:21:43"/>
    <n v="1430425303"/>
    <x v="3278"/>
    <x v="6"/>
    <x v="0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17:27:39"/>
    <n v="1456885659"/>
    <x v="3279"/>
    <x v="7"/>
    <x v="2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5-31T21:00:00"/>
    <n v="1430158198"/>
    <x v="3280"/>
    <x v="6"/>
    <x v="0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6:28:25"/>
    <n v="1438561705"/>
    <x v="3281"/>
    <x v="10"/>
    <x v="0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0:39:48"/>
    <n v="1458103188"/>
    <x v="3282"/>
    <x v="7"/>
    <x v="2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3:00:00"/>
    <n v="1452448298"/>
    <x v="3283"/>
    <x v="1"/>
    <x v="2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8T21:59:00"/>
    <n v="1452546853"/>
    <x v="3284"/>
    <x v="1"/>
    <x v="2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d v="2017-02-27T21:00:00"/>
    <n v="1485556626"/>
    <x v="3285"/>
    <x v="1"/>
    <x v="1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2:09:42"/>
    <n v="1468699782"/>
    <x v="3286"/>
    <x v="3"/>
    <x v="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0:00:28"/>
    <n v="1446573628"/>
    <x v="3287"/>
    <x v="4"/>
    <x v="0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5:00:00"/>
    <n v="1463337315"/>
    <x v="3288"/>
    <x v="5"/>
    <x v="2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0:50:02"/>
    <n v="1485161402"/>
    <x v="3289"/>
    <x v="1"/>
    <x v="1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d v="2017-03-11T04:21:31"/>
    <n v="1486642891"/>
    <x v="3290"/>
    <x v="2"/>
    <x v="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19:59:00"/>
    <n v="1439743900"/>
    <x v="3291"/>
    <x v="10"/>
    <x v="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1:29:08"/>
    <n v="1444069748"/>
    <x v="3292"/>
    <x v="9"/>
    <x v="0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2:12:32"/>
    <n v="1486030352"/>
    <x v="3293"/>
    <x v="2"/>
    <x v="1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4:59:14"/>
    <n v="1431867554"/>
    <x v="3294"/>
    <x v="5"/>
    <x v="0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2:37:09"/>
    <n v="1472294229"/>
    <x v="3295"/>
    <x v="10"/>
    <x v="2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4:00:00"/>
    <n v="1446401372"/>
    <x v="3296"/>
    <x v="4"/>
    <x v="0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4:59:00"/>
    <n v="1436380256"/>
    <x v="3297"/>
    <x v="3"/>
    <x v="0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6:00:00"/>
    <n v="1440370768"/>
    <x v="3298"/>
    <x v="10"/>
    <x v="0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4:01:03"/>
    <n v="1442268063"/>
    <x v="3299"/>
    <x v="8"/>
    <x v="0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09:51:02"/>
    <n v="1428515462"/>
    <x v="3300"/>
    <x v="6"/>
    <x v="0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7-31T22:59:00"/>
    <n v="1466185176"/>
    <x v="3301"/>
    <x v="0"/>
    <x v="2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0:26:16"/>
    <n v="1478507176"/>
    <x v="3302"/>
    <x v="4"/>
    <x v="2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6:38:04"/>
    <n v="1424533084"/>
    <x v="3303"/>
    <x v="2"/>
    <x v="0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6:59:12"/>
    <n v="1479826752"/>
    <x v="3304"/>
    <x v="4"/>
    <x v="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2:32:28"/>
    <n v="1435782748"/>
    <x v="3305"/>
    <x v="3"/>
    <x v="0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19:00:00"/>
    <n v="1462252542"/>
    <x v="3306"/>
    <x v="5"/>
    <x v="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17:22:19"/>
    <n v="1460683339"/>
    <x v="3307"/>
    <x v="6"/>
    <x v="2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3:02:45"/>
    <n v="1458766965"/>
    <x v="3308"/>
    <x v="7"/>
    <x v="2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07:36:18"/>
    <n v="1473953778"/>
    <x v="3309"/>
    <x v="8"/>
    <x v="2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4:17:05"/>
    <n v="1441577825"/>
    <x v="3310"/>
    <x v="8"/>
    <x v="0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6T23:00:10"/>
    <n v="1442473210"/>
    <x v="3311"/>
    <x v="8"/>
    <x v="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4:00:00"/>
    <n v="1477077946"/>
    <x v="3312"/>
    <x v="9"/>
    <x v="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17:00:00"/>
    <n v="1452664317"/>
    <x v="3313"/>
    <x v="1"/>
    <x v="2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2:05:00"/>
    <n v="1428733511"/>
    <x v="3314"/>
    <x v="6"/>
    <x v="0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5T23:17:21"/>
    <n v="1459927041"/>
    <x v="3315"/>
    <x v="6"/>
    <x v="2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d v="2014-08-08T05:54:00"/>
    <n v="1404680075"/>
    <x v="3316"/>
    <x v="3"/>
    <x v="3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6:57:04"/>
    <n v="1462755424"/>
    <x v="3317"/>
    <x v="5"/>
    <x v="2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18:30:00"/>
    <n v="1456902893"/>
    <x v="3318"/>
    <x v="7"/>
    <x v="2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6:03:06"/>
    <n v="1418824986"/>
    <x v="3319"/>
    <x v="11"/>
    <x v="3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17:05:57"/>
    <n v="1463965557"/>
    <x v="3320"/>
    <x v="5"/>
    <x v="2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19:59:00"/>
    <n v="1412216665"/>
    <x v="3321"/>
    <x v="9"/>
    <x v="3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19:55:00"/>
    <n v="1464653696"/>
    <x v="3322"/>
    <x v="5"/>
    <x v="2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0:46:48"/>
    <n v="1472201208"/>
    <x v="3323"/>
    <x v="10"/>
    <x v="2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5:59:50"/>
    <n v="1463925590"/>
    <x v="3324"/>
    <x v="5"/>
    <x v="2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09:51:17"/>
    <n v="1425235877"/>
    <x v="3325"/>
    <x v="7"/>
    <x v="0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08:08:25"/>
    <n v="1423242505"/>
    <x v="3326"/>
    <x v="2"/>
    <x v="0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0:59:26"/>
    <n v="1460105966"/>
    <x v="3327"/>
    <x v="6"/>
    <x v="2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17:00:00"/>
    <n v="1404308883"/>
    <x v="3328"/>
    <x v="3"/>
    <x v="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5:00:00"/>
    <n v="1405583108"/>
    <x v="3329"/>
    <x v="3"/>
    <x v="3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2:17:48"/>
    <n v="1425331068"/>
    <x v="3330"/>
    <x v="7"/>
    <x v="0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08:44:46"/>
    <n v="1441125886"/>
    <x v="3331"/>
    <x v="8"/>
    <x v="0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2:38:50"/>
    <n v="1403210330"/>
    <x v="3332"/>
    <x v="0"/>
    <x v="3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08:14:40"/>
    <n v="1432484080"/>
    <x v="3333"/>
    <x v="5"/>
    <x v="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4:30:22"/>
    <n v="1435667422"/>
    <x v="3334"/>
    <x v="0"/>
    <x v="0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5:00:00"/>
    <n v="1404749446"/>
    <x v="3335"/>
    <x v="3"/>
    <x v="3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0:34:06"/>
    <n v="1457429646"/>
    <x v="3336"/>
    <x v="7"/>
    <x v="2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3:00:00"/>
    <n v="1411109167"/>
    <x v="3337"/>
    <x v="8"/>
    <x v="3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5:48:00"/>
    <n v="1486129680"/>
    <x v="3338"/>
    <x v="2"/>
    <x v="1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07:58:38"/>
    <n v="1467129518"/>
    <x v="3339"/>
    <x v="0"/>
    <x v="2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5:22:34"/>
    <n v="1478906554"/>
    <x v="3340"/>
    <x v="4"/>
    <x v="2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09:00:00"/>
    <n v="1463771421"/>
    <x v="3341"/>
    <x v="5"/>
    <x v="2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0:59:00"/>
    <n v="1425020810"/>
    <x v="3342"/>
    <x v="2"/>
    <x v="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5:18:00"/>
    <n v="1458770384"/>
    <x v="3343"/>
    <x v="7"/>
    <x v="2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0:48:13"/>
    <n v="1406782093"/>
    <x v="3344"/>
    <x v="3"/>
    <x v="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6:37:00"/>
    <n v="1424226768"/>
    <x v="3345"/>
    <x v="2"/>
    <x v="0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6:35:10"/>
    <n v="1424306110"/>
    <x v="3346"/>
    <x v="2"/>
    <x v="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3:00:00"/>
    <n v="1461503654"/>
    <x v="3347"/>
    <x v="6"/>
    <x v="2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19:59:00"/>
    <n v="1459949080"/>
    <x v="3348"/>
    <x v="6"/>
    <x v="2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09:00:00"/>
    <n v="1463971172"/>
    <x v="3349"/>
    <x v="5"/>
    <x v="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5:00:00"/>
    <n v="1445791811"/>
    <x v="3350"/>
    <x v="9"/>
    <x v="0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3:00:00"/>
    <n v="1402910965"/>
    <x v="3351"/>
    <x v="0"/>
    <x v="3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5:00:00"/>
    <n v="1462492178"/>
    <x v="3352"/>
    <x v="5"/>
    <x v="2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5:00:00"/>
    <n v="1461061350"/>
    <x v="3353"/>
    <x v="6"/>
    <x v="2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0:01:00"/>
    <n v="1443029206"/>
    <x v="3354"/>
    <x v="8"/>
    <x v="0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3:17:00"/>
    <n v="1461941527"/>
    <x v="3355"/>
    <x v="6"/>
    <x v="2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1:34:32"/>
    <n v="1466019272"/>
    <x v="3356"/>
    <x v="0"/>
    <x v="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2:01:50"/>
    <n v="1404295310"/>
    <x v="3357"/>
    <x v="3"/>
    <x v="3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0:27:59"/>
    <n v="1413790079"/>
    <x v="3358"/>
    <x v="9"/>
    <x v="3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17:22:14"/>
    <n v="1484097734"/>
    <x v="3359"/>
    <x v="1"/>
    <x v="1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07:59:00"/>
    <n v="1479866343"/>
    <x v="3360"/>
    <x v="4"/>
    <x v="2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07:59:00"/>
    <n v="1408062990"/>
    <x v="3361"/>
    <x v="10"/>
    <x v="3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0:55:00"/>
    <n v="1424484717"/>
    <x v="3362"/>
    <x v="2"/>
    <x v="0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08:00:00"/>
    <n v="1406831445"/>
    <x v="3363"/>
    <x v="3"/>
    <x v="3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3:00:00"/>
    <n v="1456183649"/>
    <x v="3364"/>
    <x v="2"/>
    <x v="2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18:26:32"/>
    <n v="1447381592"/>
    <x v="3365"/>
    <x v="4"/>
    <x v="0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17:37:17"/>
    <n v="1428889037"/>
    <x v="3366"/>
    <x v="6"/>
    <x v="0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4:24:54"/>
    <n v="1436307894"/>
    <x v="3367"/>
    <x v="3"/>
    <x v="0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4-12-31T21:00:00"/>
    <n v="1416977259"/>
    <x v="3368"/>
    <x v="4"/>
    <x v="3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6:59:40"/>
    <n v="1479257980"/>
    <x v="3369"/>
    <x v="4"/>
    <x v="2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0:00:00"/>
    <n v="1479283285"/>
    <x v="3370"/>
    <x v="4"/>
    <x v="2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2:59:25"/>
    <n v="1446670765"/>
    <x v="3371"/>
    <x v="4"/>
    <x v="0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0:59:00"/>
    <n v="1407157756"/>
    <x v="3372"/>
    <x v="10"/>
    <x v="3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08:00:00"/>
    <n v="1435177840"/>
    <x v="3373"/>
    <x v="0"/>
    <x v="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09:33:36"/>
    <n v="1443461616"/>
    <x v="3374"/>
    <x v="8"/>
    <x v="0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6:39:33"/>
    <n v="1399387173"/>
    <x v="3375"/>
    <x v="5"/>
    <x v="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07:49:54"/>
    <n v="1424796594"/>
    <x v="3376"/>
    <x v="2"/>
    <x v="0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08:56:00"/>
    <n v="1424280899"/>
    <x v="3377"/>
    <x v="2"/>
    <x v="0"/>
    <b v="0"/>
    <n v="77"/>
    <b v="1"/>
    <s v="theater/plays"/>
    <n v="101"/>
    <n v="105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d v="2014-08-31T05:08:00"/>
    <n v="1407400306"/>
    <x v="3378"/>
    <x v="10"/>
    <x v="3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5:00:00"/>
    <n v="1439122800"/>
    <x v="3379"/>
    <x v="10"/>
    <x v="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5:52:58"/>
    <n v="1414277578"/>
    <x v="3380"/>
    <x v="9"/>
    <x v="3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19:26:23"/>
    <n v="1423455983"/>
    <x v="3381"/>
    <x v="2"/>
    <x v="0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4:59:00"/>
    <n v="1467973256"/>
    <x v="3382"/>
    <x v="3"/>
    <x v="2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0:47:00"/>
    <n v="1464979620"/>
    <x v="3383"/>
    <x v="0"/>
    <x v="2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19:00:00"/>
    <n v="1444874768"/>
    <x v="3384"/>
    <x v="9"/>
    <x v="0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2:49:12"/>
    <n v="1415652552"/>
    <x v="3385"/>
    <x v="4"/>
    <x v="3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07:28:26"/>
    <n v="1415028506"/>
    <x v="3386"/>
    <x v="4"/>
    <x v="3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0:18:08"/>
    <n v="1415125088"/>
    <x v="3387"/>
    <x v="4"/>
    <x v="3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3:04:01"/>
    <n v="1432033441"/>
    <x v="3388"/>
    <x v="5"/>
    <x v="0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5:31:22"/>
    <n v="1462368682"/>
    <x v="3389"/>
    <x v="5"/>
    <x v="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0:35:45"/>
    <n v="1403721345"/>
    <x v="3390"/>
    <x v="0"/>
    <x v="3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4:28:00"/>
    <n v="1404997548"/>
    <x v="3391"/>
    <x v="3"/>
    <x v="3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2:17:35"/>
    <n v="1458245855"/>
    <x v="3392"/>
    <x v="7"/>
    <x v="2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6:46:00"/>
    <n v="1413065230"/>
    <x v="3393"/>
    <x v="9"/>
    <x v="3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6:17:25"/>
    <n v="1403878645"/>
    <x v="3394"/>
    <x v="0"/>
    <x v="3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0:10:00"/>
    <n v="1431795944"/>
    <x v="3395"/>
    <x v="5"/>
    <x v="0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19:59:00"/>
    <n v="1399286589"/>
    <x v="3396"/>
    <x v="5"/>
    <x v="3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4:00:00"/>
    <n v="1452338929"/>
    <x v="3397"/>
    <x v="1"/>
    <x v="2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09:00:00"/>
    <n v="1414605776"/>
    <x v="3398"/>
    <x v="9"/>
    <x v="3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4:05:25"/>
    <n v="1421964325"/>
    <x v="3399"/>
    <x v="1"/>
    <x v="0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4:53:34"/>
    <n v="1405378414"/>
    <x v="3400"/>
    <x v="3"/>
    <x v="3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d v="2015-08-07T09:22:26"/>
    <n v="1436376146"/>
    <x v="3401"/>
    <x v="3"/>
    <x v="0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18:31:00"/>
    <n v="1444747843"/>
    <x v="3402"/>
    <x v="9"/>
    <x v="0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d v="2015-06-25T03:05:24"/>
    <n v="1432638324"/>
    <x v="3403"/>
    <x v="5"/>
    <x v="0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4:05:02"/>
    <n v="1432814702"/>
    <x v="3404"/>
    <x v="5"/>
    <x v="0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5:59:00"/>
    <n v="1455063886"/>
    <x v="3405"/>
    <x v="2"/>
    <x v="2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3:49:36"/>
    <n v="1401623376"/>
    <x v="3406"/>
    <x v="0"/>
    <x v="3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d v="2014-07-06T02:08:09"/>
    <n v="1402049289"/>
    <x v="3407"/>
    <x v="0"/>
    <x v="3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5:48:24"/>
    <n v="1403135304"/>
    <x v="3408"/>
    <x v="0"/>
    <x v="3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2:58:00"/>
    <n v="1466710358"/>
    <x v="3409"/>
    <x v="0"/>
    <x v="2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5T23:00:00"/>
    <n v="1462841990"/>
    <x v="3410"/>
    <x v="5"/>
    <x v="2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6:32:52"/>
    <n v="1442536372"/>
    <x v="3411"/>
    <x v="8"/>
    <x v="0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5:01:02"/>
    <n v="1409266862"/>
    <x v="3412"/>
    <x v="10"/>
    <x v="3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0:59:00"/>
    <n v="1424280938"/>
    <x v="3413"/>
    <x v="2"/>
    <x v="0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1-30T23:59:00"/>
    <n v="1478030325"/>
    <x v="3414"/>
    <x v="4"/>
    <x v="2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5:30:00"/>
    <n v="1459999656"/>
    <x v="3415"/>
    <x v="6"/>
    <x v="2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0:30:00"/>
    <n v="1427363645"/>
    <x v="3416"/>
    <x v="7"/>
    <x v="0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6:43:00"/>
    <n v="1410558948"/>
    <x v="3417"/>
    <x v="8"/>
    <x v="3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2:01:47"/>
    <n v="1398283307"/>
    <x v="3418"/>
    <x v="6"/>
    <x v="3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3:30:00"/>
    <n v="1458416585"/>
    <x v="3419"/>
    <x v="7"/>
    <x v="2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6:00:00"/>
    <n v="1454638202"/>
    <x v="3420"/>
    <x v="2"/>
    <x v="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0:59:23"/>
    <n v="1422903563"/>
    <x v="3421"/>
    <x v="2"/>
    <x v="0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6:00:00"/>
    <n v="1447594176"/>
    <x v="3422"/>
    <x v="4"/>
    <x v="0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3:52:21"/>
    <n v="1427320341"/>
    <x v="3423"/>
    <x v="7"/>
    <x v="0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4T22:59:00"/>
    <n v="1421252084"/>
    <x v="3424"/>
    <x v="1"/>
    <x v="0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6:48:56"/>
    <n v="1409669336"/>
    <x v="3425"/>
    <x v="8"/>
    <x v="3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18:00:00"/>
    <n v="1409620903"/>
    <x v="3426"/>
    <x v="8"/>
    <x v="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07:29:12"/>
    <n v="1401722952"/>
    <x v="3427"/>
    <x v="0"/>
    <x v="3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09:00:00"/>
    <n v="1422983847"/>
    <x v="3428"/>
    <x v="2"/>
    <x v="0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6:31:01"/>
    <n v="1476837061"/>
    <x v="3429"/>
    <x v="9"/>
    <x v="2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4:41:41"/>
    <n v="1404168101"/>
    <x v="3430"/>
    <x v="0"/>
    <x v="3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09:32:33"/>
    <n v="1405791153"/>
    <x v="3431"/>
    <x v="3"/>
    <x v="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4:00:00"/>
    <n v="1452520614"/>
    <x v="3432"/>
    <x v="1"/>
    <x v="2"/>
    <b v="0"/>
    <n v="42"/>
    <b v="1"/>
    <s v="theater/plays"/>
    <n v="110"/>
    <n v="52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d v="2014-06-16T19:00:00"/>
    <n v="1400290255"/>
    <x v="3433"/>
    <x v="5"/>
    <x v="3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1:07:49"/>
    <n v="1402391269"/>
    <x v="3434"/>
    <x v="0"/>
    <x v="3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19:00:00"/>
    <n v="1469112493"/>
    <x v="3435"/>
    <x v="3"/>
    <x v="2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08:28:00"/>
    <n v="1406811593"/>
    <x v="3436"/>
    <x v="3"/>
    <x v="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09:03:40"/>
    <n v="1437411820"/>
    <x v="3437"/>
    <x v="3"/>
    <x v="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3:00:00"/>
    <n v="1428358567"/>
    <x v="3438"/>
    <x v="6"/>
    <x v="0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0:59:00"/>
    <n v="1452030730"/>
    <x v="3439"/>
    <x v="1"/>
    <x v="2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08:15:00"/>
    <n v="1403146628"/>
    <x v="3440"/>
    <x v="0"/>
    <x v="3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2:17:00"/>
    <n v="1445077121"/>
    <x v="3441"/>
    <x v="9"/>
    <x v="0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2:11:12"/>
    <n v="1430424672"/>
    <x v="3442"/>
    <x v="6"/>
    <x v="0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4:35:46"/>
    <n v="1407674146"/>
    <x v="3443"/>
    <x v="10"/>
    <x v="3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5:59:00"/>
    <n v="1464677986"/>
    <x v="3444"/>
    <x v="5"/>
    <x v="2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4:43:56"/>
    <n v="1443185036"/>
    <x v="3445"/>
    <x v="8"/>
    <x v="0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4:20:00"/>
    <n v="1421092725"/>
    <x v="3446"/>
    <x v="1"/>
    <x v="0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2:20:12"/>
    <n v="1454448012"/>
    <x v="3447"/>
    <x v="2"/>
    <x v="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18:51:29"/>
    <n v="1416192689"/>
    <x v="3448"/>
    <x v="4"/>
    <x v="3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0:00:00"/>
    <n v="1465607738"/>
    <x v="3449"/>
    <x v="0"/>
    <x v="2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07:54:31"/>
    <n v="1422809671"/>
    <x v="3450"/>
    <x v="2"/>
    <x v="0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09:22:07"/>
    <n v="1427304127"/>
    <x v="3451"/>
    <x v="7"/>
    <x v="0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19:59:00"/>
    <n v="1404141626"/>
    <x v="3452"/>
    <x v="0"/>
    <x v="3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5:29:16"/>
    <n v="1465946956"/>
    <x v="3453"/>
    <x v="0"/>
    <x v="2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08:45:59"/>
    <n v="1404233159"/>
    <x v="3454"/>
    <x v="3"/>
    <x v="3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0:00:27"/>
    <n v="1473789627"/>
    <x v="3455"/>
    <x v="8"/>
    <x v="2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7-31T22:59:00"/>
    <n v="1404190567"/>
    <x v="3456"/>
    <x v="0"/>
    <x v="3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1T21:59:00"/>
    <n v="1421081857"/>
    <x v="3457"/>
    <x v="1"/>
    <x v="0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0:27:00"/>
    <n v="1420606303"/>
    <x v="3458"/>
    <x v="1"/>
    <x v="0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3:31:00"/>
    <n v="1461151860"/>
    <x v="3459"/>
    <x v="6"/>
    <x v="2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4:39:12"/>
    <n v="1406896752"/>
    <x v="3460"/>
    <x v="10"/>
    <x v="3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19:00:00"/>
    <n v="1475248279"/>
    <x v="3461"/>
    <x v="8"/>
    <x v="2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0:00:00"/>
    <n v="1435181628"/>
    <x v="3462"/>
    <x v="0"/>
    <x v="0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19:59:00"/>
    <n v="1472594585"/>
    <x v="3463"/>
    <x v="10"/>
    <x v="2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19:07:17"/>
    <n v="1469329637"/>
    <x v="3464"/>
    <x v="3"/>
    <x v="2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08:00:00"/>
    <n v="1436972472"/>
    <x v="3465"/>
    <x v="3"/>
    <x v="0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5:27:30"/>
    <n v="1455928050"/>
    <x v="3466"/>
    <x v="2"/>
    <x v="2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d v="2015-03-20T07:07:12"/>
    <n v="1424275632"/>
    <x v="3467"/>
    <x v="2"/>
    <x v="0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19:00:00"/>
    <n v="1471976529"/>
    <x v="3468"/>
    <x v="10"/>
    <x v="2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07:24:05"/>
    <n v="1459265045"/>
    <x v="3469"/>
    <x v="7"/>
    <x v="2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3:38:00"/>
    <n v="1465345902"/>
    <x v="3470"/>
    <x v="0"/>
    <x v="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2:00:00"/>
    <n v="1405971690"/>
    <x v="3471"/>
    <x v="3"/>
    <x v="3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5T21:59:00"/>
    <n v="1413432331"/>
    <x v="3472"/>
    <x v="9"/>
    <x v="3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2:27:00"/>
    <n v="1425067296"/>
    <x v="3473"/>
    <x v="2"/>
    <x v="0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4:02:11"/>
    <n v="1466424131"/>
    <x v="3474"/>
    <x v="0"/>
    <x v="2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6:00:00"/>
    <n v="1412629704"/>
    <x v="3475"/>
    <x v="9"/>
    <x v="3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19:00:00"/>
    <n v="1412836990"/>
    <x v="3476"/>
    <x v="9"/>
    <x v="3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19:00:00"/>
    <n v="1430761243"/>
    <x v="3477"/>
    <x v="5"/>
    <x v="0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3:00:00"/>
    <n v="1424296822"/>
    <x v="3478"/>
    <x v="2"/>
    <x v="0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2:31:20"/>
    <n v="1400790680"/>
    <x v="3479"/>
    <x v="5"/>
    <x v="3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3:00:00"/>
    <n v="1434440227"/>
    <x v="3480"/>
    <x v="0"/>
    <x v="0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1T21:56:28"/>
    <n v="1418709388"/>
    <x v="3481"/>
    <x v="11"/>
    <x v="3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0:31:06"/>
    <n v="1402079466"/>
    <x v="3482"/>
    <x v="0"/>
    <x v="3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08:03:01"/>
    <n v="1401811381"/>
    <x v="3483"/>
    <x v="0"/>
    <x v="3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0:14:59"/>
    <n v="1463422499"/>
    <x v="3484"/>
    <x v="5"/>
    <x v="2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08:38:00"/>
    <n v="1451839080"/>
    <x v="3485"/>
    <x v="1"/>
    <x v="2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2T22:59:00"/>
    <n v="1430600401"/>
    <x v="3486"/>
    <x v="5"/>
    <x v="0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4:34:12"/>
    <n v="1432593252"/>
    <x v="3487"/>
    <x v="5"/>
    <x v="0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08:00:00"/>
    <n v="1427221560"/>
    <x v="3488"/>
    <x v="7"/>
    <x v="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3:00:00"/>
    <n v="1398352531"/>
    <x v="3489"/>
    <x v="6"/>
    <x v="3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1:15:24"/>
    <n v="1457982924"/>
    <x v="3490"/>
    <x v="7"/>
    <x v="2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7T21:59:44"/>
    <n v="1430114384"/>
    <x v="3491"/>
    <x v="6"/>
    <x v="0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6:13:17"/>
    <n v="1442794397"/>
    <x v="3492"/>
    <x v="8"/>
    <x v="0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6T21:11:00"/>
    <n v="1406580436"/>
    <x v="3493"/>
    <x v="3"/>
    <x v="3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5T22:00:00"/>
    <n v="1479186575"/>
    <x v="3494"/>
    <x v="4"/>
    <x v="2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09:18:00"/>
    <n v="1412360309"/>
    <x v="3495"/>
    <x v="9"/>
    <x v="3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2:19:26"/>
    <n v="1470169166"/>
    <x v="3496"/>
    <x v="10"/>
    <x v="2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4:00:00"/>
    <n v="1463852904"/>
    <x v="3497"/>
    <x v="5"/>
    <x v="2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3:44:00"/>
    <n v="1459309704"/>
    <x v="3498"/>
    <x v="7"/>
    <x v="2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6-30T22:59:00"/>
    <n v="1431046325"/>
    <x v="3499"/>
    <x v="5"/>
    <x v="0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0:59:00"/>
    <n v="1455919438"/>
    <x v="3500"/>
    <x v="2"/>
    <x v="2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0:19:55"/>
    <n v="1439835595"/>
    <x v="3501"/>
    <x v="10"/>
    <x v="0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19:59:00"/>
    <n v="1456862924"/>
    <x v="3502"/>
    <x v="7"/>
    <x v="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3:28:48"/>
    <n v="1466767728"/>
    <x v="3503"/>
    <x v="0"/>
    <x v="2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0:58:11"/>
    <n v="1445363891"/>
    <x v="3504"/>
    <x v="9"/>
    <x v="0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d v="2014-05-12T20:00:00"/>
    <n v="1398983245"/>
    <x v="3505"/>
    <x v="5"/>
    <x v="3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09:37:20"/>
    <n v="1404927440"/>
    <x v="3506"/>
    <x v="3"/>
    <x v="3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4:08:57"/>
    <n v="1462140537"/>
    <x v="3507"/>
    <x v="5"/>
    <x v="2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3:00:00"/>
    <n v="1460914253"/>
    <x v="3508"/>
    <x v="6"/>
    <x v="2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0:55:00"/>
    <n v="1415392666"/>
    <x v="3509"/>
    <x v="4"/>
    <x v="3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6:54:06"/>
    <n v="1402584846"/>
    <x v="3510"/>
    <x v="0"/>
    <x v="3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0:30:00"/>
    <n v="1413406695"/>
    <x v="3511"/>
    <x v="9"/>
    <x v="3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3:53:12"/>
    <n v="1424609592"/>
    <x v="3512"/>
    <x v="2"/>
    <x v="0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0:59:00"/>
    <n v="1400725112"/>
    <x v="3513"/>
    <x v="5"/>
    <x v="3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0:59:00"/>
    <n v="1421439552"/>
    <x v="3514"/>
    <x v="1"/>
    <x v="0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0:32:51"/>
    <n v="1430505171"/>
    <x v="3515"/>
    <x v="5"/>
    <x v="0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19:00:00"/>
    <n v="1407197670"/>
    <x v="3516"/>
    <x v="10"/>
    <x v="3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3:00:00"/>
    <n v="1401910634"/>
    <x v="3517"/>
    <x v="0"/>
    <x v="3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6:21:00"/>
    <n v="1410461299"/>
    <x v="3518"/>
    <x v="8"/>
    <x v="3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6:22:30"/>
    <n v="1422886950"/>
    <x v="3519"/>
    <x v="2"/>
    <x v="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5:47:00"/>
    <n v="1439322412"/>
    <x v="3520"/>
    <x v="10"/>
    <x v="0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0:40:20"/>
    <n v="1409388020"/>
    <x v="3521"/>
    <x v="10"/>
    <x v="3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2:06:00"/>
    <n v="1439924246"/>
    <x v="3522"/>
    <x v="10"/>
    <x v="0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5:00:00"/>
    <n v="1469871148"/>
    <x v="3523"/>
    <x v="3"/>
    <x v="2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0:00:00"/>
    <n v="1409336373"/>
    <x v="3524"/>
    <x v="10"/>
    <x v="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08:00:00"/>
    <n v="1438188106"/>
    <x v="3525"/>
    <x v="3"/>
    <x v="0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7T21:59:00"/>
    <n v="1459411371"/>
    <x v="3526"/>
    <x v="7"/>
    <x v="2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19:59:00"/>
    <n v="1434069205"/>
    <x v="3527"/>
    <x v="0"/>
    <x v="0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4:01:58"/>
    <n v="1483012918"/>
    <x v="3528"/>
    <x v="11"/>
    <x v="2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17:00:00"/>
    <n v="1434997018"/>
    <x v="3529"/>
    <x v="0"/>
    <x v="0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2:00:00"/>
    <n v="1457881057"/>
    <x v="3530"/>
    <x v="7"/>
    <x v="2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07:42:14"/>
    <n v="1464709334"/>
    <x v="3531"/>
    <x v="5"/>
    <x v="2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19:59:00"/>
    <n v="1409667827"/>
    <x v="3532"/>
    <x v="8"/>
    <x v="3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1:16:07"/>
    <n v="1444673767"/>
    <x v="3533"/>
    <x v="9"/>
    <x v="0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07:00:23"/>
    <n v="1440687623"/>
    <x v="3534"/>
    <x v="10"/>
    <x v="0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0:00:00"/>
    <n v="1441120910"/>
    <x v="3535"/>
    <x v="8"/>
    <x v="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3:59:00"/>
    <n v="1448040425"/>
    <x v="3536"/>
    <x v="4"/>
    <x v="0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6T23:59:00"/>
    <n v="1413016216"/>
    <x v="3537"/>
    <x v="9"/>
    <x v="3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2:05:40"/>
    <n v="1469009140"/>
    <x v="3538"/>
    <x v="3"/>
    <x v="2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0:08:42"/>
    <n v="1471543722"/>
    <x v="3539"/>
    <x v="10"/>
    <x v="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6:04:51"/>
    <n v="1464307491"/>
    <x v="3540"/>
    <x v="5"/>
    <x v="2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09:31:15"/>
    <n v="1438882275"/>
    <x v="3541"/>
    <x v="10"/>
    <x v="0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6:23:42"/>
    <n v="1404915822"/>
    <x v="3542"/>
    <x v="3"/>
    <x v="3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0:07:39"/>
    <n v="1432663659"/>
    <x v="3543"/>
    <x v="5"/>
    <x v="0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1:57:37"/>
    <n v="1423166257"/>
    <x v="3544"/>
    <x v="2"/>
    <x v="0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1:22:39"/>
    <n v="1426188159"/>
    <x v="3545"/>
    <x v="7"/>
    <x v="0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19:59:00"/>
    <n v="1426002684"/>
    <x v="3546"/>
    <x v="7"/>
    <x v="0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19:59:00"/>
    <n v="1461117201"/>
    <x v="3547"/>
    <x v="6"/>
    <x v="2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17:00:00"/>
    <n v="1455230214"/>
    <x v="3548"/>
    <x v="2"/>
    <x v="2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1:27:53"/>
    <n v="1438939673"/>
    <x v="3549"/>
    <x v="10"/>
    <x v="0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3:26:38"/>
    <n v="1459632398"/>
    <x v="3550"/>
    <x v="6"/>
    <x v="2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4:07:00"/>
    <n v="1398342170"/>
    <x v="3551"/>
    <x v="6"/>
    <x v="3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6:05:24"/>
    <n v="1401372324"/>
    <x v="3552"/>
    <x v="5"/>
    <x v="3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6:00:00"/>
    <n v="1436575280"/>
    <x v="3553"/>
    <x v="3"/>
    <x v="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09:00:00"/>
    <n v="1421025159"/>
    <x v="3554"/>
    <x v="1"/>
    <x v="0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3:36:34"/>
    <n v="1476786994"/>
    <x v="3555"/>
    <x v="9"/>
    <x v="2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07:35:24"/>
    <n v="1403105724"/>
    <x v="3556"/>
    <x v="0"/>
    <x v="3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4T22:38:31"/>
    <n v="1396334311"/>
    <x v="3557"/>
    <x v="7"/>
    <x v="3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3:00:00"/>
    <n v="1431718575"/>
    <x v="3558"/>
    <x v="5"/>
    <x v="0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0:58:00"/>
    <n v="1436408308"/>
    <x v="3559"/>
    <x v="3"/>
    <x v="0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18:45:00"/>
    <n v="1429651266"/>
    <x v="3560"/>
    <x v="6"/>
    <x v="0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d v="2015-08-05T10:36:00"/>
    <n v="1437236378"/>
    <x v="3561"/>
    <x v="3"/>
    <x v="0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4:00:00"/>
    <n v="1457115427"/>
    <x v="3562"/>
    <x v="7"/>
    <x v="2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1:00:00"/>
    <n v="1467648456"/>
    <x v="3563"/>
    <x v="3"/>
    <x v="2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08:00:00"/>
    <n v="1440082649"/>
    <x v="3564"/>
    <x v="10"/>
    <x v="0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09:50:08"/>
    <n v="1417456208"/>
    <x v="3565"/>
    <x v="11"/>
    <x v="3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4:11:23"/>
    <n v="1419423083"/>
    <x v="3566"/>
    <x v="11"/>
    <x v="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1:27:24"/>
    <n v="1431372444"/>
    <x v="3567"/>
    <x v="5"/>
    <x v="0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09:46:34"/>
    <n v="1408383994"/>
    <x v="3568"/>
    <x v="10"/>
    <x v="3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08:31:36"/>
    <n v="1418142696"/>
    <x v="3569"/>
    <x v="11"/>
    <x v="3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0T23:00:00"/>
    <n v="1417593483"/>
    <x v="3570"/>
    <x v="11"/>
    <x v="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2:36:53"/>
    <n v="1412109413"/>
    <x v="3571"/>
    <x v="8"/>
    <x v="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5:41:22"/>
    <n v="1432302082"/>
    <x v="3572"/>
    <x v="5"/>
    <x v="0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2:00:46"/>
    <n v="1412845246"/>
    <x v="3573"/>
    <x v="9"/>
    <x v="3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5:37:28"/>
    <n v="1413326248"/>
    <x v="3574"/>
    <x v="9"/>
    <x v="3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19:59:00"/>
    <n v="1468176527"/>
    <x v="3575"/>
    <x v="3"/>
    <x v="2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6:10:54"/>
    <n v="1475759454"/>
    <x v="3576"/>
    <x v="9"/>
    <x v="2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5T22:28:00"/>
    <n v="1427741583"/>
    <x v="3577"/>
    <x v="7"/>
    <x v="0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09:36:17"/>
    <n v="1459445777"/>
    <x v="3578"/>
    <x v="7"/>
    <x v="2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09:17:36"/>
    <n v="1456856256"/>
    <x v="3579"/>
    <x v="7"/>
    <x v="2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0:59:00"/>
    <n v="1421900022"/>
    <x v="3580"/>
    <x v="1"/>
    <x v="0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3:18:30"/>
    <n v="1405509510"/>
    <x v="3581"/>
    <x v="3"/>
    <x v="3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18:18:02"/>
    <n v="1458613082"/>
    <x v="3582"/>
    <x v="7"/>
    <x v="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1:13:25"/>
    <n v="1455790405"/>
    <x v="3583"/>
    <x v="2"/>
    <x v="2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d v="2015-07-12T23:35:44"/>
    <n v="1434180944"/>
    <x v="3584"/>
    <x v="0"/>
    <x v="0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09:11:30"/>
    <n v="1416589890"/>
    <x v="3585"/>
    <x v="4"/>
    <x v="3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08:44:30"/>
    <n v="1469465070"/>
    <x v="3586"/>
    <x v="3"/>
    <x v="2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1:00:00"/>
    <n v="1463144254"/>
    <x v="3587"/>
    <x v="5"/>
    <x v="2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5:00:00"/>
    <n v="1428436410"/>
    <x v="3588"/>
    <x v="6"/>
    <x v="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07:32:27"/>
    <n v="1430494347"/>
    <x v="3589"/>
    <x v="5"/>
    <x v="0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0:00:34"/>
    <n v="1411200034"/>
    <x v="3590"/>
    <x v="8"/>
    <x v="3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0:59:00"/>
    <n v="1419979544"/>
    <x v="3591"/>
    <x v="11"/>
    <x v="3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0:59:00"/>
    <n v="1418673307"/>
    <x v="3592"/>
    <x v="11"/>
    <x v="3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2:26:00"/>
    <n v="1417469639"/>
    <x v="3593"/>
    <x v="11"/>
    <x v="3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17:36:22"/>
    <n v="1470792982"/>
    <x v="3594"/>
    <x v="10"/>
    <x v="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2T22:59:00"/>
    <n v="1423959123"/>
    <x v="3595"/>
    <x v="2"/>
    <x v="0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09:09:42"/>
    <n v="1407258582"/>
    <x v="3596"/>
    <x v="10"/>
    <x v="3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2T21:59:00"/>
    <n v="1455717790"/>
    <x v="3597"/>
    <x v="2"/>
    <x v="2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0:59:00"/>
    <n v="1408129822"/>
    <x v="3598"/>
    <x v="10"/>
    <x v="3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6:00:00"/>
    <n v="1438715077"/>
    <x v="3599"/>
    <x v="10"/>
    <x v="0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2:22:44"/>
    <n v="1473970964"/>
    <x v="3600"/>
    <x v="8"/>
    <x v="2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5:58:02"/>
    <n v="1418860682"/>
    <x v="3601"/>
    <x v="11"/>
    <x v="3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3:27:59"/>
    <n v="1458336479"/>
    <x v="3602"/>
    <x v="7"/>
    <x v="2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3:44:40"/>
    <n v="1444164280"/>
    <x v="3603"/>
    <x v="9"/>
    <x v="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8T22:59:00"/>
    <n v="1461370956"/>
    <x v="3604"/>
    <x v="6"/>
    <x v="2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1:02:06"/>
    <n v="1452798126"/>
    <x v="3605"/>
    <x v="1"/>
    <x v="2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6:30:57"/>
    <n v="1468593057"/>
    <x v="3606"/>
    <x v="3"/>
    <x v="2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6:00:00"/>
    <n v="1448924882"/>
    <x v="3607"/>
    <x v="4"/>
    <x v="0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6:00:00"/>
    <n v="1463418090"/>
    <x v="3608"/>
    <x v="5"/>
    <x v="2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4:48:05"/>
    <n v="1456789685"/>
    <x v="3609"/>
    <x v="2"/>
    <x v="2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2:22:16"/>
    <n v="1437214936"/>
    <x v="3610"/>
    <x v="3"/>
    <x v="0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0:53:21"/>
    <n v="1425891201"/>
    <x v="3611"/>
    <x v="7"/>
    <x v="0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09:26:51"/>
    <n v="1401470811"/>
    <x v="3612"/>
    <x v="5"/>
    <x v="3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6:09:34"/>
    <n v="1401372574"/>
    <x v="3613"/>
    <x v="5"/>
    <x v="3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17:00:16"/>
    <n v="1432083616"/>
    <x v="3614"/>
    <x v="5"/>
    <x v="0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6:14:56"/>
    <n v="1447164896"/>
    <x v="3615"/>
    <x v="4"/>
    <x v="0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3:47:44"/>
    <n v="1424213264"/>
    <x v="3616"/>
    <x v="2"/>
    <x v="0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6:00:00"/>
    <n v="1486996729"/>
    <x v="3617"/>
    <x v="2"/>
    <x v="1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07:04:10"/>
    <n v="1430751850"/>
    <x v="3618"/>
    <x v="5"/>
    <x v="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4:00:00"/>
    <n v="1476760226"/>
    <x v="3619"/>
    <x v="9"/>
    <x v="2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0:00:00"/>
    <n v="1422916261"/>
    <x v="3620"/>
    <x v="2"/>
    <x v="0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3:00:00"/>
    <n v="1473200844"/>
    <x v="3621"/>
    <x v="8"/>
    <x v="2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19:23:00"/>
    <n v="1409030371"/>
    <x v="3622"/>
    <x v="10"/>
    <x v="3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5T23:00:00"/>
    <n v="1404841270"/>
    <x v="3623"/>
    <x v="3"/>
    <x v="3"/>
    <b v="0"/>
    <n v="34"/>
    <b v="1"/>
    <s v="theater/plays"/>
    <n v="120"/>
    <n v="8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d v="2016-08-23T10:34:50"/>
    <n v="1466793290"/>
    <x v="3624"/>
    <x v="0"/>
    <x v="2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07:39:37"/>
    <n v="1433259577"/>
    <x v="3625"/>
    <x v="0"/>
    <x v="0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08:00:57"/>
    <n v="1406390457"/>
    <x v="3626"/>
    <x v="3"/>
    <x v="3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19:59:00"/>
    <n v="1459446487"/>
    <x v="3627"/>
    <x v="7"/>
    <x v="2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2:59:56"/>
    <n v="1444852796"/>
    <x v="3628"/>
    <x v="9"/>
    <x v="0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09:00:00"/>
    <n v="1457403364"/>
    <x v="3629"/>
    <x v="7"/>
    <x v="2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3:19:50"/>
    <n v="1414700390"/>
    <x v="3630"/>
    <x v="9"/>
    <x v="3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19:59:00"/>
    <n v="1409335497"/>
    <x v="3631"/>
    <x v="10"/>
    <x v="3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4:29:09"/>
    <n v="1415053749"/>
    <x v="3632"/>
    <x v="4"/>
    <x v="3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d v="2016-11-18T17:00:00"/>
    <n v="1475765867"/>
    <x v="3633"/>
    <x v="9"/>
    <x v="2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19:59:00"/>
    <n v="1480219174"/>
    <x v="3634"/>
    <x v="4"/>
    <x v="2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3:11:16"/>
    <n v="1458594676"/>
    <x v="3635"/>
    <x v="7"/>
    <x v="2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d v="2015-09-14T08:40:29"/>
    <n v="1439224829"/>
    <x v="3636"/>
    <x v="10"/>
    <x v="0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08:48:55"/>
    <n v="1417538935"/>
    <x v="3637"/>
    <x v="11"/>
    <x v="3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07:08:52"/>
    <n v="1424275732"/>
    <x v="3638"/>
    <x v="2"/>
    <x v="0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07:11:00"/>
    <n v="1470672906"/>
    <x v="3639"/>
    <x v="10"/>
    <x v="2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d v="2015-05-10T10:45:30"/>
    <n v="1428691530"/>
    <x v="3640"/>
    <x v="6"/>
    <x v="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4T21:00:00"/>
    <n v="1410966179"/>
    <x v="3641"/>
    <x v="8"/>
    <x v="3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d v="2015-11-30T09:00:00"/>
    <n v="1445369727"/>
    <x v="3642"/>
    <x v="9"/>
    <x v="0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0:27:19"/>
    <n v="1444274839"/>
    <x v="3643"/>
    <x v="9"/>
    <x v="0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0:59:00"/>
    <n v="1454996887"/>
    <x v="3644"/>
    <x v="2"/>
    <x v="2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6:17:18"/>
    <n v="1477178238"/>
    <x v="3645"/>
    <x v="9"/>
    <x v="2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5:30:00"/>
    <n v="1431770802"/>
    <x v="3646"/>
    <x v="5"/>
    <x v="0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09:58:47"/>
    <n v="1471370327"/>
    <x v="3647"/>
    <x v="10"/>
    <x v="2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4T23:00:45"/>
    <n v="1409900445"/>
    <x v="3648"/>
    <x v="8"/>
    <x v="3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09:06:34"/>
    <n v="1400691994"/>
    <x v="3649"/>
    <x v="5"/>
    <x v="3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3:29:44"/>
    <n v="1452598184"/>
    <x v="3650"/>
    <x v="1"/>
    <x v="2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07:59:00"/>
    <n v="1404833442"/>
    <x v="3651"/>
    <x v="3"/>
    <x v="3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19:59:00"/>
    <n v="1471188502"/>
    <x v="3652"/>
    <x v="10"/>
    <x v="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0:43:27"/>
    <n v="1436172207"/>
    <x v="3653"/>
    <x v="3"/>
    <x v="0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09:00:00"/>
    <n v="1457690386"/>
    <x v="3654"/>
    <x v="7"/>
    <x v="2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7T22:59:00"/>
    <n v="1434654998"/>
    <x v="3655"/>
    <x v="0"/>
    <x v="0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4:59:00"/>
    <n v="1483393836"/>
    <x v="3656"/>
    <x v="1"/>
    <x v="1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3:42:00"/>
    <n v="1462806419"/>
    <x v="3657"/>
    <x v="5"/>
    <x v="2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19:59:00"/>
    <n v="1400272580"/>
    <x v="3658"/>
    <x v="5"/>
    <x v="3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6:39:00"/>
    <n v="1424414350"/>
    <x v="3659"/>
    <x v="2"/>
    <x v="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3:08:45"/>
    <n v="1417208925"/>
    <x v="3660"/>
    <x v="4"/>
    <x v="3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0:00:00"/>
    <n v="1458336672"/>
    <x v="3661"/>
    <x v="7"/>
    <x v="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0:16:54"/>
    <n v="1425187014"/>
    <x v="3662"/>
    <x v="2"/>
    <x v="0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3:50:30"/>
    <n v="1477133430"/>
    <x v="3663"/>
    <x v="9"/>
    <x v="2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5T21:58:09"/>
    <n v="1464847089"/>
    <x v="3664"/>
    <x v="0"/>
    <x v="2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1:54:00"/>
    <n v="1445109822"/>
    <x v="3665"/>
    <x v="9"/>
    <x v="0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3T23:00:00"/>
    <n v="1404337382"/>
    <x v="3666"/>
    <x v="3"/>
    <x v="3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5:16:59"/>
    <n v="1434669419"/>
    <x v="3667"/>
    <x v="0"/>
    <x v="0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0:33:00"/>
    <n v="1435670452"/>
    <x v="3668"/>
    <x v="0"/>
    <x v="0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08:12:17"/>
    <n v="1431447137"/>
    <x v="3669"/>
    <x v="5"/>
    <x v="0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5:00:00"/>
    <n v="1431951611"/>
    <x v="3670"/>
    <x v="5"/>
    <x v="0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19:59:00"/>
    <n v="1404140667"/>
    <x v="3671"/>
    <x v="0"/>
    <x v="3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4:43:04"/>
    <n v="1409179384"/>
    <x v="3672"/>
    <x v="10"/>
    <x v="3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4:52:00"/>
    <n v="1412233497"/>
    <x v="3673"/>
    <x v="9"/>
    <x v="3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2:57:09"/>
    <n v="1467752229"/>
    <x v="3674"/>
    <x v="3"/>
    <x v="2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5:00:00"/>
    <n v="1462285182"/>
    <x v="3675"/>
    <x v="5"/>
    <x v="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1:34:44"/>
    <n v="1408995284"/>
    <x v="3676"/>
    <x v="10"/>
    <x v="3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19:59:00"/>
    <n v="1402580818"/>
    <x v="3677"/>
    <x v="0"/>
    <x v="3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4:44:58"/>
    <n v="1430052298"/>
    <x v="3678"/>
    <x v="6"/>
    <x v="0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0:59:00"/>
    <n v="1401214581"/>
    <x v="3679"/>
    <x v="5"/>
    <x v="3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2:53:54"/>
    <n v="1473850434"/>
    <x v="3680"/>
    <x v="8"/>
    <x v="2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07:38:10"/>
    <n v="1452008290"/>
    <x v="3681"/>
    <x v="1"/>
    <x v="2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5T22:59:00"/>
    <n v="1399998418"/>
    <x v="3682"/>
    <x v="5"/>
    <x v="3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18:48:16"/>
    <n v="1474339696"/>
    <x v="3683"/>
    <x v="8"/>
    <x v="2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0:19:46"/>
    <n v="1438575586"/>
    <x v="3684"/>
    <x v="10"/>
    <x v="0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3:00:00"/>
    <n v="1398348859"/>
    <x v="3685"/>
    <x v="6"/>
    <x v="3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19:59:00"/>
    <n v="1439567660"/>
    <x v="3686"/>
    <x v="10"/>
    <x v="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6T21:14:15"/>
    <n v="1401254055"/>
    <x v="3687"/>
    <x v="5"/>
    <x v="3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0:53:24"/>
    <n v="1404932004"/>
    <x v="3688"/>
    <x v="3"/>
    <x v="3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4:25:00"/>
    <n v="1432410639"/>
    <x v="3689"/>
    <x v="5"/>
    <x v="0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07:21:23"/>
    <n v="1414506083"/>
    <x v="3690"/>
    <x v="9"/>
    <x v="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0:59:00"/>
    <n v="1421426929"/>
    <x v="3691"/>
    <x v="1"/>
    <x v="0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6:00:00"/>
    <n v="1410304179"/>
    <x v="3692"/>
    <x v="8"/>
    <x v="3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4:30:00"/>
    <n v="1446352529"/>
    <x v="3693"/>
    <x v="9"/>
    <x v="0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d v="2016-06-05T18:00:00"/>
    <n v="1461985967"/>
    <x v="3694"/>
    <x v="6"/>
    <x v="2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2:53:30"/>
    <n v="1419281610"/>
    <x v="3695"/>
    <x v="11"/>
    <x v="3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6:48:36"/>
    <n v="1418654916"/>
    <x v="3696"/>
    <x v="11"/>
    <x v="3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3:10:48"/>
    <n v="1461064248"/>
    <x v="3697"/>
    <x v="6"/>
    <x v="2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1:21:27"/>
    <n v="1454354487"/>
    <x v="3698"/>
    <x v="2"/>
    <x v="2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6:26:56"/>
    <n v="1410791216"/>
    <x v="3699"/>
    <x v="8"/>
    <x v="3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08:00:00"/>
    <n v="1409493800"/>
    <x v="3700"/>
    <x v="10"/>
    <x v="3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4:59:53"/>
    <n v="1430830793"/>
    <x v="3701"/>
    <x v="5"/>
    <x v="0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4:59:00"/>
    <n v="1464958484"/>
    <x v="3702"/>
    <x v="0"/>
    <x v="2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2T22:59:00"/>
    <n v="1467720388"/>
    <x v="3703"/>
    <x v="3"/>
    <x v="2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08:33:14"/>
    <n v="1459528394"/>
    <x v="3704"/>
    <x v="6"/>
    <x v="2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0:00:00"/>
    <n v="1401714114"/>
    <x v="3705"/>
    <x v="0"/>
    <x v="3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3:55:49"/>
    <n v="1409262949"/>
    <x v="3706"/>
    <x v="10"/>
    <x v="3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1T21:26:00"/>
    <n v="1467335378"/>
    <x v="3707"/>
    <x v="0"/>
    <x v="2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19:24:46"/>
    <n v="1403234686"/>
    <x v="3708"/>
    <x v="0"/>
    <x v="3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08:59:06"/>
    <n v="1401123546"/>
    <x v="3709"/>
    <x v="5"/>
    <x v="3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5:49:48"/>
    <n v="1425908988"/>
    <x v="3710"/>
    <x v="7"/>
    <x v="0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08:00:00"/>
    <n v="1400606573"/>
    <x v="3711"/>
    <x v="5"/>
    <x v="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0T22:59:00"/>
    <n v="1431230867"/>
    <x v="3712"/>
    <x v="5"/>
    <x v="0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09:42:46"/>
    <n v="1463334166"/>
    <x v="3713"/>
    <x v="5"/>
    <x v="2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19:59:00"/>
    <n v="1429881667"/>
    <x v="3714"/>
    <x v="6"/>
    <x v="0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4:52:00"/>
    <n v="1422834819"/>
    <x v="3715"/>
    <x v="2"/>
    <x v="0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3:18:29"/>
    <n v="1450819109"/>
    <x v="3716"/>
    <x v="11"/>
    <x v="0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2:47:29"/>
    <n v="1428526049"/>
    <x v="3717"/>
    <x v="6"/>
    <x v="0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09:11:15"/>
    <n v="1422465075"/>
    <x v="3718"/>
    <x v="1"/>
    <x v="0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09:31:06"/>
    <n v="1432402266"/>
    <x v="3719"/>
    <x v="5"/>
    <x v="0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5:50:06"/>
    <n v="1433980206"/>
    <x v="3720"/>
    <x v="0"/>
    <x v="0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5:28:04"/>
    <n v="1413412084"/>
    <x v="3721"/>
    <x v="9"/>
    <x v="3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4:59:00"/>
    <n v="1452614847"/>
    <x v="3722"/>
    <x v="1"/>
    <x v="2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1:04:22"/>
    <n v="1414778662"/>
    <x v="3723"/>
    <x v="9"/>
    <x v="3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5:00:00"/>
    <n v="1459856860"/>
    <x v="3724"/>
    <x v="6"/>
    <x v="2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3:30:00"/>
    <n v="1454366467"/>
    <x v="3725"/>
    <x v="2"/>
    <x v="2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3:00:00"/>
    <n v="1459567371"/>
    <x v="3726"/>
    <x v="6"/>
    <x v="2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0:55:00"/>
    <n v="1474273294"/>
    <x v="3727"/>
    <x v="8"/>
    <x v="2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0:06:16"/>
    <n v="1437365176"/>
    <x v="3728"/>
    <x v="3"/>
    <x v="0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19:55:12"/>
    <n v="1423198512"/>
    <x v="3729"/>
    <x v="2"/>
    <x v="0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08:15:59"/>
    <n v="1437236159"/>
    <x v="3730"/>
    <x v="3"/>
    <x v="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19:23:00"/>
    <n v="1418234646"/>
    <x v="3731"/>
    <x v="11"/>
    <x v="3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4:00:00"/>
    <n v="1416932133"/>
    <x v="3732"/>
    <x v="4"/>
    <x v="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4:30:00"/>
    <n v="1428539708"/>
    <x v="3733"/>
    <x v="6"/>
    <x v="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3:38:16"/>
    <n v="1427405896"/>
    <x v="3734"/>
    <x v="7"/>
    <x v="0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08:38:09"/>
    <n v="1430239089"/>
    <x v="3735"/>
    <x v="6"/>
    <x v="0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0:00:00"/>
    <n v="1423847093"/>
    <x v="3736"/>
    <x v="2"/>
    <x v="0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1T22:59:00"/>
    <n v="1445358903"/>
    <x v="3737"/>
    <x v="9"/>
    <x v="0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4:00:00"/>
    <n v="1403562705"/>
    <x v="3738"/>
    <x v="0"/>
    <x v="3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2:47:48"/>
    <n v="1467024468"/>
    <x v="3739"/>
    <x v="0"/>
    <x v="2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17:53:58"/>
    <n v="1405217355"/>
    <x v="3740"/>
    <x v="3"/>
    <x v="3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4:05:50"/>
    <n v="1447797950"/>
    <x v="3741"/>
    <x v="4"/>
    <x v="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5T21:09:04"/>
    <n v="1407388144"/>
    <x v="3742"/>
    <x v="10"/>
    <x v="3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09:02:44"/>
    <n v="1401814964"/>
    <x v="3743"/>
    <x v="0"/>
    <x v="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19:59:00"/>
    <n v="1401823952"/>
    <x v="3744"/>
    <x v="0"/>
    <x v="3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08:45:02"/>
    <n v="1405097102"/>
    <x v="3745"/>
    <x v="3"/>
    <x v="3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1:20:39"/>
    <n v="1473326439"/>
    <x v="3746"/>
    <x v="8"/>
    <x v="2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4:59:00"/>
    <n v="1433833896"/>
    <x v="3747"/>
    <x v="0"/>
    <x v="0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5T21:59:00"/>
    <n v="1453827436"/>
    <x v="3748"/>
    <x v="1"/>
    <x v="2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19:59:00"/>
    <n v="1459220588"/>
    <x v="3749"/>
    <x v="7"/>
    <x v="2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d v="2015-02-09T23:59:00"/>
    <n v="1421105608"/>
    <x v="3750"/>
    <x v="1"/>
    <x v="0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5:51:13"/>
    <n v="1454460673"/>
    <x v="3751"/>
    <x v="2"/>
    <x v="2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d v="2016-10-16T13:00:00"/>
    <n v="1473189335"/>
    <x v="3752"/>
    <x v="8"/>
    <x v="2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6:00:00"/>
    <n v="1430768800"/>
    <x v="3753"/>
    <x v="5"/>
    <x v="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0:59:00"/>
    <n v="1403125737"/>
    <x v="3754"/>
    <x v="0"/>
    <x v="3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2:48:27"/>
    <n v="1458161307"/>
    <x v="3755"/>
    <x v="7"/>
    <x v="2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1:33:18"/>
    <n v="1399923198"/>
    <x v="3756"/>
    <x v="5"/>
    <x v="3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2:25:15"/>
    <n v="1415737515"/>
    <x v="3757"/>
    <x v="4"/>
    <x v="3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8T21:00:00"/>
    <n v="1397819938"/>
    <x v="3758"/>
    <x v="6"/>
    <x v="3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18:35:53"/>
    <n v="1435372553"/>
    <x v="3759"/>
    <x v="0"/>
    <x v="0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4:36:26"/>
    <n v="1397133386"/>
    <x v="3760"/>
    <x v="6"/>
    <x v="3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5:00:00"/>
    <n v="1434625937"/>
    <x v="3761"/>
    <x v="0"/>
    <x v="0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1:31:29"/>
    <n v="1436383889"/>
    <x v="3762"/>
    <x v="3"/>
    <x v="0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09:00:26"/>
    <n v="1425319226"/>
    <x v="3763"/>
    <x v="7"/>
    <x v="0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6:36:00"/>
    <n v="1462824832"/>
    <x v="3764"/>
    <x v="5"/>
    <x v="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0:38:02"/>
    <n v="1404153482"/>
    <x v="3765"/>
    <x v="0"/>
    <x v="3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0:00:45"/>
    <n v="1401336045"/>
    <x v="3766"/>
    <x v="5"/>
    <x v="3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0:59:00"/>
    <n v="1423960097"/>
    <x v="3767"/>
    <x v="2"/>
    <x v="0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09:28:10"/>
    <n v="1400002090"/>
    <x v="3768"/>
    <x v="5"/>
    <x v="3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6:21:19"/>
    <n v="1458138079"/>
    <x v="3769"/>
    <x v="7"/>
    <x v="2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4:20:10"/>
    <n v="1431642010"/>
    <x v="3770"/>
    <x v="5"/>
    <x v="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6:00:00"/>
    <n v="1462307652"/>
    <x v="3771"/>
    <x v="5"/>
    <x v="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8T22:00:00"/>
    <n v="1478616506"/>
    <x v="3772"/>
    <x v="4"/>
    <x v="2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18:08:00"/>
    <n v="1476317247"/>
    <x v="3773"/>
    <x v="9"/>
    <x v="2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1:00:55"/>
    <n v="1427223655"/>
    <x v="3774"/>
    <x v="7"/>
    <x v="0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0:00:00"/>
    <n v="1426199843"/>
    <x v="3775"/>
    <x v="7"/>
    <x v="0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17:00:00"/>
    <n v="1403599778"/>
    <x v="3776"/>
    <x v="0"/>
    <x v="3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0:00:00"/>
    <n v="1409884821"/>
    <x v="3777"/>
    <x v="8"/>
    <x v="3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1:39:40"/>
    <n v="1418758780"/>
    <x v="3778"/>
    <x v="11"/>
    <x v="3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08:39:00"/>
    <n v="1456421940"/>
    <x v="3779"/>
    <x v="2"/>
    <x v="2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2:06:00"/>
    <n v="1433999785"/>
    <x v="3780"/>
    <x v="0"/>
    <x v="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3:11:25"/>
    <n v="1408050685"/>
    <x v="3781"/>
    <x v="10"/>
    <x v="3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5:00:00"/>
    <n v="1466887297"/>
    <x v="3782"/>
    <x v="0"/>
    <x v="2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08:00:00"/>
    <n v="1455938520"/>
    <x v="3783"/>
    <x v="2"/>
    <x v="2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5:32:12"/>
    <n v="1465601532"/>
    <x v="3784"/>
    <x v="0"/>
    <x v="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2:03:00"/>
    <n v="1467040769"/>
    <x v="3785"/>
    <x v="0"/>
    <x v="2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6:54:35"/>
    <n v="1461718475"/>
    <x v="3786"/>
    <x v="6"/>
    <x v="2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19:59:00"/>
    <n v="1434113406"/>
    <x v="3787"/>
    <x v="0"/>
    <x v="0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d v="2015-12-23T08:18:00"/>
    <n v="1448469719"/>
    <x v="3788"/>
    <x v="4"/>
    <x v="0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1:10:18"/>
    <n v="1431630618"/>
    <x v="3789"/>
    <x v="5"/>
    <x v="0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09:00:23"/>
    <n v="1477238423"/>
    <x v="3790"/>
    <x v="9"/>
    <x v="2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08:36:32"/>
    <n v="1399480592"/>
    <x v="3791"/>
    <x v="5"/>
    <x v="3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2:43:42"/>
    <n v="1434365022"/>
    <x v="3792"/>
    <x v="0"/>
    <x v="0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4:32:09"/>
    <n v="1416954729"/>
    <x v="3793"/>
    <x v="4"/>
    <x v="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5:55:54"/>
    <n v="1431093354"/>
    <x v="3794"/>
    <x v="5"/>
    <x v="0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4:30:00"/>
    <n v="1437042490"/>
    <x v="3795"/>
    <x v="3"/>
    <x v="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6:42:36"/>
    <n v="1479170556"/>
    <x v="3796"/>
    <x v="4"/>
    <x v="2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3:09:25"/>
    <n v="1426972165"/>
    <x v="3797"/>
    <x v="7"/>
    <x v="0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09:20:48"/>
    <n v="1405099248"/>
    <x v="3798"/>
    <x v="3"/>
    <x v="3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4:20:43"/>
    <n v="1455142843"/>
    <x v="3799"/>
    <x v="2"/>
    <x v="2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0:59:00"/>
    <n v="1418146883"/>
    <x v="3800"/>
    <x v="11"/>
    <x v="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08:13:36"/>
    <n v="1417536816"/>
    <x v="3801"/>
    <x v="11"/>
    <x v="3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19:01:46"/>
    <n v="1442890906"/>
    <x v="3802"/>
    <x v="8"/>
    <x v="0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5:19:28"/>
    <n v="1454541568"/>
    <x v="3803"/>
    <x v="2"/>
    <x v="2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0T23:00:00"/>
    <n v="1465172024"/>
    <x v="3804"/>
    <x v="0"/>
    <x v="2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d v="2014-09-27T13:17:20"/>
    <n v="1406668640"/>
    <x v="3805"/>
    <x v="3"/>
    <x v="3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8T22:13:01"/>
    <n v="1402294381"/>
    <x v="3806"/>
    <x v="0"/>
    <x v="3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3:48:59"/>
    <n v="1427492939"/>
    <x v="3807"/>
    <x v="7"/>
    <x v="0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1:53:39"/>
    <n v="1424775219"/>
    <x v="3808"/>
    <x v="2"/>
    <x v="0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5:00:00"/>
    <n v="1402403907"/>
    <x v="3809"/>
    <x v="0"/>
    <x v="3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1:22:38"/>
    <n v="1424377358"/>
    <x v="3810"/>
    <x v="2"/>
    <x v="0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3:00:00"/>
    <n v="1461769373"/>
    <x v="3811"/>
    <x v="6"/>
    <x v="2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19:59:00"/>
    <n v="1429120908"/>
    <x v="3812"/>
    <x v="6"/>
    <x v="0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3:43:00"/>
    <n v="1462603021"/>
    <x v="3813"/>
    <x v="5"/>
    <x v="2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19:59:00"/>
    <n v="1424727712"/>
    <x v="3814"/>
    <x v="2"/>
    <x v="0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5:00:00"/>
    <n v="1437545657"/>
    <x v="3815"/>
    <x v="3"/>
    <x v="0"/>
    <b v="0"/>
    <n v="20"/>
    <b v="1"/>
    <s v="theater/plays"/>
    <n v="100"/>
    <n v="50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d v="2014-07-17T08:33:43"/>
    <n v="1403022823"/>
    <x v="3816"/>
    <x v="0"/>
    <x v="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19:59:00"/>
    <n v="1444236216"/>
    <x v="3817"/>
    <x v="9"/>
    <x v="0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1:13:02"/>
    <n v="1423599182"/>
    <x v="3818"/>
    <x v="2"/>
    <x v="0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3:02:00"/>
    <n v="1435554104"/>
    <x v="3819"/>
    <x v="0"/>
    <x v="0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07:38:37"/>
    <n v="1433518717"/>
    <x v="3820"/>
    <x v="0"/>
    <x v="0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0:20:07"/>
    <n v="1449116407"/>
    <x v="3821"/>
    <x v="11"/>
    <x v="0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4:59:00"/>
    <n v="1448136417"/>
    <x v="3822"/>
    <x v="4"/>
    <x v="0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19:59:00"/>
    <n v="1434405044"/>
    <x v="3823"/>
    <x v="0"/>
    <x v="0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5:41:00"/>
    <n v="1469026903"/>
    <x v="3824"/>
    <x v="3"/>
    <x v="2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17:40:14"/>
    <n v="1432690814"/>
    <x v="3825"/>
    <x v="5"/>
    <x v="0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2:09:54"/>
    <n v="1428401394"/>
    <x v="3826"/>
    <x v="6"/>
    <x v="0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6:00:00"/>
    <n v="1422656201"/>
    <x v="3827"/>
    <x v="1"/>
    <x v="0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5:39:47"/>
    <n v="1414845587"/>
    <x v="3828"/>
    <x v="4"/>
    <x v="3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2:46:11"/>
    <n v="1470948371"/>
    <x v="3829"/>
    <x v="10"/>
    <x v="2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09:46:51"/>
    <n v="1463161611"/>
    <x v="3830"/>
    <x v="5"/>
    <x v="2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3:22:25"/>
    <n v="1413404545"/>
    <x v="3831"/>
    <x v="9"/>
    <x v="3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18:45:35"/>
    <n v="1452048335"/>
    <x v="3832"/>
    <x v="1"/>
    <x v="2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1:09:00"/>
    <n v="1416516972"/>
    <x v="3833"/>
    <x v="4"/>
    <x v="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2:41:07"/>
    <n v="1432032067"/>
    <x v="3834"/>
    <x v="5"/>
    <x v="0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4:36:48"/>
    <n v="1459463808"/>
    <x v="3835"/>
    <x v="7"/>
    <x v="2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0:09:00"/>
    <n v="1467497652"/>
    <x v="3836"/>
    <x v="3"/>
    <x v="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0:22:38"/>
    <n v="1432837358"/>
    <x v="3837"/>
    <x v="5"/>
    <x v="0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d v="2015-05-22T09:03:29"/>
    <n v="1429722209"/>
    <x v="3838"/>
    <x v="6"/>
    <x v="0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19:25:24"/>
    <n v="1433042724"/>
    <x v="3839"/>
    <x v="5"/>
    <x v="0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07:50:29"/>
    <n v="1457023829"/>
    <x v="3840"/>
    <x v="7"/>
    <x v="2"/>
    <b v="0"/>
    <n v="3"/>
    <b v="1"/>
    <s v="theater/plays"/>
    <n v="6500"/>
    <n v="22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d v="2014-07-20T10:51:27"/>
    <n v="1400698287"/>
    <x v="3841"/>
    <x v="5"/>
    <x v="3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3:50:52"/>
    <n v="1397217052"/>
    <x v="3842"/>
    <x v="6"/>
    <x v="3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17:44:24"/>
    <n v="1399427064"/>
    <x v="3843"/>
    <x v="5"/>
    <x v="3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2T22:59:00"/>
    <n v="1399474134"/>
    <x v="3844"/>
    <x v="5"/>
    <x v="3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d v="2015-10-01T07:02:54"/>
    <n v="1441119774"/>
    <x v="3845"/>
    <x v="8"/>
    <x v="0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3T22:59:00"/>
    <n v="1409721542"/>
    <x v="3846"/>
    <x v="8"/>
    <x v="3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8T21:23:11"/>
    <n v="1433395391"/>
    <x v="3847"/>
    <x v="0"/>
    <x v="0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1:36:29"/>
    <n v="1442604989"/>
    <x v="3848"/>
    <x v="8"/>
    <x v="0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0:24:44"/>
    <n v="1431455084"/>
    <x v="3849"/>
    <x v="5"/>
    <x v="0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18:59:03"/>
    <n v="1417489143"/>
    <x v="3850"/>
    <x v="11"/>
    <x v="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2:32:59"/>
    <n v="1434537179"/>
    <x v="3851"/>
    <x v="0"/>
    <x v="0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19:34:36"/>
    <n v="1425270876"/>
    <x v="3852"/>
    <x v="7"/>
    <x v="0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2:09:38"/>
    <n v="1406578178"/>
    <x v="3853"/>
    <x v="3"/>
    <x v="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3:14:18"/>
    <n v="1428614058"/>
    <x v="3854"/>
    <x v="6"/>
    <x v="0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d v="2015-03-26T14:17:51"/>
    <n v="1424819871"/>
    <x v="3855"/>
    <x v="2"/>
    <x v="0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08:50:03"/>
    <n v="1423245003"/>
    <x v="3856"/>
    <x v="2"/>
    <x v="0"/>
    <b v="0"/>
    <n v="1"/>
    <b v="0"/>
    <s v="theater/plays"/>
    <n v="0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d v="2014-08-01T09:12:00"/>
    <n v="1404927690"/>
    <x v="3857"/>
    <x v="3"/>
    <x v="3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3:00:00"/>
    <n v="1430734844"/>
    <x v="3858"/>
    <x v="5"/>
    <x v="0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3:00:00"/>
    <n v="1401485207"/>
    <x v="3859"/>
    <x v="5"/>
    <x v="3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07:51:50"/>
    <n v="1405266710"/>
    <x v="3860"/>
    <x v="3"/>
    <x v="3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d v="2014-11-12T13:47:00"/>
    <n v="1412258977"/>
    <x v="3861"/>
    <x v="9"/>
    <x v="3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08:59:00"/>
    <n v="1472451356"/>
    <x v="3862"/>
    <x v="10"/>
    <x v="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08:11:45"/>
    <n v="1441552305"/>
    <x v="3863"/>
    <x v="8"/>
    <x v="0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4:24:14"/>
    <n v="1445203454"/>
    <x v="3864"/>
    <x v="9"/>
    <x v="0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29T21:30:00"/>
    <n v="1405957098"/>
    <x v="3865"/>
    <x v="3"/>
    <x v="3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19:29:00"/>
    <n v="1454453021"/>
    <x v="3866"/>
    <x v="2"/>
    <x v="2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1:32:19"/>
    <n v="1463686339"/>
    <x v="3867"/>
    <x v="5"/>
    <x v="2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07:50:05"/>
    <n v="1408031405"/>
    <x v="3868"/>
    <x v="10"/>
    <x v="3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19:11:00"/>
    <n v="1423761792"/>
    <x v="3869"/>
    <x v="2"/>
    <x v="0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0:07:58"/>
    <n v="1401768478"/>
    <x v="3870"/>
    <x v="0"/>
    <x v="3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09:44:10"/>
    <n v="1485629050"/>
    <x v="3871"/>
    <x v="1"/>
    <x v="1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19:29:56"/>
    <n v="1435202996"/>
    <x v="3872"/>
    <x v="0"/>
    <x v="0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08:42:15"/>
    <n v="1441730535"/>
    <x v="3873"/>
    <x v="8"/>
    <x v="0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17:00:00"/>
    <n v="1420244622"/>
    <x v="3874"/>
    <x v="1"/>
    <x v="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2:00:00"/>
    <n v="1472804365"/>
    <x v="3875"/>
    <x v="8"/>
    <x v="2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6:58:48"/>
    <n v="1451833128"/>
    <x v="3876"/>
    <x v="1"/>
    <x v="2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08:15:52"/>
    <n v="1478621752"/>
    <x v="3877"/>
    <x v="4"/>
    <x v="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19:59:00"/>
    <n v="1433014746"/>
    <x v="3878"/>
    <x v="5"/>
    <x v="0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2:39:56"/>
    <n v="1419626396"/>
    <x v="3879"/>
    <x v="11"/>
    <x v="3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5:00:00"/>
    <n v="1403724820"/>
    <x v="3880"/>
    <x v="0"/>
    <x v="3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6:26:39"/>
    <n v="1484958399"/>
    <x v="3881"/>
    <x v="1"/>
    <x v="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5:03:00"/>
    <n v="1451950570"/>
    <x v="3882"/>
    <x v="1"/>
    <x v="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6:27:49"/>
    <n v="1407076069"/>
    <x v="3883"/>
    <x v="10"/>
    <x v="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09:59:52"/>
    <n v="1425322792"/>
    <x v="3884"/>
    <x v="7"/>
    <x v="0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4:49:51"/>
    <n v="1460242191"/>
    <x v="3885"/>
    <x v="6"/>
    <x v="2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0T21:28:22"/>
    <n v="1415683702"/>
    <x v="3886"/>
    <x v="4"/>
    <x v="3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4:00:00"/>
    <n v="1426538129"/>
    <x v="3887"/>
    <x v="7"/>
    <x v="0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5:05:58"/>
    <n v="1485522358"/>
    <x v="3888"/>
    <x v="1"/>
    <x v="1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5:26:00"/>
    <n v="1417651630"/>
    <x v="3889"/>
    <x v="11"/>
    <x v="3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0:12:24"/>
    <n v="1434478344"/>
    <x v="3890"/>
    <x v="0"/>
    <x v="0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0:59:00"/>
    <n v="1424488244"/>
    <x v="3891"/>
    <x v="2"/>
    <x v="0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3T23:00:00"/>
    <n v="1408203557"/>
    <x v="3892"/>
    <x v="10"/>
    <x v="3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6-30T22:00:00"/>
    <n v="1400600840"/>
    <x v="3893"/>
    <x v="5"/>
    <x v="3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0:59:00"/>
    <n v="1478386812"/>
    <x v="3894"/>
    <x v="4"/>
    <x v="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7T22:00:18"/>
    <n v="1422424818"/>
    <x v="3895"/>
    <x v="1"/>
    <x v="0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0:36:18"/>
    <n v="1401770178"/>
    <x v="3896"/>
    <x v="0"/>
    <x v="3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2:58:03"/>
    <n v="1418158683"/>
    <x v="3897"/>
    <x v="11"/>
    <x v="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d v="2015-08-17T08:00:00"/>
    <n v="1436355270"/>
    <x v="3898"/>
    <x v="3"/>
    <x v="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0:36:01"/>
    <n v="1406140561"/>
    <x v="3899"/>
    <x v="3"/>
    <x v="3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18:13:11"/>
    <n v="1431396791"/>
    <x v="3900"/>
    <x v="5"/>
    <x v="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1:49:59"/>
    <n v="1447098599"/>
    <x v="3901"/>
    <x v="4"/>
    <x v="0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4:14:02"/>
    <n v="1476962042"/>
    <x v="3902"/>
    <x v="9"/>
    <x v="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1:38:00"/>
    <n v="1435709765"/>
    <x v="3903"/>
    <x v="0"/>
    <x v="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4T21:04:00"/>
    <n v="1427866200"/>
    <x v="3904"/>
    <x v="7"/>
    <x v="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5:00:00"/>
    <n v="1430405903"/>
    <x v="3905"/>
    <x v="6"/>
    <x v="0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5:25:00"/>
    <n v="1432072893"/>
    <x v="3906"/>
    <x v="5"/>
    <x v="0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2:08:00"/>
    <n v="1411587606"/>
    <x v="3907"/>
    <x v="8"/>
    <x v="3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19:14:56"/>
    <n v="1405307696"/>
    <x v="3908"/>
    <x v="3"/>
    <x v="3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0:37:22"/>
    <n v="1407832642"/>
    <x v="3909"/>
    <x v="10"/>
    <x v="3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0:09:57"/>
    <n v="1439057397"/>
    <x v="3910"/>
    <x v="10"/>
    <x v="0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2:29:37"/>
    <n v="1414438177"/>
    <x v="3911"/>
    <x v="9"/>
    <x v="3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0:35:00"/>
    <n v="1424759330"/>
    <x v="3912"/>
    <x v="2"/>
    <x v="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29T22:04:09"/>
    <n v="1446267849"/>
    <x v="3913"/>
    <x v="9"/>
    <x v="0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4:59:00"/>
    <n v="1429558756"/>
    <x v="3914"/>
    <x v="6"/>
    <x v="0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5:38:29"/>
    <n v="1462232309"/>
    <x v="3915"/>
    <x v="5"/>
    <x v="2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3:19:12"/>
    <n v="1462360752"/>
    <x v="3916"/>
    <x v="5"/>
    <x v="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4:39:21"/>
    <n v="1407847161"/>
    <x v="3917"/>
    <x v="10"/>
    <x v="3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08:00:00"/>
    <n v="1406131023"/>
    <x v="3918"/>
    <x v="3"/>
    <x v="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6:00:00"/>
    <n v="1450628773"/>
    <x v="3919"/>
    <x v="11"/>
    <x v="0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2:17:40"/>
    <n v="1476436660"/>
    <x v="3920"/>
    <x v="9"/>
    <x v="2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0:00:00"/>
    <n v="1413291655"/>
    <x v="3921"/>
    <x v="9"/>
    <x v="3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5:00:00"/>
    <n v="1421432810"/>
    <x v="3922"/>
    <x v="1"/>
    <x v="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5:31:11"/>
    <n v="1426203071"/>
    <x v="3923"/>
    <x v="7"/>
    <x v="0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5:02:02"/>
    <n v="1401231722"/>
    <x v="3924"/>
    <x v="5"/>
    <x v="3"/>
    <b v="0"/>
    <n v="40"/>
    <b v="0"/>
    <s v="theater/plays"/>
    <n v="15"/>
    <n v="57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d v="2014-07-30T12:53:59"/>
    <n v="1404161639"/>
    <x v="3925"/>
    <x v="0"/>
    <x v="3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18:02:28"/>
    <n v="1417053748"/>
    <x v="3926"/>
    <x v="4"/>
    <x v="3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8T22:25:04"/>
    <n v="1404973504"/>
    <x v="3927"/>
    <x v="3"/>
    <x v="3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0:59:00"/>
    <n v="1442593427"/>
    <x v="3928"/>
    <x v="8"/>
    <x v="0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1:51:05"/>
    <n v="1471636265"/>
    <x v="3929"/>
    <x v="10"/>
    <x v="2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3-31T22:00:00"/>
    <n v="1457078868"/>
    <x v="3930"/>
    <x v="7"/>
    <x v="2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19:38:27"/>
    <n v="1439350707"/>
    <x v="3931"/>
    <x v="10"/>
    <x v="0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19:02:44"/>
    <n v="1455508964"/>
    <x v="3932"/>
    <x v="2"/>
    <x v="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6:43:00"/>
    <n v="1466205262"/>
    <x v="3933"/>
    <x v="0"/>
    <x v="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5:00:00"/>
    <n v="1439827639"/>
    <x v="3934"/>
    <x v="10"/>
    <x v="0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d v="2015-10-04T07:45:46"/>
    <n v="1438789546"/>
    <x v="3935"/>
    <x v="10"/>
    <x v="0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1-30T23:18:40"/>
    <n v="1477981120"/>
    <x v="3936"/>
    <x v="9"/>
    <x v="2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07:09:20"/>
    <n v="1465830560"/>
    <x v="3937"/>
    <x v="0"/>
    <x v="2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3:44:14"/>
    <n v="1432763054"/>
    <x v="3938"/>
    <x v="5"/>
    <x v="0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0:30:00"/>
    <n v="1412328979"/>
    <x v="3939"/>
    <x v="9"/>
    <x v="3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3:49:11"/>
    <n v="1416311351"/>
    <x v="3940"/>
    <x v="4"/>
    <x v="3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d v="2014-11-24T17:00:00"/>
    <n v="1414505137"/>
    <x v="3941"/>
    <x v="9"/>
    <x v="3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3:41:54"/>
    <n v="1429306914"/>
    <x v="3942"/>
    <x v="6"/>
    <x v="0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08:50:00"/>
    <n v="1443811268"/>
    <x v="3943"/>
    <x v="9"/>
    <x v="0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07:54:35"/>
    <n v="1438098875"/>
    <x v="3944"/>
    <x v="3"/>
    <x v="0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1:14:28"/>
    <n v="1429125268"/>
    <x v="3945"/>
    <x v="6"/>
    <x v="0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0:00:00"/>
    <n v="1422388822"/>
    <x v="3946"/>
    <x v="1"/>
    <x v="0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19:25:44"/>
    <n v="1472786744"/>
    <x v="3947"/>
    <x v="8"/>
    <x v="2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6T23:48:43"/>
    <n v="1404892123"/>
    <x v="3948"/>
    <x v="3"/>
    <x v="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18:53:41"/>
    <n v="1421031221"/>
    <x v="3949"/>
    <x v="1"/>
    <x v="0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0:35:00"/>
    <n v="1457628680"/>
    <x v="3950"/>
    <x v="7"/>
    <x v="2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0:49:02"/>
    <n v="1457120942"/>
    <x v="3951"/>
    <x v="7"/>
    <x v="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0:58:10"/>
    <n v="1440701890"/>
    <x v="3952"/>
    <x v="10"/>
    <x v="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5:29:00"/>
    <n v="1467162586"/>
    <x v="3953"/>
    <x v="0"/>
    <x v="2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07:37:44"/>
    <n v="1400168264"/>
    <x v="3954"/>
    <x v="5"/>
    <x v="3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3:22:21"/>
    <n v="1446150141"/>
    <x v="3955"/>
    <x v="9"/>
    <x v="0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6:20:00"/>
    <n v="1459203727"/>
    <x v="3956"/>
    <x v="7"/>
    <x v="2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5:25:54"/>
    <n v="1464045954"/>
    <x v="3957"/>
    <x v="5"/>
    <x v="2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6:00:00"/>
    <n v="1403822912"/>
    <x v="3958"/>
    <x v="0"/>
    <x v="3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0:55:56"/>
    <n v="1409338556"/>
    <x v="3959"/>
    <x v="10"/>
    <x v="3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2:17:36"/>
    <n v="1449260256"/>
    <x v="3960"/>
    <x v="11"/>
    <x v="0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3:23:30"/>
    <n v="1397683410"/>
    <x v="3961"/>
    <x v="6"/>
    <x v="3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6:54:54"/>
    <n v="1446562494"/>
    <x v="3962"/>
    <x v="4"/>
    <x v="0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0:41:57"/>
    <n v="1445226117"/>
    <x v="3963"/>
    <x v="9"/>
    <x v="0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08:19:46"/>
    <n v="1424279986"/>
    <x v="3964"/>
    <x v="2"/>
    <x v="0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0:39:40"/>
    <n v="1455428380"/>
    <x v="3965"/>
    <x v="2"/>
    <x v="2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18:59:00"/>
    <n v="1402506278"/>
    <x v="3966"/>
    <x v="0"/>
    <x v="3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5T22:58:27"/>
    <n v="1486191507"/>
    <x v="3967"/>
    <x v="2"/>
    <x v="1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1:34:33"/>
    <n v="1458761673"/>
    <x v="3968"/>
    <x v="7"/>
    <x v="2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19:55:00"/>
    <n v="1471638646"/>
    <x v="3969"/>
    <x v="10"/>
    <x v="2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2:43:31"/>
    <n v="1458333811"/>
    <x v="3970"/>
    <x v="7"/>
    <x v="2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4:52:06"/>
    <n v="1403355126"/>
    <x v="3971"/>
    <x v="0"/>
    <x v="3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17:37:14"/>
    <n v="1418002634"/>
    <x v="3972"/>
    <x v="11"/>
    <x v="3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0:00:00"/>
    <n v="1460219110"/>
    <x v="3973"/>
    <x v="6"/>
    <x v="2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5:07:28"/>
    <n v="1462280848"/>
    <x v="3974"/>
    <x v="5"/>
    <x v="2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2:48:18"/>
    <n v="1465850898"/>
    <x v="3975"/>
    <x v="0"/>
    <x v="2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7-31T23:00:00"/>
    <n v="1405024561"/>
    <x v="3976"/>
    <x v="3"/>
    <x v="3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0:55:32"/>
    <n v="1466621732"/>
    <x v="3977"/>
    <x v="0"/>
    <x v="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07:25:53"/>
    <n v="1417533953"/>
    <x v="3978"/>
    <x v="11"/>
    <x v="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2:00:00"/>
    <n v="1425678057"/>
    <x v="3979"/>
    <x v="7"/>
    <x v="0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6:22:27"/>
    <n v="1401978147"/>
    <x v="3980"/>
    <x v="0"/>
    <x v="3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0:19:09"/>
    <n v="1463545149"/>
    <x v="3981"/>
    <x v="5"/>
    <x v="2"/>
    <b v="0"/>
    <n v="7"/>
    <b v="0"/>
    <s v="theater/plays"/>
    <n v="4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d v="2015-07-07T11:26:20"/>
    <n v="1431113180"/>
    <x v="3982"/>
    <x v="5"/>
    <x v="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19T22:59:00"/>
    <n v="1397854356"/>
    <x v="3983"/>
    <x v="6"/>
    <x v="3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6:00:00"/>
    <n v="1412809644"/>
    <x v="3984"/>
    <x v="9"/>
    <x v="3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3:05:00"/>
    <n v="1454173120"/>
    <x v="3985"/>
    <x v="1"/>
    <x v="2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5:04:00"/>
    <n v="1460034594"/>
    <x v="3986"/>
    <x v="6"/>
    <x v="2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4:11:30"/>
    <n v="1399414290"/>
    <x v="3987"/>
    <x v="5"/>
    <x v="3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17:56:53"/>
    <n v="1439517413"/>
    <x v="3988"/>
    <x v="10"/>
    <x v="0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0:59:41"/>
    <n v="1444413581"/>
    <x v="3989"/>
    <x v="9"/>
    <x v="0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08:08:13"/>
    <n v="1454342893"/>
    <x v="3990"/>
    <x v="2"/>
    <x v="2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07:28:02"/>
    <n v="1430494082"/>
    <x v="3991"/>
    <x v="5"/>
    <x v="0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5:34:19"/>
    <n v="1444689259"/>
    <x v="3992"/>
    <x v="9"/>
    <x v="0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2:45:12"/>
    <n v="1428957912"/>
    <x v="3993"/>
    <x v="6"/>
    <x v="0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1:21:30"/>
    <n v="1403169690"/>
    <x v="3994"/>
    <x v="0"/>
    <x v="3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3:27:00"/>
    <n v="1421339077"/>
    <x v="3995"/>
    <x v="1"/>
    <x v="0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08:04:00"/>
    <n v="1415341464"/>
    <x v="3996"/>
    <x v="4"/>
    <x v="3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0:23:41"/>
    <n v="1425633821"/>
    <x v="3997"/>
    <x v="7"/>
    <x v="0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4:07:06"/>
    <n v="1424992026"/>
    <x v="3998"/>
    <x v="2"/>
    <x v="0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1:51:49"/>
    <n v="1406058798"/>
    <x v="3999"/>
    <x v="3"/>
    <x v="3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6:29:18"/>
    <n v="1457450958"/>
    <x v="4000"/>
    <x v="7"/>
    <x v="2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1:00:00"/>
    <n v="1486681708"/>
    <x v="4001"/>
    <x v="2"/>
    <x v="1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17:02:41"/>
    <n v="1409187761"/>
    <x v="4002"/>
    <x v="10"/>
    <x v="3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6:05:47"/>
    <n v="1421417147"/>
    <x v="4003"/>
    <x v="1"/>
    <x v="0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d v="2014-10-07T19:54:17"/>
    <n v="1410148457"/>
    <x v="4004"/>
    <x v="8"/>
    <x v="3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1:23:05"/>
    <n v="1408648985"/>
    <x v="4005"/>
    <x v="10"/>
    <x v="3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0:33:07"/>
    <n v="1453487587"/>
    <x v="4006"/>
    <x v="1"/>
    <x v="2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08:28:00"/>
    <n v="1406572381"/>
    <x v="4007"/>
    <x v="3"/>
    <x v="3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5:08:27"/>
    <n v="1435014507"/>
    <x v="4008"/>
    <x v="0"/>
    <x v="0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08:49:20"/>
    <n v="1406825360"/>
    <x v="4009"/>
    <x v="3"/>
    <x v="3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0:29:26"/>
    <n v="1412879366"/>
    <x v="4010"/>
    <x v="9"/>
    <x v="3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5:04:38"/>
    <n v="1419858278"/>
    <x v="4011"/>
    <x v="11"/>
    <x v="3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5:04:09"/>
    <n v="1427979849"/>
    <x v="4012"/>
    <x v="6"/>
    <x v="0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5T23:13:43"/>
    <n v="1421478823"/>
    <x v="4013"/>
    <x v="1"/>
    <x v="0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4T21:54:29"/>
    <n v="1455861269"/>
    <x v="4014"/>
    <x v="2"/>
    <x v="2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0:44:23"/>
    <n v="1434739463"/>
    <x v="4015"/>
    <x v="0"/>
    <x v="0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2:56:40"/>
    <n v="1408395400"/>
    <x v="4016"/>
    <x v="10"/>
    <x v="3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08:07:54"/>
    <n v="1407254874"/>
    <x v="4017"/>
    <x v="10"/>
    <x v="3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3:51:48"/>
    <n v="1473285108"/>
    <x v="4018"/>
    <x v="8"/>
    <x v="2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08:28:00"/>
    <n v="1455725596"/>
    <x v="4019"/>
    <x v="2"/>
    <x v="2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19:34:59"/>
    <n v="1424579699"/>
    <x v="4020"/>
    <x v="2"/>
    <x v="0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3:52:38"/>
    <n v="1409176358"/>
    <x v="4021"/>
    <x v="10"/>
    <x v="3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18:54:00"/>
    <n v="1418824867"/>
    <x v="4022"/>
    <x v="11"/>
    <x v="3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4:59:23"/>
    <n v="1454975963"/>
    <x v="4023"/>
    <x v="2"/>
    <x v="2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08:04:57"/>
    <n v="1438445097"/>
    <x v="4024"/>
    <x v="10"/>
    <x v="0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5T21:42:16"/>
    <n v="1432705336"/>
    <x v="4025"/>
    <x v="5"/>
    <x v="0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08:43:59"/>
    <n v="1444059839"/>
    <x v="4026"/>
    <x v="9"/>
    <x v="0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17:00:00"/>
    <n v="1486077481"/>
    <x v="4027"/>
    <x v="2"/>
    <x v="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4:31:40"/>
    <n v="1399415500"/>
    <x v="4028"/>
    <x v="5"/>
    <x v="3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6:36:10"/>
    <n v="1447461370"/>
    <x v="4029"/>
    <x v="4"/>
    <x v="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d v="2016-02-03T10:49:00"/>
    <n v="1452008599"/>
    <x v="4030"/>
    <x v="1"/>
    <x v="2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07:02:44"/>
    <n v="1414591364"/>
    <x v="4031"/>
    <x v="9"/>
    <x v="3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2:25:16"/>
    <n v="1445023516"/>
    <x v="4032"/>
    <x v="9"/>
    <x v="0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1:00:00"/>
    <n v="1472711224"/>
    <x v="4033"/>
    <x v="10"/>
    <x v="2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3:44:10"/>
    <n v="1425509050"/>
    <x v="4034"/>
    <x v="7"/>
    <x v="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3:11:27"/>
    <n v="1411333887"/>
    <x v="4035"/>
    <x v="8"/>
    <x v="3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4:30:00"/>
    <n v="1402784964"/>
    <x v="4036"/>
    <x v="0"/>
    <x v="3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6:25:00"/>
    <n v="1462585315"/>
    <x v="4037"/>
    <x v="5"/>
    <x v="2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1:10:10"/>
    <n v="1408389010"/>
    <x v="4038"/>
    <x v="10"/>
    <x v="3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1-30T21:59:00"/>
    <n v="1446048367"/>
    <x v="4039"/>
    <x v="9"/>
    <x v="0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19:00:00"/>
    <n v="1432100004"/>
    <x v="4040"/>
    <x v="5"/>
    <x v="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3:22:34"/>
    <n v="1467976954"/>
    <x v="4041"/>
    <x v="3"/>
    <x v="2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1:16:00"/>
    <n v="1419213664"/>
    <x v="4042"/>
    <x v="11"/>
    <x v="3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4:58:45"/>
    <n v="1415228325"/>
    <x v="4043"/>
    <x v="4"/>
    <x v="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09T21:00:00"/>
    <n v="1426050982"/>
    <x v="4044"/>
    <x v="7"/>
    <x v="0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0:49:49"/>
    <n v="1406004589"/>
    <x v="4045"/>
    <x v="3"/>
    <x v="3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07:36:50"/>
    <n v="1411400210"/>
    <x v="4046"/>
    <x v="8"/>
    <x v="3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17:00:00"/>
    <n v="1418862743"/>
    <x v="4047"/>
    <x v="11"/>
    <x v="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3:13:07"/>
    <n v="1457352787"/>
    <x v="4048"/>
    <x v="7"/>
    <x v="2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5:00:15"/>
    <n v="1434322815"/>
    <x v="4049"/>
    <x v="0"/>
    <x v="0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07:16:31"/>
    <n v="1411485391"/>
    <x v="4050"/>
    <x v="8"/>
    <x v="3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8T22:53:00"/>
    <n v="1399058797"/>
    <x v="4051"/>
    <x v="5"/>
    <x v="3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d v="2014-10-13T13:05:16"/>
    <n v="1408050316"/>
    <x v="4052"/>
    <x v="10"/>
    <x v="3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2:00:00"/>
    <n v="1413477228"/>
    <x v="4053"/>
    <x v="9"/>
    <x v="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0:00:00"/>
    <n v="1472674285"/>
    <x v="4054"/>
    <x v="10"/>
    <x v="2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07:33:51"/>
    <n v="1400600031"/>
    <x v="4055"/>
    <x v="5"/>
    <x v="3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1:59:00"/>
    <n v="1465856639"/>
    <x v="4056"/>
    <x v="0"/>
    <x v="2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5:00:00"/>
    <n v="1446506080"/>
    <x v="4057"/>
    <x v="4"/>
    <x v="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19:59:00"/>
    <n v="1458178044"/>
    <x v="4058"/>
    <x v="7"/>
    <x v="2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19:00:00"/>
    <n v="1408116152"/>
    <x v="4059"/>
    <x v="10"/>
    <x v="3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08:00:00"/>
    <n v="1400604056"/>
    <x v="4060"/>
    <x v="5"/>
    <x v="3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18:23:43"/>
    <n v="1456025023"/>
    <x v="4061"/>
    <x v="2"/>
    <x v="2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09:44:28"/>
    <n v="1464889468"/>
    <x v="4062"/>
    <x v="0"/>
    <x v="2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08:21:24"/>
    <n v="1401294084"/>
    <x v="4063"/>
    <x v="5"/>
    <x v="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6:07:06"/>
    <n v="1427724426"/>
    <x v="4064"/>
    <x v="7"/>
    <x v="0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4:50:11"/>
    <n v="1405291811"/>
    <x v="4065"/>
    <x v="3"/>
    <x v="3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6:56:28"/>
    <n v="1461027388"/>
    <x v="4066"/>
    <x v="6"/>
    <x v="2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18:49:10"/>
    <n v="1439952550"/>
    <x v="4067"/>
    <x v="10"/>
    <x v="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5:05:00"/>
    <n v="1481756855"/>
    <x v="4068"/>
    <x v="11"/>
    <x v="2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4:00:00"/>
    <n v="1421596356"/>
    <x v="4069"/>
    <x v="1"/>
    <x v="0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19:00:00"/>
    <n v="1422374420"/>
    <x v="4070"/>
    <x v="1"/>
    <x v="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1:18:51"/>
    <n v="1480187931"/>
    <x v="4071"/>
    <x v="4"/>
    <x v="2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0:35:11"/>
    <n v="1403462111"/>
    <x v="4072"/>
    <x v="0"/>
    <x v="3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0:00:00"/>
    <n v="1426407426"/>
    <x v="4073"/>
    <x v="7"/>
    <x v="0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6:16:15"/>
    <n v="1444137375"/>
    <x v="4074"/>
    <x v="9"/>
    <x v="0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09:28:00"/>
    <n v="1400547969"/>
    <x v="4075"/>
    <x v="5"/>
    <x v="3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1:51:00"/>
    <n v="1411499149"/>
    <x v="4076"/>
    <x v="8"/>
    <x v="3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09:03:14"/>
    <n v="1479747794"/>
    <x v="4077"/>
    <x v="4"/>
    <x v="2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0:54:02"/>
    <n v="1482951242"/>
    <x v="4078"/>
    <x v="11"/>
    <x v="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4:32:01"/>
    <n v="1463783521"/>
    <x v="4079"/>
    <x v="5"/>
    <x v="2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0:54:00"/>
    <n v="1463849116"/>
    <x v="4080"/>
    <x v="5"/>
    <x v="2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4:57:05"/>
    <n v="1423231025"/>
    <x v="4081"/>
    <x v="2"/>
    <x v="0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5:00:00"/>
    <n v="1446179553"/>
    <x v="4082"/>
    <x v="9"/>
    <x v="0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0:16:56"/>
    <n v="1450203416"/>
    <x v="4083"/>
    <x v="11"/>
    <x v="0"/>
    <b v="0"/>
    <n v="6"/>
    <b v="0"/>
    <s v="theater/plays"/>
    <n v="22"/>
    <n v="127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d v="2016-10-09T02:28:26"/>
    <n v="1473416906"/>
    <x v="4084"/>
    <x v="8"/>
    <x v="2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19:59:00"/>
    <n v="1424701775"/>
    <x v="4085"/>
    <x v="2"/>
    <x v="0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0:00:00"/>
    <n v="1445985299"/>
    <x v="4086"/>
    <x v="9"/>
    <x v="0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d v="2016-07-17T09:49:46"/>
    <n v="1466185786"/>
    <x v="4087"/>
    <x v="0"/>
    <x v="2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2:26:00"/>
    <n v="1418827324"/>
    <x v="4088"/>
    <x v="11"/>
    <x v="3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09:35:00"/>
    <n v="1430242488"/>
    <x v="4089"/>
    <x v="6"/>
    <x v="0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07:00:00"/>
    <n v="1437754137"/>
    <x v="4090"/>
    <x v="3"/>
    <x v="0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4:09:11"/>
    <n v="1418818151"/>
    <x v="4091"/>
    <x v="11"/>
    <x v="3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19:40:47"/>
    <n v="1423024847"/>
    <x v="4092"/>
    <x v="2"/>
    <x v="0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1:34:53"/>
    <n v="1435088093"/>
    <x v="4093"/>
    <x v="0"/>
    <x v="0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0:59:00"/>
    <n v="1410141900"/>
    <x v="4094"/>
    <x v="8"/>
    <x v="3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6:45:50"/>
    <n v="1479516350"/>
    <x v="4095"/>
    <x v="4"/>
    <x v="2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0:51:00"/>
    <n v="1484484219"/>
    <x v="4096"/>
    <x v="1"/>
    <x v="1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5:55:00"/>
    <n v="1449431237"/>
    <x v="4097"/>
    <x v="11"/>
    <x v="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09:19:57"/>
    <n v="1462468797"/>
    <x v="4098"/>
    <x v="5"/>
    <x v="2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2:24:33"/>
    <n v="1468959873"/>
    <x v="4099"/>
    <x v="3"/>
    <x v="2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18:59:50"/>
    <n v="1413341990"/>
    <x v="4100"/>
    <x v="9"/>
    <x v="3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3:41:22"/>
    <n v="1482788482"/>
    <x v="4101"/>
    <x v="11"/>
    <x v="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2:21:13"/>
    <n v="1460751673"/>
    <x v="4102"/>
    <x v="6"/>
    <x v="2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0:32:00"/>
    <n v="1435953566"/>
    <x v="4103"/>
    <x v="3"/>
    <x v="0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6T22:40:34"/>
    <n v="1474958434"/>
    <x v="4104"/>
    <x v="8"/>
    <x v="2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6:15:09"/>
    <n v="1479860109"/>
    <x v="4105"/>
    <x v="4"/>
    <x v="2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17:00:00"/>
    <n v="1424221866"/>
    <x v="4106"/>
    <x v="2"/>
    <x v="0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4:00:01"/>
    <n v="1409608801"/>
    <x v="4107"/>
    <x v="8"/>
    <x v="3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2T21:00:00"/>
    <n v="1485909937"/>
    <x v="4108"/>
    <x v="1"/>
    <x v="1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5:56:44"/>
    <n v="1446209804"/>
    <x v="4109"/>
    <x v="9"/>
    <x v="0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07:02:31"/>
    <n v="1463929351"/>
    <x v="4110"/>
    <x v="5"/>
    <x v="2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19:15:40"/>
    <n v="1422155740"/>
    <x v="4111"/>
    <x v="1"/>
    <x v="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6:00:00"/>
    <n v="1454280186"/>
    <x v="4112"/>
    <x v="1"/>
    <x v="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7T22:34:00"/>
    <n v="1450619123"/>
    <x v="4113"/>
    <x v="11"/>
    <x v="0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7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9" cacheId="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multipleFieldFilters="0">
  <location ref="A3:A4118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 defaultSubtotal="0"/>
    <pivotField showAll="0"/>
    <pivotField axis="axisRow" numFmtId="14" showAll="0" defaultSubtotal="0">
      <items count="4114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</items>
    </pivotField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1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 countASubtotal="1"/>
    <pivotField axis="axisRow" showAll="0" defaultSubtotal="0">
      <items count="12">
        <item x="1"/>
        <item x="2"/>
        <item x="7"/>
        <item x="6"/>
        <item x="5"/>
        <item x="0"/>
        <item x="3"/>
        <item x="10"/>
        <item x="8"/>
        <item x="9"/>
        <item x="4"/>
        <item x="11"/>
      </items>
    </pivotField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F14"/>
  <sheetViews>
    <sheetView workbookViewId="0">
      <selection activeCell="F23" sqref="F23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11.33203125" bestFit="1" customWidth="1"/>
    <col min="8" max="8" width="11.83203125" bestFit="1" customWidth="1"/>
    <col min="9" max="9" width="11.33203125" bestFit="1" customWidth="1"/>
    <col min="10" max="10" width="16.1640625" bestFit="1" customWidth="1"/>
    <col min="11" max="11" width="15.6640625" bestFit="1" customWidth="1"/>
  </cols>
  <sheetData>
    <row r="1" spans="1:6" x14ac:dyDescent="0.2">
      <c r="A1" s="5" t="s">
        <v>8223</v>
      </c>
      <c r="B1" t="s">
        <v>8364</v>
      </c>
    </row>
    <row r="3" spans="1:6" x14ac:dyDescent="0.2">
      <c r="A3" s="5" t="s">
        <v>8363</v>
      </c>
      <c r="B3" s="5" t="s">
        <v>8362</v>
      </c>
    </row>
    <row r="4" spans="1:6" x14ac:dyDescent="0.2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6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8329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47"/>
  <sheetViews>
    <sheetView workbookViewId="0">
      <selection activeCell="R14" sqref="R14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5" t="s">
        <v>8223</v>
      </c>
      <c r="B1" t="s">
        <v>8364</v>
      </c>
    </row>
    <row r="2" spans="1:6" x14ac:dyDescent="0.2">
      <c r="A2" s="5" t="s">
        <v>8358</v>
      </c>
      <c r="B2" t="s">
        <v>8364</v>
      </c>
    </row>
    <row r="4" spans="1:6" x14ac:dyDescent="0.2">
      <c r="A4" s="5" t="s">
        <v>8363</v>
      </c>
      <c r="B4" s="5" t="s">
        <v>8362</v>
      </c>
    </row>
    <row r="5" spans="1:6" x14ac:dyDescent="0.2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6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8342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3:B4118"/>
  <sheetViews>
    <sheetView workbookViewId="0">
      <selection activeCell="B3" sqref="B3"/>
    </sheetView>
  </sheetViews>
  <sheetFormatPr baseColWidth="10" defaultRowHeight="15" x14ac:dyDescent="0.2"/>
  <cols>
    <col min="1" max="1" width="12.33203125" bestFit="1" customWidth="1"/>
  </cols>
  <sheetData>
    <row r="3" spans="1:2" x14ac:dyDescent="0.2">
      <c r="A3" s="5" t="s">
        <v>8360</v>
      </c>
    </row>
    <row r="4" spans="1:2" x14ac:dyDescent="0.2">
      <c r="A4" s="9">
        <v>39949.830011574071</v>
      </c>
      <c r="B4" t="str">
        <f>TEXT(A4,"MMM")</f>
        <v>May</v>
      </c>
    </row>
    <row r="5" spans="1:2" x14ac:dyDescent="0.2">
      <c r="A5" s="9">
        <v>40007.37091435185</v>
      </c>
      <c r="B5" t="str">
        <f t="shared" ref="B5:B68" si="0">TEXT(A5,"MMM")</f>
        <v>Jul</v>
      </c>
    </row>
    <row r="6" spans="1:2" x14ac:dyDescent="0.2">
      <c r="A6" s="9">
        <v>40043.56212962963</v>
      </c>
      <c r="B6" t="str">
        <f t="shared" si="0"/>
        <v>Aug</v>
      </c>
    </row>
    <row r="7" spans="1:2" x14ac:dyDescent="0.2">
      <c r="A7" s="9">
        <v>40050.310347222221</v>
      </c>
      <c r="B7" t="str">
        <f t="shared" si="0"/>
        <v>Aug</v>
      </c>
    </row>
    <row r="8" spans="1:2" x14ac:dyDescent="0.2">
      <c r="A8" s="9">
        <v>40067.723599537036</v>
      </c>
      <c r="B8" t="str">
        <f t="shared" si="0"/>
        <v>Sep</v>
      </c>
    </row>
    <row r="9" spans="1:2" x14ac:dyDescent="0.2">
      <c r="A9" s="9">
        <v>40069.920486111114</v>
      </c>
      <c r="B9" t="str">
        <f t="shared" si="0"/>
        <v>Sep</v>
      </c>
    </row>
    <row r="10" spans="1:2" x14ac:dyDescent="0.2">
      <c r="A10" s="9">
        <v>40070.568078703705</v>
      </c>
      <c r="B10" t="str">
        <f t="shared" si="0"/>
        <v>Sep</v>
      </c>
    </row>
    <row r="11" spans="1:2" x14ac:dyDescent="0.2">
      <c r="A11" s="9">
        <v>40079.232824074075</v>
      </c>
      <c r="B11" t="str">
        <f t="shared" si="0"/>
        <v>Sep</v>
      </c>
    </row>
    <row r="12" spans="1:2" x14ac:dyDescent="0.2">
      <c r="A12" s="9">
        <v>40079.391782407409</v>
      </c>
      <c r="B12" t="str">
        <f t="shared" si="0"/>
        <v>Sep</v>
      </c>
    </row>
    <row r="13" spans="1:2" x14ac:dyDescent="0.2">
      <c r="A13" s="9">
        <v>40087.772060185183</v>
      </c>
      <c r="B13" t="str">
        <f t="shared" si="0"/>
        <v>Oct</v>
      </c>
    </row>
    <row r="14" spans="1:2" x14ac:dyDescent="0.2">
      <c r="A14" s="9">
        <v>40102.584722222222</v>
      </c>
      <c r="B14" t="str">
        <f t="shared" si="0"/>
        <v>Oct</v>
      </c>
    </row>
    <row r="15" spans="1:2" x14ac:dyDescent="0.2">
      <c r="A15" s="9">
        <v>40122.418287037035</v>
      </c>
      <c r="B15" t="str">
        <f t="shared" si="0"/>
        <v>Nov</v>
      </c>
    </row>
    <row r="16" spans="1:2" x14ac:dyDescent="0.2">
      <c r="A16" s="9">
        <v>40123.504965277774</v>
      </c>
      <c r="B16" t="str">
        <f t="shared" si="0"/>
        <v>Nov</v>
      </c>
    </row>
    <row r="17" spans="1:2" x14ac:dyDescent="0.2">
      <c r="A17" s="9">
        <v>40127.367037037038</v>
      </c>
      <c r="B17" t="str">
        <f t="shared" si="0"/>
        <v>Nov</v>
      </c>
    </row>
    <row r="18" spans="1:2" x14ac:dyDescent="0.2">
      <c r="A18" s="9">
        <v>40192.20890046296</v>
      </c>
      <c r="B18" t="str">
        <f t="shared" si="0"/>
        <v>Jan</v>
      </c>
    </row>
    <row r="19" spans="1:2" x14ac:dyDescent="0.2">
      <c r="A19" s="9">
        <v>40194.586712962962</v>
      </c>
      <c r="B19" t="str">
        <f t="shared" si="0"/>
        <v>Jan</v>
      </c>
    </row>
    <row r="20" spans="1:2" x14ac:dyDescent="0.2">
      <c r="A20" s="9">
        <v>40198.091516203705</v>
      </c>
      <c r="B20" t="str">
        <f t="shared" si="0"/>
        <v>Jan</v>
      </c>
    </row>
    <row r="21" spans="1:2" x14ac:dyDescent="0.2">
      <c r="A21" s="9">
        <v>40204.841516203705</v>
      </c>
      <c r="B21" t="str">
        <f t="shared" si="0"/>
        <v>Jan</v>
      </c>
    </row>
    <row r="22" spans="1:2" x14ac:dyDescent="0.2">
      <c r="A22" s="9">
        <v>40212.990266203706</v>
      </c>
      <c r="B22" t="str">
        <f t="shared" si="0"/>
        <v>Feb</v>
      </c>
    </row>
    <row r="23" spans="1:2" x14ac:dyDescent="0.2">
      <c r="A23" s="9">
        <v>40215.585717592592</v>
      </c>
      <c r="B23" t="str">
        <f t="shared" si="0"/>
        <v>Feb</v>
      </c>
    </row>
    <row r="24" spans="1:2" x14ac:dyDescent="0.2">
      <c r="A24" s="9">
        <v>40235.567025462966</v>
      </c>
      <c r="B24" t="str">
        <f t="shared" si="0"/>
        <v>Feb</v>
      </c>
    </row>
    <row r="25" spans="1:2" x14ac:dyDescent="0.2">
      <c r="A25" s="9">
        <v>40247.552673611113</v>
      </c>
      <c r="B25" t="str">
        <f t="shared" si="0"/>
        <v>Mar</v>
      </c>
    </row>
    <row r="26" spans="1:2" x14ac:dyDescent="0.2">
      <c r="A26" s="9">
        <v>40248.501666666663</v>
      </c>
      <c r="B26" t="str">
        <f t="shared" si="0"/>
        <v>Mar</v>
      </c>
    </row>
    <row r="27" spans="1:2" x14ac:dyDescent="0.2">
      <c r="A27" s="9">
        <v>40249.908773148149</v>
      </c>
      <c r="B27" t="str">
        <f t="shared" si="0"/>
        <v>Mar</v>
      </c>
    </row>
    <row r="28" spans="1:2" x14ac:dyDescent="0.2">
      <c r="A28" s="9">
        <v>40254.117002314815</v>
      </c>
      <c r="B28" t="str">
        <f t="shared" si="0"/>
        <v>Mar</v>
      </c>
    </row>
    <row r="29" spans="1:2" x14ac:dyDescent="0.2">
      <c r="A29" s="9">
        <v>40255.411296296297</v>
      </c>
      <c r="B29" t="str">
        <f t="shared" si="0"/>
        <v>Mar</v>
      </c>
    </row>
    <row r="30" spans="1:2" x14ac:dyDescent="0.2">
      <c r="A30" s="9">
        <v>40266.329375000001</v>
      </c>
      <c r="B30" t="str">
        <f t="shared" si="0"/>
        <v>Mar</v>
      </c>
    </row>
    <row r="31" spans="1:2" x14ac:dyDescent="0.2">
      <c r="A31" s="9">
        <v>40266.91238425926</v>
      </c>
      <c r="B31" t="str">
        <f t="shared" si="0"/>
        <v>Mar</v>
      </c>
    </row>
    <row r="32" spans="1:2" x14ac:dyDescent="0.2">
      <c r="A32" s="9">
        <v>40274.411793981482</v>
      </c>
      <c r="B32" t="str">
        <f t="shared" si="0"/>
        <v>Apr</v>
      </c>
    </row>
    <row r="33" spans="1:2" x14ac:dyDescent="0.2">
      <c r="A33" s="9">
        <v>40291.478171296294</v>
      </c>
      <c r="B33" t="str">
        <f t="shared" si="0"/>
        <v>Apr</v>
      </c>
    </row>
    <row r="34" spans="1:2" x14ac:dyDescent="0.2">
      <c r="A34" s="9">
        <v>40298.90662037037</v>
      </c>
      <c r="B34" t="str">
        <f t="shared" si="0"/>
        <v>Apr</v>
      </c>
    </row>
    <row r="35" spans="1:2" x14ac:dyDescent="0.2">
      <c r="A35" s="9">
        <v>40303.866701388892</v>
      </c>
      <c r="B35" t="str">
        <f t="shared" si="0"/>
        <v>May</v>
      </c>
    </row>
    <row r="36" spans="1:2" x14ac:dyDescent="0.2">
      <c r="A36" s="9">
        <v>40309.954340277778</v>
      </c>
      <c r="B36" t="str">
        <f t="shared" si="0"/>
        <v>May</v>
      </c>
    </row>
    <row r="37" spans="1:2" x14ac:dyDescent="0.2">
      <c r="A37" s="9">
        <v>40312.582245370373</v>
      </c>
      <c r="B37" t="str">
        <f t="shared" si="0"/>
        <v>May</v>
      </c>
    </row>
    <row r="38" spans="1:2" x14ac:dyDescent="0.2">
      <c r="A38" s="9">
        <v>40313.597210648149</v>
      </c>
      <c r="B38" t="str">
        <f t="shared" si="0"/>
        <v>May</v>
      </c>
    </row>
    <row r="39" spans="1:2" x14ac:dyDescent="0.2">
      <c r="A39" s="9">
        <v>40322.206053240741</v>
      </c>
      <c r="B39" t="str">
        <f t="shared" si="0"/>
        <v>May</v>
      </c>
    </row>
    <row r="40" spans="1:2" x14ac:dyDescent="0.2">
      <c r="A40" s="9">
        <v>40324.32917824074</v>
      </c>
      <c r="B40" t="str">
        <f t="shared" si="0"/>
        <v>May</v>
      </c>
    </row>
    <row r="41" spans="1:2" x14ac:dyDescent="0.2">
      <c r="A41" s="9">
        <v>40330.422210648147</v>
      </c>
      <c r="B41" t="str">
        <f t="shared" si="0"/>
        <v>Jun</v>
      </c>
    </row>
    <row r="42" spans="1:2" x14ac:dyDescent="0.2">
      <c r="A42" s="9">
        <v>40332.553379629629</v>
      </c>
      <c r="B42" t="str">
        <f t="shared" si="0"/>
        <v>Jun</v>
      </c>
    </row>
    <row r="43" spans="1:2" x14ac:dyDescent="0.2">
      <c r="A43" s="9">
        <v>40332.590509259258</v>
      </c>
      <c r="B43" t="str">
        <f t="shared" si="0"/>
        <v>Jun</v>
      </c>
    </row>
    <row r="44" spans="1:2" x14ac:dyDescent="0.2">
      <c r="A44" s="9">
        <v>40335.464745370373</v>
      </c>
      <c r="B44" t="str">
        <f t="shared" si="0"/>
        <v>Jun</v>
      </c>
    </row>
    <row r="45" spans="1:2" x14ac:dyDescent="0.2">
      <c r="A45" s="9">
        <v>40337.686689814815</v>
      </c>
      <c r="B45" t="str">
        <f t="shared" si="0"/>
        <v>Jun</v>
      </c>
    </row>
    <row r="46" spans="1:2" x14ac:dyDescent="0.2">
      <c r="A46" s="9">
        <v>40340.468229166669</v>
      </c>
      <c r="B46" t="str">
        <f t="shared" si="0"/>
        <v>Jun</v>
      </c>
    </row>
    <row r="47" spans="1:2" x14ac:dyDescent="0.2">
      <c r="A47" s="9">
        <v>40342.751087962963</v>
      </c>
      <c r="B47" t="str">
        <f t="shared" si="0"/>
        <v>Jun</v>
      </c>
    </row>
    <row r="48" spans="1:2" x14ac:dyDescent="0.2">
      <c r="A48" s="9">
        <v>40346.792268518519</v>
      </c>
      <c r="B48" t="str">
        <f t="shared" si="0"/>
        <v>Jun</v>
      </c>
    </row>
    <row r="49" spans="1:2" x14ac:dyDescent="0.2">
      <c r="A49" s="9">
        <v>40347.504467592589</v>
      </c>
      <c r="B49" t="str">
        <f t="shared" si="0"/>
        <v>Jun</v>
      </c>
    </row>
    <row r="50" spans="1:2" x14ac:dyDescent="0.2">
      <c r="A50" s="9">
        <v>40353.782175925924</v>
      </c>
      <c r="B50" t="str">
        <f t="shared" si="0"/>
        <v>Jun</v>
      </c>
    </row>
    <row r="51" spans="1:2" x14ac:dyDescent="0.2">
      <c r="A51" s="9">
        <v>40354.691620370373</v>
      </c>
      <c r="B51" t="str">
        <f t="shared" si="0"/>
        <v>Jun</v>
      </c>
    </row>
    <row r="52" spans="1:2" x14ac:dyDescent="0.2">
      <c r="A52" s="9">
        <v>40356.894606481481</v>
      </c>
      <c r="B52" t="str">
        <f t="shared" si="0"/>
        <v>Jun</v>
      </c>
    </row>
    <row r="53" spans="1:2" x14ac:dyDescent="0.2">
      <c r="A53" s="9">
        <v>40378.559872685182</v>
      </c>
      <c r="B53" t="str">
        <f t="shared" si="0"/>
        <v>Jul</v>
      </c>
    </row>
    <row r="54" spans="1:2" x14ac:dyDescent="0.2">
      <c r="A54" s="9">
        <v>40378.897627314815</v>
      </c>
      <c r="B54" t="str">
        <f t="shared" si="0"/>
        <v>Jul</v>
      </c>
    </row>
    <row r="55" spans="1:2" x14ac:dyDescent="0.2">
      <c r="A55" s="9">
        <v>40379.443101851852</v>
      </c>
      <c r="B55" t="str">
        <f t="shared" si="0"/>
        <v>Jul</v>
      </c>
    </row>
    <row r="56" spans="1:2" x14ac:dyDescent="0.2">
      <c r="A56" s="9">
        <v>40395.381388888891</v>
      </c>
      <c r="B56" t="str">
        <f t="shared" si="0"/>
        <v>Aug</v>
      </c>
    </row>
    <row r="57" spans="1:2" x14ac:dyDescent="0.2">
      <c r="A57" s="9">
        <v>40398.732534722221</v>
      </c>
      <c r="B57" t="str">
        <f t="shared" si="0"/>
        <v>Aug</v>
      </c>
    </row>
    <row r="58" spans="1:2" x14ac:dyDescent="0.2">
      <c r="A58" s="9">
        <v>40416.67796296296</v>
      </c>
      <c r="B58" t="str">
        <f t="shared" si="0"/>
        <v>Aug</v>
      </c>
    </row>
    <row r="59" spans="1:2" x14ac:dyDescent="0.2">
      <c r="A59" s="9">
        <v>40429.503101851849</v>
      </c>
      <c r="B59" t="str">
        <f t="shared" si="0"/>
        <v>Sep</v>
      </c>
    </row>
    <row r="60" spans="1:2" x14ac:dyDescent="0.2">
      <c r="A60" s="9">
        <v>40430.270995370367</v>
      </c>
      <c r="B60" t="str">
        <f t="shared" si="0"/>
        <v>Sep</v>
      </c>
    </row>
    <row r="61" spans="1:2" x14ac:dyDescent="0.2">
      <c r="A61" s="9">
        <v>40430.794317129628</v>
      </c>
      <c r="B61" t="str">
        <f t="shared" si="0"/>
        <v>Sep</v>
      </c>
    </row>
    <row r="62" spans="1:2" x14ac:dyDescent="0.2">
      <c r="A62" s="9">
        <v>40434.520069444443</v>
      </c>
      <c r="B62" t="str">
        <f t="shared" si="0"/>
        <v>Sep</v>
      </c>
    </row>
    <row r="63" spans="1:2" x14ac:dyDescent="0.2">
      <c r="A63" s="9">
        <v>40436.350752314815</v>
      </c>
      <c r="B63" t="str">
        <f t="shared" si="0"/>
        <v>Sep</v>
      </c>
    </row>
    <row r="64" spans="1:2" x14ac:dyDescent="0.2">
      <c r="A64" s="9">
        <v>40456.621018518519</v>
      </c>
      <c r="B64" t="str">
        <f t="shared" si="0"/>
        <v>Oct</v>
      </c>
    </row>
    <row r="65" spans="1:2" x14ac:dyDescent="0.2">
      <c r="A65" s="9">
        <v>40458.482291666667</v>
      </c>
      <c r="B65" t="str">
        <f t="shared" si="0"/>
        <v>Oct</v>
      </c>
    </row>
    <row r="66" spans="1:2" x14ac:dyDescent="0.2">
      <c r="A66" s="9">
        <v>40463.694849537038</v>
      </c>
      <c r="B66" t="str">
        <f t="shared" si="0"/>
        <v>Oct</v>
      </c>
    </row>
    <row r="67" spans="1:2" x14ac:dyDescent="0.2">
      <c r="A67" s="9">
        <v>40465.321932870371</v>
      </c>
      <c r="B67" t="str">
        <f t="shared" si="0"/>
        <v>Oct</v>
      </c>
    </row>
    <row r="68" spans="1:2" x14ac:dyDescent="0.2">
      <c r="A68" s="9">
        <v>40468.891898148147</v>
      </c>
      <c r="B68" t="str">
        <f t="shared" si="0"/>
        <v>Oct</v>
      </c>
    </row>
    <row r="69" spans="1:2" x14ac:dyDescent="0.2">
      <c r="A69" s="9">
        <v>40477.930590277778</v>
      </c>
      <c r="B69" t="str">
        <f t="shared" ref="B69:B132" si="1">TEXT(A69,"MMM")</f>
        <v>Oct</v>
      </c>
    </row>
    <row r="70" spans="1:2" x14ac:dyDescent="0.2">
      <c r="A70" s="9">
        <v>40480.030150462961</v>
      </c>
      <c r="B70" t="str">
        <f t="shared" si="1"/>
        <v>Oct</v>
      </c>
    </row>
    <row r="71" spans="1:2" x14ac:dyDescent="0.2">
      <c r="A71" s="9">
        <v>40487.288032407407</v>
      </c>
      <c r="B71" t="str">
        <f t="shared" si="1"/>
        <v>Nov</v>
      </c>
    </row>
    <row r="72" spans="1:2" x14ac:dyDescent="0.2">
      <c r="A72" s="9">
        <v>40502.482534722221</v>
      </c>
      <c r="B72" t="str">
        <f t="shared" si="1"/>
        <v>Nov</v>
      </c>
    </row>
    <row r="73" spans="1:2" x14ac:dyDescent="0.2">
      <c r="A73" s="9">
        <v>40504.797835648147</v>
      </c>
      <c r="B73" t="str">
        <f t="shared" si="1"/>
        <v>Nov</v>
      </c>
    </row>
    <row r="74" spans="1:2" x14ac:dyDescent="0.2">
      <c r="A74" s="9">
        <v>40504.899583333332</v>
      </c>
      <c r="B74" t="str">
        <f t="shared" si="1"/>
        <v>Nov</v>
      </c>
    </row>
    <row r="75" spans="1:2" x14ac:dyDescent="0.2">
      <c r="A75" s="9">
        <v>40506.906550925924</v>
      </c>
      <c r="B75" t="str">
        <f t="shared" si="1"/>
        <v>Nov</v>
      </c>
    </row>
    <row r="76" spans="1:2" x14ac:dyDescent="0.2">
      <c r="A76" s="9">
        <v>40513.42423611111</v>
      </c>
      <c r="B76" t="str">
        <f t="shared" si="1"/>
        <v>Dec</v>
      </c>
    </row>
    <row r="77" spans="1:2" x14ac:dyDescent="0.2">
      <c r="A77" s="9">
        <v>40513.774282407408</v>
      </c>
      <c r="B77" t="str">
        <f t="shared" si="1"/>
        <v>Dec</v>
      </c>
    </row>
    <row r="78" spans="1:2" x14ac:dyDescent="0.2">
      <c r="A78" s="9">
        <v>40515.754293981481</v>
      </c>
      <c r="B78" t="str">
        <f t="shared" si="1"/>
        <v>Dec</v>
      </c>
    </row>
    <row r="79" spans="1:2" x14ac:dyDescent="0.2">
      <c r="A79" s="9">
        <v>40526.035844907405</v>
      </c>
      <c r="B79" t="str">
        <f t="shared" si="1"/>
        <v>Dec</v>
      </c>
    </row>
    <row r="80" spans="1:2" x14ac:dyDescent="0.2">
      <c r="A80" s="9">
        <v>40531.553553240738</v>
      </c>
      <c r="B80" t="str">
        <f t="shared" si="1"/>
        <v>Dec</v>
      </c>
    </row>
    <row r="81" spans="1:2" x14ac:dyDescent="0.2">
      <c r="A81" s="9">
        <v>40535.778217592589</v>
      </c>
      <c r="B81" t="str">
        <f t="shared" si="1"/>
        <v>Dec</v>
      </c>
    </row>
    <row r="82" spans="1:2" x14ac:dyDescent="0.2">
      <c r="A82" s="9">
        <v>40542.505949074075</v>
      </c>
      <c r="B82" t="str">
        <f t="shared" si="1"/>
        <v>Dec</v>
      </c>
    </row>
    <row r="83" spans="1:2" x14ac:dyDescent="0.2">
      <c r="A83" s="9">
        <v>40554.914675925924</v>
      </c>
      <c r="B83" t="str">
        <f t="shared" si="1"/>
        <v>Jan</v>
      </c>
    </row>
    <row r="84" spans="1:2" x14ac:dyDescent="0.2">
      <c r="A84" s="9">
        <v>40554.989328703705</v>
      </c>
      <c r="B84" t="str">
        <f t="shared" si="1"/>
        <v>Jan</v>
      </c>
    </row>
    <row r="85" spans="1:2" x14ac:dyDescent="0.2">
      <c r="A85" s="9">
        <v>40554.992604166669</v>
      </c>
      <c r="B85" t="str">
        <f t="shared" si="1"/>
        <v>Jan</v>
      </c>
    </row>
    <row r="86" spans="1:2" x14ac:dyDescent="0.2">
      <c r="A86" s="9">
        <v>40557.096400462964</v>
      </c>
      <c r="B86" t="str">
        <f t="shared" si="1"/>
        <v>Jan</v>
      </c>
    </row>
    <row r="87" spans="1:2" x14ac:dyDescent="0.2">
      <c r="A87" s="9">
        <v>40563.747696759259</v>
      </c>
      <c r="B87" t="str">
        <f t="shared" si="1"/>
        <v>Jan</v>
      </c>
    </row>
    <row r="88" spans="1:2" x14ac:dyDescent="0.2">
      <c r="A88" s="9">
        <v>40564.316122685188</v>
      </c>
      <c r="B88" t="str">
        <f t="shared" si="1"/>
        <v>Jan</v>
      </c>
    </row>
    <row r="89" spans="1:2" x14ac:dyDescent="0.2">
      <c r="A89" s="9">
        <v>40564.661504629628</v>
      </c>
      <c r="B89" t="str">
        <f t="shared" si="1"/>
        <v>Jan</v>
      </c>
    </row>
    <row r="90" spans="1:2" x14ac:dyDescent="0.2">
      <c r="A90" s="9">
        <v>40564.699178240742</v>
      </c>
      <c r="B90" t="str">
        <f t="shared" si="1"/>
        <v>Jan</v>
      </c>
    </row>
    <row r="91" spans="1:2" x14ac:dyDescent="0.2">
      <c r="A91" s="9">
        <v>40567.361226851855</v>
      </c>
      <c r="B91" t="str">
        <f t="shared" si="1"/>
        <v>Jan</v>
      </c>
    </row>
    <row r="92" spans="1:2" x14ac:dyDescent="0.2">
      <c r="A92" s="9">
        <v>40567.492210648146</v>
      </c>
      <c r="B92" t="str">
        <f t="shared" si="1"/>
        <v>Jan</v>
      </c>
    </row>
    <row r="93" spans="1:2" x14ac:dyDescent="0.2">
      <c r="A93" s="9">
        <v>40568.639236111114</v>
      </c>
      <c r="B93" t="str">
        <f t="shared" si="1"/>
        <v>Jan</v>
      </c>
    </row>
    <row r="94" spans="1:2" x14ac:dyDescent="0.2">
      <c r="A94" s="9">
        <v>40569.692476851851</v>
      </c>
      <c r="B94" t="str">
        <f t="shared" si="1"/>
        <v>Jan</v>
      </c>
    </row>
    <row r="95" spans="1:2" x14ac:dyDescent="0.2">
      <c r="A95" s="9">
        <v>40576.206331018519</v>
      </c>
      <c r="B95" t="str">
        <f t="shared" si="1"/>
        <v>Feb</v>
      </c>
    </row>
    <row r="96" spans="1:2" x14ac:dyDescent="0.2">
      <c r="A96" s="9">
        <v>40585.463483796295</v>
      </c>
      <c r="B96" t="str">
        <f t="shared" si="1"/>
        <v>Feb</v>
      </c>
    </row>
    <row r="97" spans="1:2" x14ac:dyDescent="0.2">
      <c r="A97" s="9">
        <v>40586.752199074072</v>
      </c>
      <c r="B97" t="str">
        <f t="shared" si="1"/>
        <v>Feb</v>
      </c>
    </row>
    <row r="98" spans="1:2" x14ac:dyDescent="0.2">
      <c r="A98" s="9">
        <v>40587.423425925925</v>
      </c>
      <c r="B98" t="str">
        <f t="shared" si="1"/>
        <v>Feb</v>
      </c>
    </row>
    <row r="99" spans="1:2" x14ac:dyDescent="0.2">
      <c r="A99" s="9">
        <v>40588.193078703705</v>
      </c>
      <c r="B99" t="str">
        <f t="shared" si="1"/>
        <v>Feb</v>
      </c>
    </row>
    <row r="100" spans="1:2" x14ac:dyDescent="0.2">
      <c r="A100" s="9">
        <v>40590.433553240742</v>
      </c>
      <c r="B100" t="str">
        <f t="shared" si="1"/>
        <v>Feb</v>
      </c>
    </row>
    <row r="101" spans="1:2" x14ac:dyDescent="0.2">
      <c r="A101" s="9">
        <v>40592.371319444443</v>
      </c>
      <c r="B101" t="str">
        <f t="shared" si="1"/>
        <v>Feb</v>
      </c>
    </row>
    <row r="102" spans="1:2" x14ac:dyDescent="0.2">
      <c r="A102" s="9">
        <v>40595.163831018515</v>
      </c>
      <c r="B102" t="str">
        <f t="shared" si="1"/>
        <v>Feb</v>
      </c>
    </row>
    <row r="103" spans="1:2" x14ac:dyDescent="0.2">
      <c r="A103" s="9">
        <v>40612.361875000002</v>
      </c>
      <c r="B103" t="str">
        <f t="shared" si="1"/>
        <v>Mar</v>
      </c>
    </row>
    <row r="104" spans="1:2" x14ac:dyDescent="0.2">
      <c r="A104" s="9">
        <v>40618.763877314814</v>
      </c>
      <c r="B104" t="str">
        <f t="shared" si="1"/>
        <v>Mar</v>
      </c>
    </row>
    <row r="105" spans="1:2" x14ac:dyDescent="0.2">
      <c r="A105" s="9">
        <v>40619.069027777776</v>
      </c>
      <c r="B105" t="str">
        <f t="shared" si="1"/>
        <v>Mar</v>
      </c>
    </row>
    <row r="106" spans="1:2" x14ac:dyDescent="0.2">
      <c r="A106" s="9">
        <v>40623.848067129627</v>
      </c>
      <c r="B106" t="str">
        <f t="shared" si="1"/>
        <v>Mar</v>
      </c>
    </row>
    <row r="107" spans="1:2" x14ac:dyDescent="0.2">
      <c r="A107" s="9">
        <v>40625.567361111112</v>
      </c>
      <c r="B107" t="str">
        <f t="shared" si="1"/>
        <v>Mar</v>
      </c>
    </row>
    <row r="108" spans="1:2" x14ac:dyDescent="0.2">
      <c r="A108" s="9">
        <v>40626.501111111109</v>
      </c>
      <c r="B108" t="str">
        <f t="shared" si="1"/>
        <v>Mar</v>
      </c>
    </row>
    <row r="109" spans="1:2" x14ac:dyDescent="0.2">
      <c r="A109" s="9">
        <v>40626.626597222225</v>
      </c>
      <c r="B109" t="str">
        <f t="shared" si="1"/>
        <v>Mar</v>
      </c>
    </row>
    <row r="110" spans="1:2" x14ac:dyDescent="0.2">
      <c r="A110" s="9">
        <v>40632.608622685184</v>
      </c>
      <c r="B110" t="str">
        <f t="shared" si="1"/>
        <v>Mar</v>
      </c>
    </row>
    <row r="111" spans="1:2" x14ac:dyDescent="0.2">
      <c r="A111" s="9">
        <v>40632.821030092593</v>
      </c>
      <c r="B111" t="str">
        <f t="shared" si="1"/>
        <v>Mar</v>
      </c>
    </row>
    <row r="112" spans="1:2" x14ac:dyDescent="0.2">
      <c r="A112" s="9">
        <v>40635.649155092593</v>
      </c>
      <c r="B112" t="str">
        <f t="shared" si="1"/>
        <v>Apr</v>
      </c>
    </row>
    <row r="113" spans="1:2" x14ac:dyDescent="0.2">
      <c r="A113" s="9">
        <v>40636.340567129628</v>
      </c>
      <c r="B113" t="str">
        <f t="shared" si="1"/>
        <v>Apr</v>
      </c>
    </row>
    <row r="114" spans="1:2" x14ac:dyDescent="0.2">
      <c r="A114" s="9">
        <v>40637.533217592594</v>
      </c>
      <c r="B114" t="str">
        <f t="shared" si="1"/>
        <v>Apr</v>
      </c>
    </row>
    <row r="115" spans="1:2" x14ac:dyDescent="0.2">
      <c r="A115" s="9">
        <v>40637.759641203702</v>
      </c>
      <c r="B115" t="str">
        <f t="shared" si="1"/>
        <v>Apr</v>
      </c>
    </row>
    <row r="116" spans="1:2" x14ac:dyDescent="0.2">
      <c r="A116" s="9">
        <v>40637.829131944447</v>
      </c>
      <c r="B116" t="str">
        <f t="shared" si="1"/>
        <v>Apr</v>
      </c>
    </row>
    <row r="117" spans="1:2" x14ac:dyDescent="0.2">
      <c r="A117" s="9">
        <v>40638.494675925926</v>
      </c>
      <c r="B117" t="str">
        <f t="shared" si="1"/>
        <v>Apr</v>
      </c>
    </row>
    <row r="118" spans="1:2" x14ac:dyDescent="0.2">
      <c r="A118" s="9">
        <v>40638.535277777781</v>
      </c>
      <c r="B118" t="str">
        <f t="shared" si="1"/>
        <v>Apr</v>
      </c>
    </row>
    <row r="119" spans="1:2" x14ac:dyDescent="0.2">
      <c r="A119" s="9">
        <v>40643.825925925928</v>
      </c>
      <c r="B119" t="str">
        <f t="shared" si="1"/>
        <v>Apr</v>
      </c>
    </row>
    <row r="120" spans="1:2" x14ac:dyDescent="0.2">
      <c r="A120" s="9">
        <v>40645.681122685186</v>
      </c>
      <c r="B120" t="str">
        <f t="shared" si="1"/>
        <v>Apr</v>
      </c>
    </row>
    <row r="121" spans="1:2" x14ac:dyDescent="0.2">
      <c r="A121" s="9">
        <v>40645.765763888892</v>
      </c>
      <c r="B121" t="str">
        <f t="shared" si="1"/>
        <v>Apr</v>
      </c>
    </row>
    <row r="122" spans="1:2" x14ac:dyDescent="0.2">
      <c r="A122" s="9">
        <v>40648.42460648148</v>
      </c>
      <c r="B122" t="str">
        <f t="shared" si="1"/>
        <v>Apr</v>
      </c>
    </row>
    <row r="123" spans="1:2" x14ac:dyDescent="0.2">
      <c r="A123" s="9">
        <v>40657.856493055559</v>
      </c>
      <c r="B123" t="str">
        <f t="shared" si="1"/>
        <v>Apr</v>
      </c>
    </row>
    <row r="124" spans="1:2" x14ac:dyDescent="0.2">
      <c r="A124" s="9">
        <v>40662.753333333334</v>
      </c>
      <c r="B124" t="str">
        <f t="shared" si="1"/>
        <v>Apr</v>
      </c>
    </row>
    <row r="125" spans="1:2" x14ac:dyDescent="0.2">
      <c r="A125" s="9">
        <v>40665.616643518515</v>
      </c>
      <c r="B125" t="str">
        <f t="shared" si="1"/>
        <v>May</v>
      </c>
    </row>
    <row r="126" spans="1:2" x14ac:dyDescent="0.2">
      <c r="A126" s="9">
        <v>40666.640208333331</v>
      </c>
      <c r="B126" t="str">
        <f t="shared" si="1"/>
        <v>May</v>
      </c>
    </row>
    <row r="127" spans="1:2" x14ac:dyDescent="0.2">
      <c r="A127" s="9">
        <v>40668.481365740743</v>
      </c>
      <c r="B127" t="str">
        <f t="shared" si="1"/>
        <v>May</v>
      </c>
    </row>
    <row r="128" spans="1:2" x14ac:dyDescent="0.2">
      <c r="A128" s="9">
        <v>40670.173993055556</v>
      </c>
      <c r="B128" t="str">
        <f t="shared" si="1"/>
        <v>May</v>
      </c>
    </row>
    <row r="129" spans="1:2" x14ac:dyDescent="0.2">
      <c r="A129" s="9">
        <v>40671.304178240738</v>
      </c>
      <c r="B129" t="str">
        <f t="shared" si="1"/>
        <v>May</v>
      </c>
    </row>
    <row r="130" spans="1:2" x14ac:dyDescent="0.2">
      <c r="A130" s="9">
        <v>40671.545960648145</v>
      </c>
      <c r="B130" t="str">
        <f t="shared" si="1"/>
        <v>May</v>
      </c>
    </row>
    <row r="131" spans="1:2" x14ac:dyDescent="0.2">
      <c r="A131" s="9">
        <v>40672.396539351852</v>
      </c>
      <c r="B131" t="str">
        <f t="shared" si="1"/>
        <v>May</v>
      </c>
    </row>
    <row r="132" spans="1:2" x14ac:dyDescent="0.2">
      <c r="A132" s="9">
        <v>40675.376666666663</v>
      </c>
      <c r="B132" t="str">
        <f t="shared" si="1"/>
        <v>May</v>
      </c>
    </row>
    <row r="133" spans="1:2" x14ac:dyDescent="0.2">
      <c r="A133" s="9">
        <v>40679.409733796296</v>
      </c>
      <c r="B133" t="str">
        <f t="shared" ref="B133:B196" si="2">TEXT(A133,"MMM")</f>
        <v>May</v>
      </c>
    </row>
    <row r="134" spans="1:2" x14ac:dyDescent="0.2">
      <c r="A134" s="9">
        <v>40681.718356481484</v>
      </c>
      <c r="B134" t="str">
        <f t="shared" si="2"/>
        <v>May</v>
      </c>
    </row>
    <row r="135" spans="1:2" x14ac:dyDescent="0.2">
      <c r="A135" s="9">
        <v>40682.551458333335</v>
      </c>
      <c r="B135" t="str">
        <f t="shared" si="2"/>
        <v>May</v>
      </c>
    </row>
    <row r="136" spans="1:2" x14ac:dyDescent="0.2">
      <c r="A136" s="9">
        <v>40686.688263888886</v>
      </c>
      <c r="B136" t="str">
        <f t="shared" si="2"/>
        <v>May</v>
      </c>
    </row>
    <row r="137" spans="1:2" x14ac:dyDescent="0.2">
      <c r="A137" s="9">
        <v>40686.952511574076</v>
      </c>
      <c r="B137" t="str">
        <f t="shared" si="2"/>
        <v>May</v>
      </c>
    </row>
    <row r="138" spans="1:2" x14ac:dyDescent="0.2">
      <c r="A138" s="9">
        <v>40687.691284722219</v>
      </c>
      <c r="B138" t="str">
        <f t="shared" si="2"/>
        <v>May</v>
      </c>
    </row>
    <row r="139" spans="1:2" x14ac:dyDescent="0.2">
      <c r="A139" s="9">
        <v>40689.237534722219</v>
      </c>
      <c r="B139" t="str">
        <f t="shared" si="2"/>
        <v>May</v>
      </c>
    </row>
    <row r="140" spans="1:2" x14ac:dyDescent="0.2">
      <c r="A140" s="9">
        <v>40690.489722222221</v>
      </c>
      <c r="B140" t="str">
        <f t="shared" si="2"/>
        <v>May</v>
      </c>
    </row>
    <row r="141" spans="1:2" x14ac:dyDescent="0.2">
      <c r="A141" s="9">
        <v>40691.454722222225</v>
      </c>
      <c r="B141" t="str">
        <f t="shared" si="2"/>
        <v>May</v>
      </c>
    </row>
    <row r="142" spans="1:2" x14ac:dyDescent="0.2">
      <c r="A142" s="9">
        <v>40694.305127314816</v>
      </c>
      <c r="B142" t="str">
        <f t="shared" si="2"/>
        <v>May</v>
      </c>
    </row>
    <row r="143" spans="1:2" x14ac:dyDescent="0.2">
      <c r="A143" s="9">
        <v>40695.462037037039</v>
      </c>
      <c r="B143" t="str">
        <f t="shared" si="2"/>
        <v>Jun</v>
      </c>
    </row>
    <row r="144" spans="1:2" x14ac:dyDescent="0.2">
      <c r="A144" s="9">
        <v>40696.315451388888</v>
      </c>
      <c r="B144" t="str">
        <f t="shared" si="2"/>
        <v>Jun</v>
      </c>
    </row>
    <row r="145" spans="1:2" x14ac:dyDescent="0.2">
      <c r="A145" s="9">
        <v>40697.16511574074</v>
      </c>
      <c r="B145" t="str">
        <f t="shared" si="2"/>
        <v>Jun</v>
      </c>
    </row>
    <row r="146" spans="1:2" x14ac:dyDescent="0.2">
      <c r="A146" s="9">
        <v>40700.862511574072</v>
      </c>
      <c r="B146" t="str">
        <f t="shared" si="2"/>
        <v>Jun</v>
      </c>
    </row>
    <row r="147" spans="1:2" x14ac:dyDescent="0.2">
      <c r="A147" s="9">
        <v>40702.863715277781</v>
      </c>
      <c r="B147" t="str">
        <f t="shared" si="2"/>
        <v>Jun</v>
      </c>
    </row>
    <row r="148" spans="1:2" x14ac:dyDescent="0.2">
      <c r="A148" s="9">
        <v>40702.901053240741</v>
      </c>
      <c r="B148" t="str">
        <f t="shared" si="2"/>
        <v>Jun</v>
      </c>
    </row>
    <row r="149" spans="1:2" x14ac:dyDescent="0.2">
      <c r="A149" s="9">
        <v>40704.793298611112</v>
      </c>
      <c r="B149" t="str">
        <f t="shared" si="2"/>
        <v>Jun</v>
      </c>
    </row>
    <row r="150" spans="1:2" x14ac:dyDescent="0.2">
      <c r="A150" s="9">
        <v>40705.801874999997</v>
      </c>
      <c r="B150" t="str">
        <f t="shared" si="2"/>
        <v>Jun</v>
      </c>
    </row>
    <row r="151" spans="1:2" x14ac:dyDescent="0.2">
      <c r="A151" s="9">
        <v>40705.964108796295</v>
      </c>
      <c r="B151" t="str">
        <f t="shared" si="2"/>
        <v>Jun</v>
      </c>
    </row>
    <row r="152" spans="1:2" x14ac:dyDescent="0.2">
      <c r="A152" s="9">
        <v>40710.397847222222</v>
      </c>
      <c r="B152" t="str">
        <f t="shared" si="2"/>
        <v>Jun</v>
      </c>
    </row>
    <row r="153" spans="1:2" x14ac:dyDescent="0.2">
      <c r="A153" s="9">
        <v>40711.448877314811</v>
      </c>
      <c r="B153" t="str">
        <f t="shared" si="2"/>
        <v>Jun</v>
      </c>
    </row>
    <row r="154" spans="1:2" x14ac:dyDescent="0.2">
      <c r="A154" s="9">
        <v>40713.297164351854</v>
      </c>
      <c r="B154" t="str">
        <f t="shared" si="2"/>
        <v>Jun</v>
      </c>
    </row>
    <row r="155" spans="1:2" x14ac:dyDescent="0.2">
      <c r="A155" s="9">
        <v>40717.977326388886</v>
      </c>
      <c r="B155" t="str">
        <f t="shared" si="2"/>
        <v>Jun</v>
      </c>
    </row>
    <row r="156" spans="1:2" x14ac:dyDescent="0.2">
      <c r="A156" s="9">
        <v>40718.506203703706</v>
      </c>
      <c r="B156" t="str">
        <f t="shared" si="2"/>
        <v>Jun</v>
      </c>
    </row>
    <row r="157" spans="1:2" x14ac:dyDescent="0.2">
      <c r="A157" s="9">
        <v>40722.720324074071</v>
      </c>
      <c r="B157" t="str">
        <f t="shared" si="2"/>
        <v>Jun</v>
      </c>
    </row>
    <row r="158" spans="1:2" x14ac:dyDescent="0.2">
      <c r="A158" s="9">
        <v>40722.735474537039</v>
      </c>
      <c r="B158" t="str">
        <f t="shared" si="2"/>
        <v>Jun</v>
      </c>
    </row>
    <row r="159" spans="1:2" x14ac:dyDescent="0.2">
      <c r="A159" s="9">
        <v>40729.772291666668</v>
      </c>
      <c r="B159" t="str">
        <f t="shared" si="2"/>
        <v>Jul</v>
      </c>
    </row>
    <row r="160" spans="1:2" x14ac:dyDescent="0.2">
      <c r="A160" s="9">
        <v>40730.545578703706</v>
      </c>
      <c r="B160" t="str">
        <f t="shared" si="2"/>
        <v>Jul</v>
      </c>
    </row>
    <row r="161" spans="1:2" x14ac:dyDescent="0.2">
      <c r="A161" s="9">
        <v>40730.563020833331</v>
      </c>
      <c r="B161" t="str">
        <f t="shared" si="2"/>
        <v>Jul</v>
      </c>
    </row>
    <row r="162" spans="1:2" x14ac:dyDescent="0.2">
      <c r="A162" s="9">
        <v>40731.277037037034</v>
      </c>
      <c r="B162" t="str">
        <f t="shared" si="2"/>
        <v>Jul</v>
      </c>
    </row>
    <row r="163" spans="1:2" x14ac:dyDescent="0.2">
      <c r="A163" s="9">
        <v>40731.504131944443</v>
      </c>
      <c r="B163" t="str">
        <f t="shared" si="2"/>
        <v>Jul</v>
      </c>
    </row>
    <row r="164" spans="1:2" x14ac:dyDescent="0.2">
      <c r="A164" s="9">
        <v>40732.508912037039</v>
      </c>
      <c r="B164" t="str">
        <f t="shared" si="2"/>
        <v>Jul</v>
      </c>
    </row>
    <row r="165" spans="1:2" x14ac:dyDescent="0.2">
      <c r="A165" s="9">
        <v>40735.781678240739</v>
      </c>
      <c r="B165" t="str">
        <f t="shared" si="2"/>
        <v>Jul</v>
      </c>
    </row>
    <row r="166" spans="1:2" x14ac:dyDescent="0.2">
      <c r="A166" s="9">
        <v>40736.334699074076</v>
      </c>
      <c r="B166" t="str">
        <f t="shared" si="2"/>
        <v>Jul</v>
      </c>
    </row>
    <row r="167" spans="1:2" x14ac:dyDescent="0.2">
      <c r="A167" s="9">
        <v>40738.735949074071</v>
      </c>
      <c r="B167" t="str">
        <f t="shared" si="2"/>
        <v>Jul</v>
      </c>
    </row>
    <row r="168" spans="1:2" x14ac:dyDescent="0.2">
      <c r="A168" s="9">
        <v>40746.679548611108</v>
      </c>
      <c r="B168" t="str">
        <f t="shared" si="2"/>
        <v>Jul</v>
      </c>
    </row>
    <row r="169" spans="1:2" x14ac:dyDescent="0.2">
      <c r="A169" s="9">
        <v>40750.007569444446</v>
      </c>
      <c r="B169" t="str">
        <f t="shared" si="2"/>
        <v>Jul</v>
      </c>
    </row>
    <row r="170" spans="1:2" x14ac:dyDescent="0.2">
      <c r="A170" s="9">
        <v>40750.376770833333</v>
      </c>
      <c r="B170" t="str">
        <f t="shared" si="2"/>
        <v>Jul</v>
      </c>
    </row>
    <row r="171" spans="1:2" x14ac:dyDescent="0.2">
      <c r="A171" s="9">
        <v>40751.419965277775</v>
      </c>
      <c r="B171" t="str">
        <f t="shared" si="2"/>
        <v>Jul</v>
      </c>
    </row>
    <row r="172" spans="1:2" x14ac:dyDescent="0.2">
      <c r="A172" s="9">
        <v>40751.481099537035</v>
      </c>
      <c r="B172" t="str">
        <f t="shared" si="2"/>
        <v>Jul</v>
      </c>
    </row>
    <row r="173" spans="1:2" x14ac:dyDescent="0.2">
      <c r="A173" s="9">
        <v>40752.456377314818</v>
      </c>
      <c r="B173" t="str">
        <f t="shared" si="2"/>
        <v>Jul</v>
      </c>
    </row>
    <row r="174" spans="1:2" x14ac:dyDescent="0.2">
      <c r="A174" s="9">
        <v>40753.425092592595</v>
      </c>
      <c r="B174" t="str">
        <f t="shared" si="2"/>
        <v>Jul</v>
      </c>
    </row>
    <row r="175" spans="1:2" x14ac:dyDescent="0.2">
      <c r="A175" s="9">
        <v>40754.395925925928</v>
      </c>
      <c r="B175" t="str">
        <f t="shared" si="2"/>
        <v>Jul</v>
      </c>
    </row>
    <row r="176" spans="1:2" x14ac:dyDescent="0.2">
      <c r="A176" s="9">
        <v>40757.555914351855</v>
      </c>
      <c r="B176" t="str">
        <f t="shared" si="2"/>
        <v>Aug</v>
      </c>
    </row>
    <row r="177" spans="1:2" x14ac:dyDescent="0.2">
      <c r="A177" s="9">
        <v>40758.400150462963</v>
      </c>
      <c r="B177" t="str">
        <f t="shared" si="2"/>
        <v>Aug</v>
      </c>
    </row>
    <row r="178" spans="1:2" x14ac:dyDescent="0.2">
      <c r="A178" s="9">
        <v>40759.527199074073</v>
      </c>
      <c r="B178" t="str">
        <f t="shared" si="2"/>
        <v>Aug</v>
      </c>
    </row>
    <row r="179" spans="1:2" x14ac:dyDescent="0.2">
      <c r="A179" s="9">
        <v>40761.271087962959</v>
      </c>
      <c r="B179" t="str">
        <f t="shared" si="2"/>
        <v>Aug</v>
      </c>
    </row>
    <row r="180" spans="1:2" x14ac:dyDescent="0.2">
      <c r="A180" s="9">
        <v>40763.358090277776</v>
      </c>
      <c r="B180" t="str">
        <f t="shared" si="2"/>
        <v>Aug</v>
      </c>
    </row>
    <row r="181" spans="1:2" x14ac:dyDescent="0.2">
      <c r="A181" s="9">
        <v>40763.374212962961</v>
      </c>
      <c r="B181" t="str">
        <f t="shared" si="2"/>
        <v>Aug</v>
      </c>
    </row>
    <row r="182" spans="1:2" x14ac:dyDescent="0.2">
      <c r="A182" s="9">
        <v>40763.383923611109</v>
      </c>
      <c r="B182" t="str">
        <f t="shared" si="2"/>
        <v>Aug</v>
      </c>
    </row>
    <row r="183" spans="1:2" x14ac:dyDescent="0.2">
      <c r="A183" s="9">
        <v>40763.871041666665</v>
      </c>
      <c r="B183" t="str">
        <f t="shared" si="2"/>
        <v>Aug</v>
      </c>
    </row>
    <row r="184" spans="1:2" x14ac:dyDescent="0.2">
      <c r="A184" s="9">
        <v>40765.543553240743</v>
      </c>
      <c r="B184" t="str">
        <f t="shared" si="2"/>
        <v>Aug</v>
      </c>
    </row>
    <row r="185" spans="1:2" x14ac:dyDescent="0.2">
      <c r="A185" s="9">
        <v>40765.708587962959</v>
      </c>
      <c r="B185" t="str">
        <f t="shared" si="2"/>
        <v>Aug</v>
      </c>
    </row>
    <row r="186" spans="1:2" x14ac:dyDescent="0.2">
      <c r="A186" s="9">
        <v>40766.8590625</v>
      </c>
      <c r="B186" t="str">
        <f t="shared" si="2"/>
        <v>Aug</v>
      </c>
    </row>
    <row r="187" spans="1:2" x14ac:dyDescent="0.2">
      <c r="A187" s="9">
        <v>40771.583368055559</v>
      </c>
      <c r="B187" t="str">
        <f t="shared" si="2"/>
        <v>Aug</v>
      </c>
    </row>
    <row r="188" spans="1:2" x14ac:dyDescent="0.2">
      <c r="A188" s="9">
        <v>40772.515416666669</v>
      </c>
      <c r="B188" t="str">
        <f t="shared" si="2"/>
        <v>Aug</v>
      </c>
    </row>
    <row r="189" spans="1:2" x14ac:dyDescent="0.2">
      <c r="A189" s="9">
        <v>40778.436678240738</v>
      </c>
      <c r="B189" t="str">
        <f t="shared" si="2"/>
        <v>Aug</v>
      </c>
    </row>
    <row r="190" spans="1:2" x14ac:dyDescent="0.2">
      <c r="A190" s="9">
        <v>40778.792094907411</v>
      </c>
      <c r="B190" t="str">
        <f t="shared" si="2"/>
        <v>Aug</v>
      </c>
    </row>
    <row r="191" spans="1:2" x14ac:dyDescent="0.2">
      <c r="A191" s="9">
        <v>40781.832199074073</v>
      </c>
      <c r="B191" t="str">
        <f t="shared" si="2"/>
        <v>Aug</v>
      </c>
    </row>
    <row r="192" spans="1:2" x14ac:dyDescent="0.2">
      <c r="A192" s="9">
        <v>40783.679363425923</v>
      </c>
      <c r="B192" t="str">
        <f t="shared" si="2"/>
        <v>Aug</v>
      </c>
    </row>
    <row r="193" spans="1:2" x14ac:dyDescent="0.2">
      <c r="A193" s="9">
        <v>40785.341678240744</v>
      </c>
      <c r="B193" t="str">
        <f t="shared" si="2"/>
        <v>Aug</v>
      </c>
    </row>
    <row r="194" spans="1:2" x14ac:dyDescent="0.2">
      <c r="A194" s="9">
        <v>40785.854456018518</v>
      </c>
      <c r="B194" t="str">
        <f t="shared" si="2"/>
        <v>Aug</v>
      </c>
    </row>
    <row r="195" spans="1:2" x14ac:dyDescent="0.2">
      <c r="A195" s="9">
        <v>40787.964317129627</v>
      </c>
      <c r="B195" t="str">
        <f t="shared" si="2"/>
        <v>Sep</v>
      </c>
    </row>
    <row r="196" spans="1:2" x14ac:dyDescent="0.2">
      <c r="A196" s="9">
        <v>40788.453206018516</v>
      </c>
      <c r="B196" t="str">
        <f t="shared" si="2"/>
        <v>Sep</v>
      </c>
    </row>
    <row r="197" spans="1:2" x14ac:dyDescent="0.2">
      <c r="A197" s="9">
        <v>40793.665266203701</v>
      </c>
      <c r="B197" t="str">
        <f t="shared" ref="B197:B260" si="3">TEXT(A197,"MMM")</f>
        <v>Sep</v>
      </c>
    </row>
    <row r="198" spans="1:2" x14ac:dyDescent="0.2">
      <c r="A198" s="9">
        <v>40795.380011574074</v>
      </c>
      <c r="B198" t="str">
        <f t="shared" si="3"/>
        <v>Sep</v>
      </c>
    </row>
    <row r="199" spans="1:2" x14ac:dyDescent="0.2">
      <c r="A199" s="9">
        <v>40795.486817129633</v>
      </c>
      <c r="B199" t="str">
        <f t="shared" si="3"/>
        <v>Sep</v>
      </c>
    </row>
    <row r="200" spans="1:2" x14ac:dyDescent="0.2">
      <c r="A200" s="9">
        <v>40795.667928240742</v>
      </c>
      <c r="B200" t="str">
        <f t="shared" si="3"/>
        <v>Sep</v>
      </c>
    </row>
    <row r="201" spans="1:2" x14ac:dyDescent="0.2">
      <c r="A201" s="9">
        <v>40799.539351851854</v>
      </c>
      <c r="B201" t="str">
        <f t="shared" si="3"/>
        <v>Sep</v>
      </c>
    </row>
    <row r="202" spans="1:2" x14ac:dyDescent="0.2">
      <c r="A202" s="9">
        <v>40800.307025462964</v>
      </c>
      <c r="B202" t="str">
        <f t="shared" si="3"/>
        <v>Sep</v>
      </c>
    </row>
    <row r="203" spans="1:2" x14ac:dyDescent="0.2">
      <c r="A203" s="9">
        <v>40802.399768518517</v>
      </c>
      <c r="B203" t="str">
        <f t="shared" si="3"/>
        <v>Sep</v>
      </c>
    </row>
    <row r="204" spans="1:2" x14ac:dyDescent="0.2">
      <c r="A204" s="9">
        <v>40802.631261574075</v>
      </c>
      <c r="B204" t="str">
        <f t="shared" si="3"/>
        <v>Sep</v>
      </c>
    </row>
    <row r="205" spans="1:2" x14ac:dyDescent="0.2">
      <c r="A205" s="9">
        <v>40806.537615740737</v>
      </c>
      <c r="B205" t="str">
        <f t="shared" si="3"/>
        <v>Sep</v>
      </c>
    </row>
    <row r="206" spans="1:2" x14ac:dyDescent="0.2">
      <c r="A206" s="9">
        <v>40808.819189814814</v>
      </c>
      <c r="B206" t="str">
        <f t="shared" si="3"/>
        <v>Sep</v>
      </c>
    </row>
    <row r="207" spans="1:2" x14ac:dyDescent="0.2">
      <c r="A207" s="9">
        <v>40810.786990740744</v>
      </c>
      <c r="B207" t="str">
        <f t="shared" si="3"/>
        <v>Sep</v>
      </c>
    </row>
    <row r="208" spans="1:2" x14ac:dyDescent="0.2">
      <c r="A208" s="9">
        <v>40812.469895833332</v>
      </c>
      <c r="B208" t="str">
        <f t="shared" si="3"/>
        <v>Sep</v>
      </c>
    </row>
    <row r="209" spans="1:2" x14ac:dyDescent="0.2">
      <c r="A209" s="9">
        <v>40818.251562500001</v>
      </c>
      <c r="B209" t="str">
        <f t="shared" si="3"/>
        <v>Oct</v>
      </c>
    </row>
    <row r="210" spans="1:2" x14ac:dyDescent="0.2">
      <c r="A210" s="9">
        <v>40820.849803240744</v>
      </c>
      <c r="B210" t="str">
        <f t="shared" si="3"/>
        <v>Oct</v>
      </c>
    </row>
    <row r="211" spans="1:2" x14ac:dyDescent="0.2">
      <c r="A211" s="9">
        <v>40829.540324074071</v>
      </c>
      <c r="B211" t="str">
        <f t="shared" si="3"/>
        <v>Oct</v>
      </c>
    </row>
    <row r="212" spans="1:2" x14ac:dyDescent="0.2">
      <c r="A212" s="9">
        <v>40832.8671412037</v>
      </c>
      <c r="B212" t="str">
        <f t="shared" si="3"/>
        <v>Oct</v>
      </c>
    </row>
    <row r="213" spans="1:2" x14ac:dyDescent="0.2">
      <c r="A213" s="9">
        <v>40833.299861111111</v>
      </c>
      <c r="B213" t="str">
        <f t="shared" si="3"/>
        <v>Oct</v>
      </c>
    </row>
    <row r="214" spans="1:2" x14ac:dyDescent="0.2">
      <c r="A214" s="9">
        <v>40837.710057870368</v>
      </c>
      <c r="B214" t="str">
        <f t="shared" si="3"/>
        <v>Oct</v>
      </c>
    </row>
    <row r="215" spans="1:2" x14ac:dyDescent="0.2">
      <c r="A215" s="9">
        <v>40840.282453703701</v>
      </c>
      <c r="B215" t="str">
        <f t="shared" si="3"/>
        <v>Oct</v>
      </c>
    </row>
    <row r="216" spans="1:2" x14ac:dyDescent="0.2">
      <c r="A216" s="9">
        <v>40844.358310185184</v>
      </c>
      <c r="B216" t="str">
        <f t="shared" si="3"/>
        <v>Oct</v>
      </c>
    </row>
    <row r="217" spans="1:2" x14ac:dyDescent="0.2">
      <c r="A217" s="9">
        <v>40844.717546296299</v>
      </c>
      <c r="B217" t="str">
        <f t="shared" si="3"/>
        <v>Oct</v>
      </c>
    </row>
    <row r="218" spans="1:2" x14ac:dyDescent="0.2">
      <c r="A218" s="9">
        <v>40844.816423611112</v>
      </c>
      <c r="B218" t="str">
        <f t="shared" si="3"/>
        <v>Oct</v>
      </c>
    </row>
    <row r="219" spans="1:2" x14ac:dyDescent="0.2">
      <c r="A219" s="9">
        <v>40846.837685185186</v>
      </c>
      <c r="B219" t="str">
        <f t="shared" si="3"/>
        <v>Oct</v>
      </c>
    </row>
    <row r="220" spans="1:2" x14ac:dyDescent="0.2">
      <c r="A220" s="9">
        <v>40847.864999999998</v>
      </c>
      <c r="B220" t="str">
        <f t="shared" si="3"/>
        <v>Oct</v>
      </c>
    </row>
    <row r="221" spans="1:2" x14ac:dyDescent="0.2">
      <c r="A221" s="9">
        <v>40849.777731481481</v>
      </c>
      <c r="B221" t="str">
        <f t="shared" si="3"/>
        <v>Nov</v>
      </c>
    </row>
    <row r="222" spans="1:2" x14ac:dyDescent="0.2">
      <c r="A222" s="9">
        <v>40852.55636574074</v>
      </c>
      <c r="B222" t="str">
        <f t="shared" si="3"/>
        <v>Nov</v>
      </c>
    </row>
    <row r="223" spans="1:2" x14ac:dyDescent="0.2">
      <c r="A223" s="9">
        <v>40854.411932870367</v>
      </c>
      <c r="B223" t="str">
        <f t="shared" si="3"/>
        <v>Nov</v>
      </c>
    </row>
    <row r="224" spans="1:2" x14ac:dyDescent="0.2">
      <c r="A224" s="9">
        <v>40855.431759259256</v>
      </c>
      <c r="B224" t="str">
        <f t="shared" si="3"/>
        <v>Nov</v>
      </c>
    </row>
    <row r="225" spans="1:2" x14ac:dyDescent="0.2">
      <c r="A225" s="9">
        <v>40858.428807870368</v>
      </c>
      <c r="B225" t="str">
        <f t="shared" si="3"/>
        <v>Nov</v>
      </c>
    </row>
    <row r="226" spans="1:2" x14ac:dyDescent="0.2">
      <c r="A226" s="9">
        <v>40860.337175925924</v>
      </c>
      <c r="B226" t="str">
        <f t="shared" si="3"/>
        <v>Nov</v>
      </c>
    </row>
    <row r="227" spans="1:2" x14ac:dyDescent="0.2">
      <c r="A227" s="9">
        <v>40860.940833333334</v>
      </c>
      <c r="B227" t="str">
        <f t="shared" si="3"/>
        <v>Nov</v>
      </c>
    </row>
    <row r="228" spans="1:2" x14ac:dyDescent="0.2">
      <c r="A228" s="9">
        <v>40862.15960648148</v>
      </c>
      <c r="B228" t="str">
        <f t="shared" si="3"/>
        <v>Nov</v>
      </c>
    </row>
    <row r="229" spans="1:2" x14ac:dyDescent="0.2">
      <c r="A229" s="9">
        <v>40862.680023148147</v>
      </c>
      <c r="B229" t="str">
        <f t="shared" si="3"/>
        <v>Nov</v>
      </c>
    </row>
    <row r="230" spans="1:2" x14ac:dyDescent="0.2">
      <c r="A230" s="9">
        <v>40862.726793981485</v>
      </c>
      <c r="B230" t="str">
        <f t="shared" si="3"/>
        <v>Nov</v>
      </c>
    </row>
    <row r="231" spans="1:2" x14ac:dyDescent="0.2">
      <c r="A231" s="9">
        <v>40864.708923611113</v>
      </c>
      <c r="B231" t="str">
        <f t="shared" si="3"/>
        <v>Nov</v>
      </c>
    </row>
    <row r="232" spans="1:2" x14ac:dyDescent="0.2">
      <c r="A232" s="9">
        <v>40865.533807870372</v>
      </c>
      <c r="B232" t="str">
        <f t="shared" si="3"/>
        <v>Nov</v>
      </c>
    </row>
    <row r="233" spans="1:2" x14ac:dyDescent="0.2">
      <c r="A233" s="9">
        <v>40867.886481481481</v>
      </c>
      <c r="B233" t="str">
        <f t="shared" si="3"/>
        <v>Nov</v>
      </c>
    </row>
    <row r="234" spans="1:2" x14ac:dyDescent="0.2">
      <c r="A234" s="9">
        <v>40869.341840277775</v>
      </c>
      <c r="B234" t="str">
        <f t="shared" si="3"/>
        <v>Nov</v>
      </c>
    </row>
    <row r="235" spans="1:2" x14ac:dyDescent="0.2">
      <c r="A235" s="9">
        <v>40870.441076388888</v>
      </c>
      <c r="B235" t="str">
        <f t="shared" si="3"/>
        <v>Nov</v>
      </c>
    </row>
    <row r="236" spans="1:2" x14ac:dyDescent="0.2">
      <c r="A236" s="9">
        <v>40875.836331018516</v>
      </c>
      <c r="B236" t="str">
        <f t="shared" si="3"/>
        <v>Nov</v>
      </c>
    </row>
    <row r="237" spans="1:2" x14ac:dyDescent="0.2">
      <c r="A237" s="9">
        <v>40876.917662037034</v>
      </c>
      <c r="B237" t="str">
        <f t="shared" si="3"/>
        <v>Nov</v>
      </c>
    </row>
    <row r="238" spans="1:2" x14ac:dyDescent="0.2">
      <c r="A238" s="9">
        <v>40878.424884259257</v>
      </c>
      <c r="B238" t="str">
        <f t="shared" si="3"/>
        <v>Dec</v>
      </c>
    </row>
    <row r="239" spans="1:2" x14ac:dyDescent="0.2">
      <c r="A239" s="9">
        <v>40879.46234953704</v>
      </c>
      <c r="B239" t="str">
        <f t="shared" si="3"/>
        <v>Dec</v>
      </c>
    </row>
    <row r="240" spans="1:2" x14ac:dyDescent="0.2">
      <c r="A240" s="9">
        <v>40882.148333333331</v>
      </c>
      <c r="B240" t="str">
        <f t="shared" si="3"/>
        <v>Dec</v>
      </c>
    </row>
    <row r="241" spans="1:2" x14ac:dyDescent="0.2">
      <c r="A241" s="9">
        <v>40882.690844907411</v>
      </c>
      <c r="B241" t="str">
        <f t="shared" si="3"/>
        <v>Dec</v>
      </c>
    </row>
    <row r="242" spans="1:2" x14ac:dyDescent="0.2">
      <c r="A242" s="9">
        <v>40883.615983796299</v>
      </c>
      <c r="B242" t="str">
        <f t="shared" si="3"/>
        <v>Dec</v>
      </c>
    </row>
    <row r="243" spans="1:2" x14ac:dyDescent="0.2">
      <c r="A243" s="9">
        <v>40883.629247685189</v>
      </c>
      <c r="B243" t="str">
        <f t="shared" si="3"/>
        <v>Dec</v>
      </c>
    </row>
    <row r="244" spans="1:2" x14ac:dyDescent="0.2">
      <c r="A244" s="9">
        <v>40883.733344907407</v>
      </c>
      <c r="B244" t="str">
        <f t="shared" si="3"/>
        <v>Dec</v>
      </c>
    </row>
    <row r="245" spans="1:2" x14ac:dyDescent="0.2">
      <c r="A245" s="9">
        <v>40891.816134259258</v>
      </c>
      <c r="B245" t="str">
        <f t="shared" si="3"/>
        <v>Dec</v>
      </c>
    </row>
    <row r="246" spans="1:2" x14ac:dyDescent="0.2">
      <c r="A246" s="9">
        <v>40893.218391203707</v>
      </c>
      <c r="B246" t="str">
        <f t="shared" si="3"/>
        <v>Dec</v>
      </c>
    </row>
    <row r="247" spans="1:2" x14ac:dyDescent="0.2">
      <c r="A247" s="9">
        <v>40893.659629629627</v>
      </c>
      <c r="B247" t="str">
        <f t="shared" si="3"/>
        <v>Dec</v>
      </c>
    </row>
    <row r="248" spans="1:2" x14ac:dyDescent="0.2">
      <c r="A248" s="9">
        <v>40894.573622685188</v>
      </c>
      <c r="B248" t="str">
        <f t="shared" si="3"/>
        <v>Dec</v>
      </c>
    </row>
    <row r="249" spans="1:2" x14ac:dyDescent="0.2">
      <c r="A249" s="9">
        <v>40895.564641203702</v>
      </c>
      <c r="B249" t="str">
        <f t="shared" si="3"/>
        <v>Dec</v>
      </c>
    </row>
    <row r="250" spans="1:2" x14ac:dyDescent="0.2">
      <c r="A250" s="9">
        <v>40896.550416666665</v>
      </c>
      <c r="B250" t="str">
        <f t="shared" si="3"/>
        <v>Dec</v>
      </c>
    </row>
    <row r="251" spans="1:2" x14ac:dyDescent="0.2">
      <c r="A251" s="9">
        <v>40897.755902777775</v>
      </c>
      <c r="B251" t="str">
        <f t="shared" si="3"/>
        <v>Dec</v>
      </c>
    </row>
    <row r="252" spans="1:2" x14ac:dyDescent="0.2">
      <c r="A252" s="9">
        <v>40904.404861111114</v>
      </c>
      <c r="B252" t="str">
        <f t="shared" si="3"/>
        <v>Dec</v>
      </c>
    </row>
    <row r="253" spans="1:2" x14ac:dyDescent="0.2">
      <c r="A253" s="9">
        <v>40906.454247685186</v>
      </c>
      <c r="B253" t="str">
        <f t="shared" si="3"/>
        <v>Dec</v>
      </c>
    </row>
    <row r="254" spans="1:2" x14ac:dyDescent="0.2">
      <c r="A254" s="9">
        <v>40909.315868055557</v>
      </c>
      <c r="B254" t="str">
        <f t="shared" si="3"/>
        <v>Jan</v>
      </c>
    </row>
    <row r="255" spans="1:2" x14ac:dyDescent="0.2">
      <c r="A255" s="9">
        <v>40911.476539351854</v>
      </c>
      <c r="B255" t="str">
        <f t="shared" si="3"/>
        <v>Jan</v>
      </c>
    </row>
    <row r="256" spans="1:2" x14ac:dyDescent="0.2">
      <c r="A256" s="9">
        <v>40918.405601851853</v>
      </c>
      <c r="B256" t="str">
        <f t="shared" si="3"/>
        <v>Jan</v>
      </c>
    </row>
    <row r="257" spans="1:2" x14ac:dyDescent="0.2">
      <c r="A257" s="9">
        <v>40920.571562500001</v>
      </c>
      <c r="B257" t="str">
        <f t="shared" si="3"/>
        <v>Jan</v>
      </c>
    </row>
    <row r="258" spans="1:2" x14ac:dyDescent="0.2">
      <c r="A258" s="9">
        <v>40920.784328703703</v>
      </c>
      <c r="B258" t="str">
        <f t="shared" si="3"/>
        <v>Jan</v>
      </c>
    </row>
    <row r="259" spans="1:2" x14ac:dyDescent="0.2">
      <c r="A259" s="9">
        <v>40921.586006944446</v>
      </c>
      <c r="B259" t="str">
        <f t="shared" si="3"/>
        <v>Jan</v>
      </c>
    </row>
    <row r="260" spans="1:2" x14ac:dyDescent="0.2">
      <c r="A260" s="9">
        <v>40923.396620370368</v>
      </c>
      <c r="B260" t="str">
        <f t="shared" si="3"/>
        <v>Jan</v>
      </c>
    </row>
    <row r="261" spans="1:2" x14ac:dyDescent="0.2">
      <c r="A261" s="9">
        <v>40924.31753472222</v>
      </c>
      <c r="B261" t="str">
        <f t="shared" ref="B261:B324" si="4">TEXT(A261,"MMM")</f>
        <v>Jan</v>
      </c>
    </row>
    <row r="262" spans="1:2" x14ac:dyDescent="0.2">
      <c r="A262" s="9">
        <v>40925.266331018516</v>
      </c>
      <c r="B262" t="str">
        <f t="shared" si="4"/>
        <v>Jan</v>
      </c>
    </row>
    <row r="263" spans="1:2" x14ac:dyDescent="0.2">
      <c r="A263" s="9">
        <v>40925.714525462965</v>
      </c>
      <c r="B263" t="str">
        <f t="shared" si="4"/>
        <v>Jan</v>
      </c>
    </row>
    <row r="264" spans="1:2" x14ac:dyDescent="0.2">
      <c r="A264" s="9">
        <v>40925.985729166663</v>
      </c>
      <c r="B264" t="str">
        <f t="shared" si="4"/>
        <v>Jan</v>
      </c>
    </row>
    <row r="265" spans="1:2" x14ac:dyDescent="0.2">
      <c r="A265" s="9">
        <v>40926.703645833331</v>
      </c>
      <c r="B265" t="str">
        <f t="shared" si="4"/>
        <v>Jan</v>
      </c>
    </row>
    <row r="266" spans="1:2" x14ac:dyDescent="0.2">
      <c r="A266" s="9">
        <v>40927.140127314815</v>
      </c>
      <c r="B266" t="str">
        <f t="shared" si="4"/>
        <v>Jan</v>
      </c>
    </row>
    <row r="267" spans="1:2" x14ac:dyDescent="0.2">
      <c r="A267" s="9">
        <v>40927.398449074077</v>
      </c>
      <c r="B267" t="str">
        <f t="shared" si="4"/>
        <v>Jan</v>
      </c>
    </row>
    <row r="268" spans="1:2" x14ac:dyDescent="0.2">
      <c r="A268" s="9">
        <v>40933.468576388892</v>
      </c>
      <c r="B268" t="str">
        <f t="shared" si="4"/>
        <v>Jan</v>
      </c>
    </row>
    <row r="269" spans="1:2" x14ac:dyDescent="0.2">
      <c r="A269" s="9">
        <v>40933.523587962962</v>
      </c>
      <c r="B269" t="str">
        <f t="shared" si="4"/>
        <v>Jan</v>
      </c>
    </row>
    <row r="270" spans="1:2" x14ac:dyDescent="0.2">
      <c r="A270" s="9">
        <v>40933.523634259262</v>
      </c>
      <c r="B270" t="str">
        <f t="shared" si="4"/>
        <v>Jan</v>
      </c>
    </row>
    <row r="271" spans="1:2" x14ac:dyDescent="0.2">
      <c r="A271" s="9">
        <v>40934.042812500003</v>
      </c>
      <c r="B271" t="str">
        <f t="shared" si="4"/>
        <v>Jan</v>
      </c>
    </row>
    <row r="272" spans="1:2" x14ac:dyDescent="0.2">
      <c r="A272" s="9">
        <v>40934.671770833331</v>
      </c>
      <c r="B272" t="str">
        <f t="shared" si="4"/>
        <v>Jan</v>
      </c>
    </row>
    <row r="273" spans="1:2" x14ac:dyDescent="0.2">
      <c r="A273" s="9">
        <v>40936.345173611109</v>
      </c>
      <c r="B273" t="str">
        <f t="shared" si="4"/>
        <v>Jan</v>
      </c>
    </row>
    <row r="274" spans="1:2" x14ac:dyDescent="0.2">
      <c r="A274" s="9">
        <v>40937.346226851849</v>
      </c>
      <c r="B274" t="str">
        <f t="shared" si="4"/>
        <v>Jan</v>
      </c>
    </row>
    <row r="275" spans="1:2" x14ac:dyDescent="0.2">
      <c r="A275" s="9">
        <v>40937.729143518518</v>
      </c>
      <c r="B275" t="str">
        <f t="shared" si="4"/>
        <v>Jan</v>
      </c>
    </row>
    <row r="276" spans="1:2" x14ac:dyDescent="0.2">
      <c r="A276" s="9">
        <v>40938.686689814815</v>
      </c>
      <c r="B276" t="str">
        <f t="shared" si="4"/>
        <v>Jan</v>
      </c>
    </row>
    <row r="277" spans="1:2" x14ac:dyDescent="0.2">
      <c r="A277" s="9">
        <v>40939.428449074076</v>
      </c>
      <c r="B277" t="str">
        <f t="shared" si="4"/>
        <v>Jan</v>
      </c>
    </row>
    <row r="278" spans="1:2" x14ac:dyDescent="0.2">
      <c r="A278" s="9">
        <v>40939.504340277781</v>
      </c>
      <c r="B278" t="str">
        <f t="shared" si="4"/>
        <v>Jan</v>
      </c>
    </row>
    <row r="279" spans="1:2" x14ac:dyDescent="0.2">
      <c r="A279" s="9">
        <v>40939.615439814814</v>
      </c>
      <c r="B279" t="str">
        <f t="shared" si="4"/>
        <v>Jan</v>
      </c>
    </row>
    <row r="280" spans="1:2" x14ac:dyDescent="0.2">
      <c r="A280" s="9">
        <v>40939.646284722221</v>
      </c>
      <c r="B280" t="str">
        <f t="shared" si="4"/>
        <v>Jan</v>
      </c>
    </row>
    <row r="281" spans="1:2" x14ac:dyDescent="0.2">
      <c r="A281" s="9">
        <v>40940.866493055553</v>
      </c>
      <c r="B281" t="str">
        <f t="shared" si="4"/>
        <v>Feb</v>
      </c>
    </row>
    <row r="282" spans="1:2" x14ac:dyDescent="0.2">
      <c r="A282" s="9">
        <v>40941.319039351853</v>
      </c>
      <c r="B282" t="str">
        <f t="shared" si="4"/>
        <v>Feb</v>
      </c>
    </row>
    <row r="283" spans="1:2" x14ac:dyDescent="0.2">
      <c r="A283" s="9">
        <v>40945.511979166666</v>
      </c>
      <c r="B283" t="str">
        <f t="shared" si="4"/>
        <v>Feb</v>
      </c>
    </row>
    <row r="284" spans="1:2" x14ac:dyDescent="0.2">
      <c r="A284" s="9">
        <v>40945.780497685184</v>
      </c>
      <c r="B284" t="str">
        <f t="shared" si="4"/>
        <v>Feb</v>
      </c>
    </row>
    <row r="285" spans="1:2" x14ac:dyDescent="0.2">
      <c r="A285" s="9">
        <v>40946.54891203704</v>
      </c>
      <c r="B285" t="str">
        <f t="shared" si="4"/>
        <v>Feb</v>
      </c>
    </row>
    <row r="286" spans="1:2" x14ac:dyDescent="0.2">
      <c r="A286" s="9">
        <v>40947.70890046296</v>
      </c>
      <c r="B286" t="str">
        <f t="shared" si="4"/>
        <v>Feb</v>
      </c>
    </row>
    <row r="287" spans="1:2" x14ac:dyDescent="0.2">
      <c r="A287" s="9">
        <v>40947.747395833336</v>
      </c>
      <c r="B287" t="str">
        <f t="shared" si="4"/>
        <v>Feb</v>
      </c>
    </row>
    <row r="288" spans="1:2" x14ac:dyDescent="0.2">
      <c r="A288" s="9">
        <v>40947.834826388891</v>
      </c>
      <c r="B288" t="str">
        <f t="shared" si="4"/>
        <v>Feb</v>
      </c>
    </row>
    <row r="289" spans="1:2" x14ac:dyDescent="0.2">
      <c r="A289" s="9">
        <v>40948.296863425923</v>
      </c>
      <c r="B289" t="str">
        <f t="shared" si="4"/>
        <v>Feb</v>
      </c>
    </row>
    <row r="290" spans="1:2" x14ac:dyDescent="0.2">
      <c r="A290" s="9">
        <v>40949.650312500002</v>
      </c>
      <c r="B290" t="str">
        <f t="shared" si="4"/>
        <v>Feb</v>
      </c>
    </row>
    <row r="291" spans="1:2" x14ac:dyDescent="0.2">
      <c r="A291" s="9">
        <v>40952.30364583333</v>
      </c>
      <c r="B291" t="str">
        <f t="shared" si="4"/>
        <v>Feb</v>
      </c>
    </row>
    <row r="292" spans="1:2" x14ac:dyDescent="0.2">
      <c r="A292" s="9">
        <v>40955.732754629629</v>
      </c>
      <c r="B292" t="str">
        <f t="shared" si="4"/>
        <v>Feb</v>
      </c>
    </row>
    <row r="293" spans="1:2" x14ac:dyDescent="0.2">
      <c r="A293" s="9">
        <v>40956.220196759263</v>
      </c>
      <c r="B293" t="str">
        <f t="shared" si="4"/>
        <v>Feb</v>
      </c>
    </row>
    <row r="294" spans="1:2" x14ac:dyDescent="0.2">
      <c r="A294" s="9">
        <v>40958.383935185186</v>
      </c>
      <c r="B294" t="str">
        <f t="shared" si="4"/>
        <v>Feb</v>
      </c>
    </row>
    <row r="295" spans="1:2" x14ac:dyDescent="0.2">
      <c r="A295" s="9">
        <v>40959.401064814818</v>
      </c>
      <c r="B295" t="str">
        <f t="shared" si="4"/>
        <v>Feb</v>
      </c>
    </row>
    <row r="296" spans="1:2" x14ac:dyDescent="0.2">
      <c r="A296" s="9">
        <v>40960.528229166666</v>
      </c>
      <c r="B296" t="str">
        <f t="shared" si="4"/>
        <v>Feb</v>
      </c>
    </row>
    <row r="297" spans="1:2" x14ac:dyDescent="0.2">
      <c r="A297" s="9">
        <v>40960.724016203705</v>
      </c>
      <c r="B297" t="str">
        <f t="shared" si="4"/>
        <v>Feb</v>
      </c>
    </row>
    <row r="298" spans="1:2" x14ac:dyDescent="0.2">
      <c r="A298" s="9">
        <v>40960.918807870374</v>
      </c>
      <c r="B298" t="str">
        <f t="shared" si="4"/>
        <v>Feb</v>
      </c>
    </row>
    <row r="299" spans="1:2" x14ac:dyDescent="0.2">
      <c r="A299" s="9">
        <v>40963.279699074075</v>
      </c>
      <c r="B299" t="str">
        <f t="shared" si="4"/>
        <v>Feb</v>
      </c>
    </row>
    <row r="300" spans="1:2" x14ac:dyDescent="0.2">
      <c r="A300" s="9">
        <v>40966.748541666668</v>
      </c>
      <c r="B300" t="str">
        <f t="shared" si="4"/>
        <v>Feb</v>
      </c>
    </row>
    <row r="301" spans="1:2" x14ac:dyDescent="0.2">
      <c r="A301" s="9">
        <v>40967.2815162037</v>
      </c>
      <c r="B301" t="str">
        <f t="shared" si="4"/>
        <v>Feb</v>
      </c>
    </row>
    <row r="302" spans="1:2" x14ac:dyDescent="0.2">
      <c r="A302" s="9">
        <v>40969.579039351855</v>
      </c>
      <c r="B302" t="str">
        <f t="shared" si="4"/>
        <v>Mar</v>
      </c>
    </row>
    <row r="303" spans="1:2" x14ac:dyDescent="0.2">
      <c r="A303" s="9">
        <v>40970.416701388887</v>
      </c>
      <c r="B303" t="str">
        <f t="shared" si="4"/>
        <v>Mar</v>
      </c>
    </row>
    <row r="304" spans="1:2" x14ac:dyDescent="0.2">
      <c r="A304" s="9">
        <v>40970.542337962965</v>
      </c>
      <c r="B304" t="str">
        <f t="shared" si="4"/>
        <v>Mar</v>
      </c>
    </row>
    <row r="305" spans="1:2" x14ac:dyDescent="0.2">
      <c r="A305" s="9">
        <v>40970.669236111113</v>
      </c>
      <c r="B305" t="str">
        <f t="shared" si="4"/>
        <v>Mar</v>
      </c>
    </row>
    <row r="306" spans="1:2" x14ac:dyDescent="0.2">
      <c r="A306" s="9">
        <v>40972.705208333333</v>
      </c>
      <c r="B306" t="str">
        <f t="shared" si="4"/>
        <v>Mar</v>
      </c>
    </row>
    <row r="307" spans="1:2" x14ac:dyDescent="0.2">
      <c r="A307" s="9">
        <v>40973.392905092594</v>
      </c>
      <c r="B307" t="str">
        <f t="shared" si="4"/>
        <v>Mar</v>
      </c>
    </row>
    <row r="308" spans="1:2" x14ac:dyDescent="0.2">
      <c r="A308" s="9">
        <v>40973.407118055555</v>
      </c>
      <c r="B308" t="str">
        <f t="shared" si="4"/>
        <v>Mar</v>
      </c>
    </row>
    <row r="309" spans="1:2" x14ac:dyDescent="0.2">
      <c r="A309" s="9">
        <v>40973.439849537041</v>
      </c>
      <c r="B309" t="str">
        <f t="shared" si="4"/>
        <v>Mar</v>
      </c>
    </row>
    <row r="310" spans="1:2" x14ac:dyDescent="0.2">
      <c r="A310" s="9">
        <v>40974.458564814813</v>
      </c>
      <c r="B310" t="str">
        <f t="shared" si="4"/>
        <v>Mar</v>
      </c>
    </row>
    <row r="311" spans="1:2" x14ac:dyDescent="0.2">
      <c r="A311" s="9">
        <v>40977.471967592595</v>
      </c>
      <c r="B311" t="str">
        <f t="shared" si="4"/>
        <v>Mar</v>
      </c>
    </row>
    <row r="312" spans="1:2" x14ac:dyDescent="0.2">
      <c r="A312" s="9">
        <v>40977.614675925928</v>
      </c>
      <c r="B312" t="str">
        <f t="shared" si="4"/>
        <v>Mar</v>
      </c>
    </row>
    <row r="313" spans="1:2" x14ac:dyDescent="0.2">
      <c r="A313" s="9">
        <v>40977.791712962964</v>
      </c>
      <c r="B313" t="str">
        <f t="shared" si="4"/>
        <v>Mar</v>
      </c>
    </row>
    <row r="314" spans="1:2" x14ac:dyDescent="0.2">
      <c r="A314" s="9">
        <v>40977.904733796298</v>
      </c>
      <c r="B314" t="str">
        <f t="shared" si="4"/>
        <v>Mar</v>
      </c>
    </row>
    <row r="315" spans="1:2" x14ac:dyDescent="0.2">
      <c r="A315" s="9">
        <v>40981.376909722225</v>
      </c>
      <c r="B315" t="str">
        <f t="shared" si="4"/>
        <v>Mar</v>
      </c>
    </row>
    <row r="316" spans="1:2" x14ac:dyDescent="0.2">
      <c r="A316" s="9">
        <v>40981.469282407408</v>
      </c>
      <c r="B316" t="str">
        <f t="shared" si="4"/>
        <v>Mar</v>
      </c>
    </row>
    <row r="317" spans="1:2" x14ac:dyDescent="0.2">
      <c r="A317" s="9">
        <v>40982.722615740742</v>
      </c>
      <c r="B317" t="str">
        <f t="shared" si="4"/>
        <v>Mar</v>
      </c>
    </row>
    <row r="318" spans="1:2" x14ac:dyDescent="0.2">
      <c r="A318" s="9">
        <v>40985.126469907409</v>
      </c>
      <c r="B318" t="str">
        <f t="shared" si="4"/>
        <v>Mar</v>
      </c>
    </row>
    <row r="319" spans="1:2" x14ac:dyDescent="0.2">
      <c r="A319" s="9">
        <v>40987.355000000003</v>
      </c>
      <c r="B319" t="str">
        <f t="shared" si="4"/>
        <v>Mar</v>
      </c>
    </row>
    <row r="320" spans="1:2" x14ac:dyDescent="0.2">
      <c r="A320" s="9">
        <v>40987.364305555559</v>
      </c>
      <c r="B320" t="str">
        <f t="shared" si="4"/>
        <v>Mar</v>
      </c>
    </row>
    <row r="321" spans="1:2" x14ac:dyDescent="0.2">
      <c r="A321" s="9">
        <v>40987.440381944441</v>
      </c>
      <c r="B321" t="str">
        <f t="shared" si="4"/>
        <v>Mar</v>
      </c>
    </row>
    <row r="322" spans="1:2" x14ac:dyDescent="0.2">
      <c r="A322" s="9">
        <v>40987.443298611113</v>
      </c>
      <c r="B322" t="str">
        <f t="shared" si="4"/>
        <v>Mar</v>
      </c>
    </row>
    <row r="323" spans="1:2" x14ac:dyDescent="0.2">
      <c r="A323" s="9">
        <v>40987.501550925925</v>
      </c>
      <c r="B323" t="str">
        <f t="shared" si="4"/>
        <v>Mar</v>
      </c>
    </row>
    <row r="324" spans="1:2" x14ac:dyDescent="0.2">
      <c r="A324" s="9">
        <v>40987.55740740741</v>
      </c>
      <c r="B324" t="str">
        <f t="shared" si="4"/>
        <v>Mar</v>
      </c>
    </row>
    <row r="325" spans="1:2" x14ac:dyDescent="0.2">
      <c r="A325" s="9">
        <v>40987.643726851849</v>
      </c>
      <c r="B325" t="str">
        <f t="shared" ref="B325:B388" si="5">TEXT(A325,"MMM")</f>
        <v>Mar</v>
      </c>
    </row>
    <row r="326" spans="1:2" x14ac:dyDescent="0.2">
      <c r="A326" s="9">
        <v>40989.716736111113</v>
      </c>
      <c r="B326" t="str">
        <f t="shared" si="5"/>
        <v>Mar</v>
      </c>
    </row>
    <row r="327" spans="1:2" x14ac:dyDescent="0.2">
      <c r="A327" s="9">
        <v>40990.375983796293</v>
      </c>
      <c r="B327" t="str">
        <f t="shared" si="5"/>
        <v>Mar</v>
      </c>
    </row>
    <row r="328" spans="1:2" x14ac:dyDescent="0.2">
      <c r="A328" s="9">
        <v>40990.575925925928</v>
      </c>
      <c r="B328" t="str">
        <f t="shared" si="5"/>
        <v>Mar</v>
      </c>
    </row>
    <row r="329" spans="1:2" x14ac:dyDescent="0.2">
      <c r="A329" s="9">
        <v>40991.374722222223</v>
      </c>
      <c r="B329" t="str">
        <f t="shared" si="5"/>
        <v>Mar</v>
      </c>
    </row>
    <row r="330" spans="1:2" x14ac:dyDescent="0.2">
      <c r="A330" s="9">
        <v>40994.690983796296</v>
      </c>
      <c r="B330" t="str">
        <f t="shared" si="5"/>
        <v>Mar</v>
      </c>
    </row>
    <row r="331" spans="1:2" x14ac:dyDescent="0.2">
      <c r="A331" s="9">
        <v>40996.313587962963</v>
      </c>
      <c r="B331" t="str">
        <f t="shared" si="5"/>
        <v>Mar</v>
      </c>
    </row>
    <row r="332" spans="1:2" x14ac:dyDescent="0.2">
      <c r="A332" s="9">
        <v>40996.333865740744</v>
      </c>
      <c r="B332" t="str">
        <f t="shared" si="5"/>
        <v>Mar</v>
      </c>
    </row>
    <row r="333" spans="1:2" x14ac:dyDescent="0.2">
      <c r="A333" s="9">
        <v>40996.660740740743</v>
      </c>
      <c r="B333" t="str">
        <f t="shared" si="5"/>
        <v>Mar</v>
      </c>
    </row>
    <row r="334" spans="1:2" x14ac:dyDescent="0.2">
      <c r="A334" s="9">
        <v>40996.811539351853</v>
      </c>
      <c r="B334" t="str">
        <f t="shared" si="5"/>
        <v>Mar</v>
      </c>
    </row>
    <row r="335" spans="1:2" x14ac:dyDescent="0.2">
      <c r="A335" s="9">
        <v>40996.923888888887</v>
      </c>
      <c r="B335" t="str">
        <f t="shared" si="5"/>
        <v>Mar</v>
      </c>
    </row>
    <row r="336" spans="1:2" x14ac:dyDescent="0.2">
      <c r="A336" s="9">
        <v>40996.938159722224</v>
      </c>
      <c r="B336" t="str">
        <f t="shared" si="5"/>
        <v>Mar</v>
      </c>
    </row>
    <row r="337" spans="1:2" x14ac:dyDescent="0.2">
      <c r="A337" s="9">
        <v>40997.717858796299</v>
      </c>
      <c r="B337" t="str">
        <f t="shared" si="5"/>
        <v>Mar</v>
      </c>
    </row>
    <row r="338" spans="1:2" x14ac:dyDescent="0.2">
      <c r="A338" s="9">
        <v>40999.312592592592</v>
      </c>
      <c r="B338" t="str">
        <f t="shared" si="5"/>
        <v>Mar</v>
      </c>
    </row>
    <row r="339" spans="1:2" x14ac:dyDescent="0.2">
      <c r="A339" s="9">
        <v>41002.625300925924</v>
      </c>
      <c r="B339" t="str">
        <f t="shared" si="5"/>
        <v>Apr</v>
      </c>
    </row>
    <row r="340" spans="1:2" x14ac:dyDescent="0.2">
      <c r="A340" s="9">
        <v>41003.273321759261</v>
      </c>
      <c r="B340" t="str">
        <f t="shared" si="5"/>
        <v>Apr</v>
      </c>
    </row>
    <row r="341" spans="1:2" x14ac:dyDescent="0.2">
      <c r="A341" s="9">
        <v>41003.805775462963</v>
      </c>
      <c r="B341" t="str">
        <f t="shared" si="5"/>
        <v>Apr</v>
      </c>
    </row>
    <row r="342" spans="1:2" x14ac:dyDescent="0.2">
      <c r="A342" s="9">
        <v>41003.823553240742</v>
      </c>
      <c r="B342" t="str">
        <f t="shared" si="5"/>
        <v>Apr</v>
      </c>
    </row>
    <row r="343" spans="1:2" x14ac:dyDescent="0.2">
      <c r="A343" s="9">
        <v>41004.392858796295</v>
      </c>
      <c r="B343" t="str">
        <f t="shared" si="5"/>
        <v>Apr</v>
      </c>
    </row>
    <row r="344" spans="1:2" x14ac:dyDescent="0.2">
      <c r="A344" s="9">
        <v>41004.469131944446</v>
      </c>
      <c r="B344" t="str">
        <f t="shared" si="5"/>
        <v>Apr</v>
      </c>
    </row>
    <row r="345" spans="1:2" x14ac:dyDescent="0.2">
      <c r="A345" s="9">
        <v>41005.124513888892</v>
      </c>
      <c r="B345" t="str">
        <f t="shared" si="5"/>
        <v>Apr</v>
      </c>
    </row>
    <row r="346" spans="1:2" x14ac:dyDescent="0.2">
      <c r="A346" s="9">
        <v>41005.570787037039</v>
      </c>
      <c r="B346" t="str">
        <f t="shared" si="5"/>
        <v>Apr</v>
      </c>
    </row>
    <row r="347" spans="1:2" x14ac:dyDescent="0.2">
      <c r="A347" s="9">
        <v>41009.513981481483</v>
      </c>
      <c r="B347" t="str">
        <f t="shared" si="5"/>
        <v>Apr</v>
      </c>
    </row>
    <row r="348" spans="1:2" x14ac:dyDescent="0.2">
      <c r="A348" s="9">
        <v>41010.286979166667</v>
      </c>
      <c r="B348" t="str">
        <f t="shared" si="5"/>
        <v>Apr</v>
      </c>
    </row>
    <row r="349" spans="1:2" x14ac:dyDescent="0.2">
      <c r="A349" s="9">
        <v>41013.454236111109</v>
      </c>
      <c r="B349" t="str">
        <f t="shared" si="5"/>
        <v>Apr</v>
      </c>
    </row>
    <row r="350" spans="1:2" x14ac:dyDescent="0.2">
      <c r="A350" s="9">
        <v>41013.489525462966</v>
      </c>
      <c r="B350" t="str">
        <f t="shared" si="5"/>
        <v>Apr</v>
      </c>
    </row>
    <row r="351" spans="1:2" x14ac:dyDescent="0.2">
      <c r="A351" s="9">
        <v>41013.603229166663</v>
      </c>
      <c r="B351" t="str">
        <f t="shared" si="5"/>
        <v>Apr</v>
      </c>
    </row>
    <row r="352" spans="1:2" x14ac:dyDescent="0.2">
      <c r="A352" s="9">
        <v>41017.552129629628</v>
      </c>
      <c r="B352" t="str">
        <f t="shared" si="5"/>
        <v>Apr</v>
      </c>
    </row>
    <row r="353" spans="1:2" x14ac:dyDescent="0.2">
      <c r="A353" s="9">
        <v>41018.378530092596</v>
      </c>
      <c r="B353" t="str">
        <f t="shared" si="5"/>
        <v>Apr</v>
      </c>
    </row>
    <row r="354" spans="1:2" x14ac:dyDescent="0.2">
      <c r="A354" s="9">
        <v>41019.459699074076</v>
      </c>
      <c r="B354" t="str">
        <f t="shared" si="5"/>
        <v>Apr</v>
      </c>
    </row>
    <row r="355" spans="1:2" x14ac:dyDescent="0.2">
      <c r="A355" s="9">
        <v>41019.938437500001</v>
      </c>
      <c r="B355" t="str">
        <f t="shared" si="5"/>
        <v>Apr</v>
      </c>
    </row>
    <row r="356" spans="1:2" x14ac:dyDescent="0.2">
      <c r="A356" s="9">
        <v>41022.311851851853</v>
      </c>
      <c r="B356" t="str">
        <f t="shared" si="5"/>
        <v>Apr</v>
      </c>
    </row>
    <row r="357" spans="1:2" x14ac:dyDescent="0.2">
      <c r="A357" s="9">
        <v>41022.741377314815</v>
      </c>
      <c r="B357" t="str">
        <f t="shared" si="5"/>
        <v>Apr</v>
      </c>
    </row>
    <row r="358" spans="1:2" x14ac:dyDescent="0.2">
      <c r="A358" s="9">
        <v>41022.89439814815</v>
      </c>
      <c r="B358" t="str">
        <f t="shared" si="5"/>
        <v>Apr</v>
      </c>
    </row>
    <row r="359" spans="1:2" x14ac:dyDescent="0.2">
      <c r="A359" s="9">
        <v>41023.448703703703</v>
      </c>
      <c r="B359" t="str">
        <f t="shared" si="5"/>
        <v>Apr</v>
      </c>
    </row>
    <row r="360" spans="1:2" x14ac:dyDescent="0.2">
      <c r="A360" s="9">
        <v>41024.652638888889</v>
      </c>
      <c r="B360" t="str">
        <f t="shared" si="5"/>
        <v>Apr</v>
      </c>
    </row>
    <row r="361" spans="1:2" x14ac:dyDescent="0.2">
      <c r="A361" s="9">
        <v>41025.540868055556</v>
      </c>
      <c r="B361" t="str">
        <f t="shared" si="5"/>
        <v>Apr</v>
      </c>
    </row>
    <row r="362" spans="1:2" x14ac:dyDescent="0.2">
      <c r="A362" s="9">
        <v>41025.749965277777</v>
      </c>
      <c r="B362" t="str">
        <f t="shared" si="5"/>
        <v>Apr</v>
      </c>
    </row>
    <row r="363" spans="1:2" x14ac:dyDescent="0.2">
      <c r="A363" s="9">
        <v>41026.32167824074</v>
      </c>
      <c r="B363" t="str">
        <f t="shared" si="5"/>
        <v>Apr</v>
      </c>
    </row>
    <row r="364" spans="1:2" x14ac:dyDescent="0.2">
      <c r="A364" s="9">
        <v>41026.619722222225</v>
      </c>
      <c r="B364" t="str">
        <f t="shared" si="5"/>
        <v>Apr</v>
      </c>
    </row>
    <row r="365" spans="1:2" x14ac:dyDescent="0.2">
      <c r="A365" s="9">
        <v>41026.625636574077</v>
      </c>
      <c r="B365" t="str">
        <f t="shared" si="5"/>
        <v>Apr</v>
      </c>
    </row>
    <row r="366" spans="1:2" x14ac:dyDescent="0.2">
      <c r="A366" s="9">
        <v>41026.662766203706</v>
      </c>
      <c r="B366" t="str">
        <f t="shared" si="5"/>
        <v>Apr</v>
      </c>
    </row>
    <row r="367" spans="1:2" x14ac:dyDescent="0.2">
      <c r="A367" s="9">
        <v>41029.958692129629</v>
      </c>
      <c r="B367" t="str">
        <f t="shared" si="5"/>
        <v>Apr</v>
      </c>
    </row>
    <row r="368" spans="1:2" x14ac:dyDescent="0.2">
      <c r="A368" s="9">
        <v>41030.386423611111</v>
      </c>
      <c r="B368" t="str">
        <f t="shared" si="5"/>
        <v>May</v>
      </c>
    </row>
    <row r="369" spans="1:2" x14ac:dyDescent="0.2">
      <c r="A369" s="9">
        <v>41031.488298611112</v>
      </c>
      <c r="B369" t="str">
        <f t="shared" si="5"/>
        <v>May</v>
      </c>
    </row>
    <row r="370" spans="1:2" x14ac:dyDescent="0.2">
      <c r="A370" s="9">
        <v>41031.737800925926</v>
      </c>
      <c r="B370" t="str">
        <f t="shared" si="5"/>
        <v>May</v>
      </c>
    </row>
    <row r="371" spans="1:2" x14ac:dyDescent="0.2">
      <c r="A371" s="9">
        <v>41034.323263888888</v>
      </c>
      <c r="B371" t="str">
        <f t="shared" si="5"/>
        <v>May</v>
      </c>
    </row>
    <row r="372" spans="1:2" x14ac:dyDescent="0.2">
      <c r="A372" s="9">
        <v>41034.388831018521</v>
      </c>
      <c r="B372" t="str">
        <f t="shared" si="5"/>
        <v>May</v>
      </c>
    </row>
    <row r="373" spans="1:2" x14ac:dyDescent="0.2">
      <c r="A373" s="9">
        <v>41036.613136574073</v>
      </c>
      <c r="B373" t="str">
        <f t="shared" si="5"/>
        <v>May</v>
      </c>
    </row>
    <row r="374" spans="1:2" x14ac:dyDescent="0.2">
      <c r="A374" s="9">
        <v>41037.218252314815</v>
      </c>
      <c r="B374" t="str">
        <f t="shared" si="5"/>
        <v>May</v>
      </c>
    </row>
    <row r="375" spans="1:2" x14ac:dyDescent="0.2">
      <c r="A375" s="9">
        <v>41037.49658564815</v>
      </c>
      <c r="B375" t="str">
        <f t="shared" si="5"/>
        <v>May</v>
      </c>
    </row>
    <row r="376" spans="1:2" x14ac:dyDescent="0.2">
      <c r="A376" s="9">
        <v>41037.559131944443</v>
      </c>
      <c r="B376" t="str">
        <f t="shared" si="5"/>
        <v>May</v>
      </c>
    </row>
    <row r="377" spans="1:2" x14ac:dyDescent="0.2">
      <c r="A377" s="9">
        <v>41038.892268518517</v>
      </c>
      <c r="B377" t="str">
        <f t="shared" si="5"/>
        <v>May</v>
      </c>
    </row>
    <row r="378" spans="1:2" x14ac:dyDescent="0.2">
      <c r="A378" s="9">
        <v>41039.076122685183</v>
      </c>
      <c r="B378" t="str">
        <f t="shared" si="5"/>
        <v>May</v>
      </c>
    </row>
    <row r="379" spans="1:2" x14ac:dyDescent="0.2">
      <c r="A379" s="9">
        <v>41040.834293981483</v>
      </c>
      <c r="B379" t="str">
        <f t="shared" si="5"/>
        <v>May</v>
      </c>
    </row>
    <row r="380" spans="1:2" x14ac:dyDescent="0.2">
      <c r="A380" s="9">
        <v>41044.314780092594</v>
      </c>
      <c r="B380" t="str">
        <f t="shared" si="5"/>
        <v>May</v>
      </c>
    </row>
    <row r="381" spans="1:2" x14ac:dyDescent="0.2">
      <c r="A381" s="9">
        <v>41044.654722222222</v>
      </c>
      <c r="B381" t="str">
        <f t="shared" si="5"/>
        <v>May</v>
      </c>
    </row>
    <row r="382" spans="1:2" x14ac:dyDescent="0.2">
      <c r="A382" s="9">
        <v>41050.83556712963</v>
      </c>
      <c r="B382" t="str">
        <f t="shared" si="5"/>
        <v>May</v>
      </c>
    </row>
    <row r="383" spans="1:2" x14ac:dyDescent="0.2">
      <c r="A383" s="9">
        <v>41052.867627314816</v>
      </c>
      <c r="B383" t="str">
        <f t="shared" si="5"/>
        <v>May</v>
      </c>
    </row>
    <row r="384" spans="1:2" x14ac:dyDescent="0.2">
      <c r="A384" s="9">
        <v>41053.439525462964</v>
      </c>
      <c r="B384" t="str">
        <f t="shared" si="5"/>
        <v>May</v>
      </c>
    </row>
    <row r="385" spans="1:2" x14ac:dyDescent="0.2">
      <c r="A385" s="9">
        <v>41053.475127314814</v>
      </c>
      <c r="B385" t="str">
        <f t="shared" si="5"/>
        <v>May</v>
      </c>
    </row>
    <row r="386" spans="1:2" x14ac:dyDescent="0.2">
      <c r="A386" s="9">
        <v>41054.514444444445</v>
      </c>
      <c r="B386" t="str">
        <f t="shared" si="5"/>
        <v>May</v>
      </c>
    </row>
    <row r="387" spans="1:2" x14ac:dyDescent="0.2">
      <c r="A387" s="9">
        <v>41058.511238425926</v>
      </c>
      <c r="B387" t="str">
        <f t="shared" si="5"/>
        <v>May</v>
      </c>
    </row>
    <row r="388" spans="1:2" x14ac:dyDescent="0.2">
      <c r="A388" s="9">
        <v>41058.673472222225</v>
      </c>
      <c r="B388" t="str">
        <f t="shared" si="5"/>
        <v>May</v>
      </c>
    </row>
    <row r="389" spans="1:2" x14ac:dyDescent="0.2">
      <c r="A389" s="9">
        <v>41058.78565972222</v>
      </c>
      <c r="B389" t="str">
        <f t="shared" ref="B389:B452" si="6">TEXT(A389,"MMM")</f>
        <v>May</v>
      </c>
    </row>
    <row r="390" spans="1:2" x14ac:dyDescent="0.2">
      <c r="A390" s="9">
        <v>41058.852349537039</v>
      </c>
      <c r="B390" t="str">
        <f t="shared" si="6"/>
        <v>May</v>
      </c>
    </row>
    <row r="391" spans="1:2" x14ac:dyDescent="0.2">
      <c r="A391" s="9">
        <v>41065.524733796294</v>
      </c>
      <c r="B391" t="str">
        <f t="shared" si="6"/>
        <v>Jun</v>
      </c>
    </row>
    <row r="392" spans="1:2" x14ac:dyDescent="0.2">
      <c r="A392" s="9">
        <v>41067.407534722224</v>
      </c>
      <c r="B392" t="str">
        <f t="shared" si="6"/>
        <v>Jun</v>
      </c>
    </row>
    <row r="393" spans="1:2" x14ac:dyDescent="0.2">
      <c r="A393" s="9">
        <v>41067.494085648148</v>
      </c>
      <c r="B393" t="str">
        <f t="shared" si="6"/>
        <v>Jun</v>
      </c>
    </row>
    <row r="394" spans="1:2" x14ac:dyDescent="0.2">
      <c r="A394" s="9">
        <v>41067.615879629629</v>
      </c>
      <c r="B394" t="str">
        <f t="shared" si="6"/>
        <v>Jun</v>
      </c>
    </row>
    <row r="395" spans="1:2" x14ac:dyDescent="0.2">
      <c r="A395" s="9">
        <v>41068.187141203707</v>
      </c>
      <c r="B395" t="str">
        <f t="shared" si="6"/>
        <v>Jun</v>
      </c>
    </row>
    <row r="396" spans="1:2" x14ac:dyDescent="0.2">
      <c r="A396" s="9">
        <v>41068.755173611113</v>
      </c>
      <c r="B396" t="str">
        <f t="shared" si="6"/>
        <v>Jun</v>
      </c>
    </row>
    <row r="397" spans="1:2" x14ac:dyDescent="0.2">
      <c r="A397" s="9">
        <v>41072.40662037037</v>
      </c>
      <c r="B397" t="str">
        <f t="shared" si="6"/>
        <v>Jun</v>
      </c>
    </row>
    <row r="398" spans="1:2" x14ac:dyDescent="0.2">
      <c r="A398" s="9">
        <v>41072.71738425926</v>
      </c>
      <c r="B398" t="str">
        <f t="shared" si="6"/>
        <v>Jun</v>
      </c>
    </row>
    <row r="399" spans="1:2" x14ac:dyDescent="0.2">
      <c r="A399" s="9">
        <v>41073.888229166667</v>
      </c>
      <c r="B399" t="str">
        <f t="shared" si="6"/>
        <v>Jun</v>
      </c>
    </row>
    <row r="400" spans="1:2" x14ac:dyDescent="0.2">
      <c r="A400" s="9">
        <v>41074.393703703703</v>
      </c>
      <c r="B400" t="str">
        <f t="shared" si="6"/>
        <v>Jun</v>
      </c>
    </row>
    <row r="401" spans="1:2" x14ac:dyDescent="0.2">
      <c r="A401" s="9">
        <v>41074.501631944448</v>
      </c>
      <c r="B401" t="str">
        <f t="shared" si="6"/>
        <v>Jun</v>
      </c>
    </row>
    <row r="402" spans="1:2" x14ac:dyDescent="0.2">
      <c r="A402" s="9">
        <v>41074.90452546296</v>
      </c>
      <c r="B402" t="str">
        <f t="shared" si="6"/>
        <v>Jun</v>
      </c>
    </row>
    <row r="403" spans="1:2" x14ac:dyDescent="0.2">
      <c r="A403" s="9">
        <v>41075.2500462963</v>
      </c>
      <c r="B403" t="str">
        <f t="shared" si="6"/>
        <v>Jun</v>
      </c>
    </row>
    <row r="404" spans="1:2" x14ac:dyDescent="0.2">
      <c r="A404" s="9">
        <v>41075.502164351848</v>
      </c>
      <c r="B404" t="str">
        <f t="shared" si="6"/>
        <v>Jun</v>
      </c>
    </row>
    <row r="405" spans="1:2" x14ac:dyDescent="0.2">
      <c r="A405" s="9">
        <v>41078.566493055558</v>
      </c>
      <c r="B405" t="str">
        <f t="shared" si="6"/>
        <v>Jun</v>
      </c>
    </row>
    <row r="406" spans="1:2" x14ac:dyDescent="0.2">
      <c r="A406" s="9">
        <v>41078.578680555554</v>
      </c>
      <c r="B406" t="str">
        <f t="shared" si="6"/>
        <v>Jun</v>
      </c>
    </row>
    <row r="407" spans="1:2" x14ac:dyDescent="0.2">
      <c r="A407" s="9">
        <v>41079.544108796297</v>
      </c>
      <c r="B407" t="str">
        <f t="shared" si="6"/>
        <v>Jun</v>
      </c>
    </row>
    <row r="408" spans="1:2" x14ac:dyDescent="0.2">
      <c r="A408" s="9">
        <v>41080.626909722225</v>
      </c>
      <c r="B408" t="str">
        <f t="shared" si="6"/>
        <v>Jun</v>
      </c>
    </row>
    <row r="409" spans="1:2" x14ac:dyDescent="0.2">
      <c r="A409" s="9">
        <v>41081.356944444444</v>
      </c>
      <c r="B409" t="str">
        <f t="shared" si="6"/>
        <v>Jun</v>
      </c>
    </row>
    <row r="410" spans="1:2" x14ac:dyDescent="0.2">
      <c r="A410" s="9">
        <v>41081.736134259256</v>
      </c>
      <c r="B410" t="str">
        <f t="shared" si="6"/>
        <v>Jun</v>
      </c>
    </row>
    <row r="411" spans="1:2" x14ac:dyDescent="0.2">
      <c r="A411" s="9">
        <v>41082.231550925928</v>
      </c>
      <c r="B411" t="str">
        <f t="shared" si="6"/>
        <v>Jun</v>
      </c>
    </row>
    <row r="412" spans="1:2" x14ac:dyDescent="0.2">
      <c r="A412" s="9">
        <v>41085.36478009259</v>
      </c>
      <c r="B412" t="str">
        <f t="shared" si="6"/>
        <v>Jun</v>
      </c>
    </row>
    <row r="413" spans="1:2" x14ac:dyDescent="0.2">
      <c r="A413" s="9">
        <v>41088.358159722222</v>
      </c>
      <c r="B413" t="str">
        <f t="shared" si="6"/>
        <v>Jun</v>
      </c>
    </row>
    <row r="414" spans="1:2" x14ac:dyDescent="0.2">
      <c r="A414" s="9">
        <v>41088.852962962963</v>
      </c>
      <c r="B414" t="str">
        <f t="shared" si="6"/>
        <v>Jun</v>
      </c>
    </row>
    <row r="415" spans="1:2" x14ac:dyDescent="0.2">
      <c r="A415" s="9">
        <v>41095.567361111112</v>
      </c>
      <c r="B415" t="str">
        <f t="shared" si="6"/>
        <v>Jul</v>
      </c>
    </row>
    <row r="416" spans="1:2" x14ac:dyDescent="0.2">
      <c r="A416" s="9">
        <v>41098.76053240741</v>
      </c>
      <c r="B416" t="str">
        <f t="shared" si="6"/>
        <v>Jul</v>
      </c>
    </row>
    <row r="417" spans="1:2" x14ac:dyDescent="0.2">
      <c r="A417" s="9">
        <v>41099.409467592595</v>
      </c>
      <c r="B417" t="str">
        <f t="shared" si="6"/>
        <v>Jul</v>
      </c>
    </row>
    <row r="418" spans="1:2" x14ac:dyDescent="0.2">
      <c r="A418" s="9">
        <v>41099.633611111109</v>
      </c>
      <c r="B418" t="str">
        <f t="shared" si="6"/>
        <v>Jul</v>
      </c>
    </row>
    <row r="419" spans="1:2" x14ac:dyDescent="0.2">
      <c r="A419" s="9">
        <v>41099.825543981482</v>
      </c>
      <c r="B419" t="str">
        <f t="shared" si="6"/>
        <v>Jul</v>
      </c>
    </row>
    <row r="420" spans="1:2" x14ac:dyDescent="0.2">
      <c r="A420" s="9">
        <v>41101.572777777779</v>
      </c>
      <c r="B420" t="str">
        <f t="shared" si="6"/>
        <v>Jul</v>
      </c>
    </row>
    <row r="421" spans="1:2" x14ac:dyDescent="0.2">
      <c r="A421" s="9">
        <v>41106.719733796293</v>
      </c>
      <c r="B421" t="str">
        <f t="shared" si="6"/>
        <v>Jul</v>
      </c>
    </row>
    <row r="422" spans="1:2" x14ac:dyDescent="0.2">
      <c r="A422" s="9">
        <v>41106.796817129631</v>
      </c>
      <c r="B422" t="str">
        <f t="shared" si="6"/>
        <v>Jul</v>
      </c>
    </row>
    <row r="423" spans="1:2" x14ac:dyDescent="0.2">
      <c r="A423" s="9">
        <v>41107.393449074072</v>
      </c>
      <c r="B423" t="str">
        <f t="shared" si="6"/>
        <v>Jul</v>
      </c>
    </row>
    <row r="424" spans="1:2" x14ac:dyDescent="0.2">
      <c r="A424" s="9">
        <v>41107.515810185185</v>
      </c>
      <c r="B424" t="str">
        <f t="shared" si="6"/>
        <v>Jul</v>
      </c>
    </row>
    <row r="425" spans="1:2" x14ac:dyDescent="0.2">
      <c r="A425" s="9">
        <v>41110.346805555557</v>
      </c>
      <c r="B425" t="str">
        <f t="shared" si="6"/>
        <v>Jul</v>
      </c>
    </row>
    <row r="426" spans="1:2" x14ac:dyDescent="0.2">
      <c r="A426" s="9">
        <v>41110.85255787037</v>
      </c>
      <c r="B426" t="str">
        <f t="shared" si="6"/>
        <v>Jul</v>
      </c>
    </row>
    <row r="427" spans="1:2" x14ac:dyDescent="0.2">
      <c r="A427" s="9">
        <v>41112.86582175926</v>
      </c>
      <c r="B427" t="str">
        <f t="shared" si="6"/>
        <v>Jul</v>
      </c>
    </row>
    <row r="428" spans="1:2" x14ac:dyDescent="0.2">
      <c r="A428" s="9">
        <v>41113.439050925925</v>
      </c>
      <c r="B428" t="str">
        <f t="shared" si="6"/>
        <v>Jul</v>
      </c>
    </row>
    <row r="429" spans="1:2" x14ac:dyDescent="0.2">
      <c r="A429" s="9">
        <v>41113.635243055556</v>
      </c>
      <c r="B429" t="str">
        <f t="shared" si="6"/>
        <v>Jul</v>
      </c>
    </row>
    <row r="430" spans="1:2" x14ac:dyDescent="0.2">
      <c r="A430" s="9">
        <v>41113.76153935185</v>
      </c>
      <c r="B430" t="str">
        <f t="shared" si="6"/>
        <v>Jul</v>
      </c>
    </row>
    <row r="431" spans="1:2" x14ac:dyDescent="0.2">
      <c r="A431" s="9">
        <v>41116.356770833336</v>
      </c>
      <c r="B431" t="str">
        <f t="shared" si="6"/>
        <v>Jul</v>
      </c>
    </row>
    <row r="432" spans="1:2" x14ac:dyDescent="0.2">
      <c r="A432" s="9">
        <v>41116.424791666665</v>
      </c>
      <c r="B432" t="str">
        <f t="shared" si="6"/>
        <v>Jul</v>
      </c>
    </row>
    <row r="433" spans="1:2" x14ac:dyDescent="0.2">
      <c r="A433" s="9">
        <v>41116.429942129631</v>
      </c>
      <c r="B433" t="str">
        <f t="shared" si="6"/>
        <v>Jul</v>
      </c>
    </row>
    <row r="434" spans="1:2" x14ac:dyDescent="0.2">
      <c r="A434" s="9">
        <v>41117.567395833335</v>
      </c>
      <c r="B434" t="str">
        <f t="shared" si="6"/>
        <v>Jul</v>
      </c>
    </row>
    <row r="435" spans="1:2" x14ac:dyDescent="0.2">
      <c r="A435" s="9">
        <v>41120.54954861111</v>
      </c>
      <c r="B435" t="str">
        <f t="shared" si="6"/>
        <v>Jul</v>
      </c>
    </row>
    <row r="436" spans="1:2" x14ac:dyDescent="0.2">
      <c r="A436" s="9">
        <v>41121.22855324074</v>
      </c>
      <c r="B436" t="str">
        <f t="shared" si="6"/>
        <v>Jul</v>
      </c>
    </row>
    <row r="437" spans="1:2" x14ac:dyDescent="0.2">
      <c r="A437" s="9">
        <v>41122.688935185186</v>
      </c>
      <c r="B437" t="str">
        <f t="shared" si="6"/>
        <v>Aug</v>
      </c>
    </row>
    <row r="438" spans="1:2" x14ac:dyDescent="0.2">
      <c r="A438" s="9">
        <v>41122.722939814812</v>
      </c>
      <c r="B438" t="str">
        <f t="shared" si="6"/>
        <v>Aug</v>
      </c>
    </row>
    <row r="439" spans="1:2" x14ac:dyDescent="0.2">
      <c r="A439" s="9">
        <v>41124.14638888889</v>
      </c>
      <c r="B439" t="str">
        <f t="shared" si="6"/>
        <v>Aug</v>
      </c>
    </row>
    <row r="440" spans="1:2" x14ac:dyDescent="0.2">
      <c r="A440" s="9">
        <v>41124.949826388889</v>
      </c>
      <c r="B440" t="str">
        <f t="shared" si="6"/>
        <v>Aug</v>
      </c>
    </row>
    <row r="441" spans="1:2" x14ac:dyDescent="0.2">
      <c r="A441" s="9">
        <v>41127.47896990741</v>
      </c>
      <c r="B441" t="str">
        <f t="shared" si="6"/>
        <v>Aug</v>
      </c>
    </row>
    <row r="442" spans="1:2" x14ac:dyDescent="0.2">
      <c r="A442" s="9">
        <v>41129.609537037039</v>
      </c>
      <c r="B442" t="str">
        <f t="shared" si="6"/>
        <v>Aug</v>
      </c>
    </row>
    <row r="443" spans="1:2" x14ac:dyDescent="0.2">
      <c r="A443" s="9">
        <v>41134.142164351855</v>
      </c>
      <c r="B443" t="str">
        <f t="shared" si="6"/>
        <v>Aug</v>
      </c>
    </row>
    <row r="444" spans="1:2" x14ac:dyDescent="0.2">
      <c r="A444" s="9">
        <v>41134.418217592596</v>
      </c>
      <c r="B444" t="str">
        <f t="shared" si="6"/>
        <v>Aug</v>
      </c>
    </row>
    <row r="445" spans="1:2" x14ac:dyDescent="0.2">
      <c r="A445" s="9">
        <v>41134.842361111114</v>
      </c>
      <c r="B445" t="str">
        <f t="shared" si="6"/>
        <v>Aug</v>
      </c>
    </row>
    <row r="446" spans="1:2" x14ac:dyDescent="0.2">
      <c r="A446" s="9">
        <v>41135.346458333333</v>
      </c>
      <c r="B446" t="str">
        <f t="shared" si="6"/>
        <v>Aug</v>
      </c>
    </row>
    <row r="447" spans="1:2" x14ac:dyDescent="0.2">
      <c r="A447" s="9">
        <v>41135.366354166668</v>
      </c>
      <c r="B447" t="str">
        <f t="shared" si="6"/>
        <v>Aug</v>
      </c>
    </row>
    <row r="448" spans="1:2" x14ac:dyDescent="0.2">
      <c r="A448" s="9">
        <v>41136.444479166668</v>
      </c>
      <c r="B448" t="str">
        <f t="shared" si="6"/>
        <v>Aug</v>
      </c>
    </row>
    <row r="449" spans="1:2" x14ac:dyDescent="0.2">
      <c r="A449" s="9">
        <v>41136.524722222224</v>
      </c>
      <c r="B449" t="str">
        <f t="shared" si="6"/>
        <v>Aug</v>
      </c>
    </row>
    <row r="450" spans="1:2" x14ac:dyDescent="0.2">
      <c r="A450" s="9">
        <v>41143.484884259262</v>
      </c>
      <c r="B450" t="str">
        <f t="shared" si="6"/>
        <v>Aug</v>
      </c>
    </row>
    <row r="451" spans="1:2" x14ac:dyDescent="0.2">
      <c r="A451" s="9">
        <v>41144.088217592594</v>
      </c>
      <c r="B451" t="str">
        <f t="shared" si="6"/>
        <v>Aug</v>
      </c>
    </row>
    <row r="452" spans="1:2" x14ac:dyDescent="0.2">
      <c r="A452" s="9">
        <v>41144.376157407409</v>
      </c>
      <c r="B452" t="str">
        <f t="shared" si="6"/>
        <v>Aug</v>
      </c>
    </row>
    <row r="453" spans="1:2" x14ac:dyDescent="0.2">
      <c r="A453" s="9">
        <v>41144.430046296293</v>
      </c>
      <c r="B453" t="str">
        <f t="shared" ref="B453:B516" si="7">TEXT(A453,"MMM")</f>
        <v>Aug</v>
      </c>
    </row>
    <row r="454" spans="1:2" x14ac:dyDescent="0.2">
      <c r="A454" s="9">
        <v>41145.385972222219</v>
      </c>
      <c r="B454" t="str">
        <f t="shared" si="7"/>
        <v>Aug</v>
      </c>
    </row>
    <row r="455" spans="1:2" x14ac:dyDescent="0.2">
      <c r="A455" s="9">
        <v>41146.490879629629</v>
      </c>
      <c r="B455" t="str">
        <f t="shared" si="7"/>
        <v>Aug</v>
      </c>
    </row>
    <row r="456" spans="1:2" x14ac:dyDescent="0.2">
      <c r="A456" s="9">
        <v>41147.861307870371</v>
      </c>
      <c r="B456" t="str">
        <f t="shared" si="7"/>
        <v>Aug</v>
      </c>
    </row>
    <row r="457" spans="1:2" x14ac:dyDescent="0.2">
      <c r="A457" s="9">
        <v>41149.462731481479</v>
      </c>
      <c r="B457" t="str">
        <f t="shared" si="7"/>
        <v>Aug</v>
      </c>
    </row>
    <row r="458" spans="1:2" x14ac:dyDescent="0.2">
      <c r="A458" s="9">
        <v>41149.621458333335</v>
      </c>
      <c r="B458" t="str">
        <f t="shared" si="7"/>
        <v>Aug</v>
      </c>
    </row>
    <row r="459" spans="1:2" x14ac:dyDescent="0.2">
      <c r="A459" s="9">
        <v>41150.568854166668</v>
      </c>
      <c r="B459" t="str">
        <f t="shared" si="7"/>
        <v>Aug</v>
      </c>
    </row>
    <row r="460" spans="1:2" x14ac:dyDescent="0.2">
      <c r="A460" s="9">
        <v>41151.374988425923</v>
      </c>
      <c r="B460" t="str">
        <f t="shared" si="7"/>
        <v>Aug</v>
      </c>
    </row>
    <row r="461" spans="1:2" x14ac:dyDescent="0.2">
      <c r="A461" s="9">
        <v>41152.733067129629</v>
      </c>
      <c r="B461" t="str">
        <f t="shared" si="7"/>
        <v>Aug</v>
      </c>
    </row>
    <row r="462" spans="1:2" x14ac:dyDescent="0.2">
      <c r="A462" s="9">
        <v>41156.625659722224</v>
      </c>
      <c r="B462" t="str">
        <f t="shared" si="7"/>
        <v>Sep</v>
      </c>
    </row>
    <row r="463" spans="1:2" x14ac:dyDescent="0.2">
      <c r="A463" s="9">
        <v>41156.630011574074</v>
      </c>
      <c r="B463" t="str">
        <f t="shared" si="7"/>
        <v>Sep</v>
      </c>
    </row>
    <row r="464" spans="1:2" x14ac:dyDescent="0.2">
      <c r="A464" s="9">
        <v>41156.709594907406</v>
      </c>
      <c r="B464" t="str">
        <f t="shared" si="7"/>
        <v>Sep</v>
      </c>
    </row>
    <row r="465" spans="1:2" x14ac:dyDescent="0.2">
      <c r="A465" s="9">
        <v>41157.614004629628</v>
      </c>
      <c r="B465" t="str">
        <f t="shared" si="7"/>
        <v>Sep</v>
      </c>
    </row>
    <row r="466" spans="1:2" x14ac:dyDescent="0.2">
      <c r="A466" s="9">
        <v>41158.660590277781</v>
      </c>
      <c r="B466" t="str">
        <f t="shared" si="7"/>
        <v>Sep</v>
      </c>
    </row>
    <row r="467" spans="1:2" x14ac:dyDescent="0.2">
      <c r="A467" s="9">
        <v>41160.538553240738</v>
      </c>
      <c r="B467" t="str">
        <f t="shared" si="7"/>
        <v>Sep</v>
      </c>
    </row>
    <row r="468" spans="1:2" x14ac:dyDescent="0.2">
      <c r="A468" s="9">
        <v>41162.338993055557</v>
      </c>
      <c r="B468" t="str">
        <f t="shared" si="7"/>
        <v>Sep</v>
      </c>
    </row>
    <row r="469" spans="1:2" x14ac:dyDescent="0.2">
      <c r="A469" s="9">
        <v>41162.678495370368</v>
      </c>
      <c r="B469" t="str">
        <f t="shared" si="7"/>
        <v>Sep</v>
      </c>
    </row>
    <row r="470" spans="1:2" x14ac:dyDescent="0.2">
      <c r="A470" s="9">
        <v>41163.707627314812</v>
      </c>
      <c r="B470" t="str">
        <f t="shared" si="7"/>
        <v>Sep</v>
      </c>
    </row>
    <row r="471" spans="1:2" x14ac:dyDescent="0.2">
      <c r="A471" s="9">
        <v>41164.52616898148</v>
      </c>
      <c r="B471" t="str">
        <f t="shared" si="7"/>
        <v>Sep</v>
      </c>
    </row>
    <row r="472" spans="1:2" x14ac:dyDescent="0.2">
      <c r="A472" s="9">
        <v>41169.512256944443</v>
      </c>
      <c r="B472" t="str">
        <f t="shared" si="7"/>
        <v>Sep</v>
      </c>
    </row>
    <row r="473" spans="1:2" x14ac:dyDescent="0.2">
      <c r="A473" s="9">
        <v>41173.820844907408</v>
      </c>
      <c r="B473" t="str">
        <f t="shared" si="7"/>
        <v>Sep</v>
      </c>
    </row>
    <row r="474" spans="1:2" x14ac:dyDescent="0.2">
      <c r="A474" s="9">
        <v>41174.726388888892</v>
      </c>
      <c r="B474" t="str">
        <f t="shared" si="7"/>
        <v>Sep</v>
      </c>
    </row>
    <row r="475" spans="1:2" x14ac:dyDescent="0.2">
      <c r="A475" s="9">
        <v>41176.351574074077</v>
      </c>
      <c r="B475" t="str">
        <f t="shared" si="7"/>
        <v>Sep</v>
      </c>
    </row>
    <row r="476" spans="1:2" x14ac:dyDescent="0.2">
      <c r="A476" s="9">
        <v>41176.727048611108</v>
      </c>
      <c r="B476" t="str">
        <f t="shared" si="7"/>
        <v>Sep</v>
      </c>
    </row>
    <row r="477" spans="1:2" x14ac:dyDescent="0.2">
      <c r="A477" s="9">
        <v>41178.765196759261</v>
      </c>
      <c r="B477" t="str">
        <f t="shared" si="7"/>
        <v>Sep</v>
      </c>
    </row>
    <row r="478" spans="1:2" x14ac:dyDescent="0.2">
      <c r="A478" s="9">
        <v>41178.987708333334</v>
      </c>
      <c r="B478" t="str">
        <f t="shared" si="7"/>
        <v>Sep</v>
      </c>
    </row>
    <row r="479" spans="1:2" x14ac:dyDescent="0.2">
      <c r="A479" s="9">
        <v>41180.529085648152</v>
      </c>
      <c r="B479" t="str">
        <f t="shared" si="7"/>
        <v>Sep</v>
      </c>
    </row>
    <row r="480" spans="1:2" x14ac:dyDescent="0.2">
      <c r="A480" s="9">
        <v>41183.833796296298</v>
      </c>
      <c r="B480" t="str">
        <f t="shared" si="7"/>
        <v>Oct</v>
      </c>
    </row>
    <row r="481" spans="1:2" x14ac:dyDescent="0.2">
      <c r="A481" s="9">
        <v>41183.944652777776</v>
      </c>
      <c r="B481" t="str">
        <f t="shared" si="7"/>
        <v>Oct</v>
      </c>
    </row>
    <row r="482" spans="1:2" x14ac:dyDescent="0.2">
      <c r="A482" s="9">
        <v>41184.515833333331</v>
      </c>
      <c r="B482" t="str">
        <f t="shared" si="7"/>
        <v>Oct</v>
      </c>
    </row>
    <row r="483" spans="1:2" x14ac:dyDescent="0.2">
      <c r="A483" s="9">
        <v>41185.973194444443</v>
      </c>
      <c r="B483" t="str">
        <f t="shared" si="7"/>
        <v>Oct</v>
      </c>
    </row>
    <row r="484" spans="1:2" x14ac:dyDescent="0.2">
      <c r="A484" s="9">
        <v>41192.4216087963</v>
      </c>
      <c r="B484" t="str">
        <f t="shared" si="7"/>
        <v>Oct</v>
      </c>
    </row>
    <row r="485" spans="1:2" x14ac:dyDescent="0.2">
      <c r="A485" s="9">
        <v>41192.425173611111</v>
      </c>
      <c r="B485" t="str">
        <f t="shared" si="7"/>
        <v>Oct</v>
      </c>
    </row>
    <row r="486" spans="1:2" x14ac:dyDescent="0.2">
      <c r="A486" s="9">
        <v>41192.698680555557</v>
      </c>
      <c r="B486" t="str">
        <f t="shared" si="7"/>
        <v>Oct</v>
      </c>
    </row>
    <row r="487" spans="1:2" x14ac:dyDescent="0.2">
      <c r="A487" s="9">
        <v>41193.415150462963</v>
      </c>
      <c r="B487" t="str">
        <f t="shared" si="7"/>
        <v>Oct</v>
      </c>
    </row>
    <row r="488" spans="1:2" x14ac:dyDescent="0.2">
      <c r="A488" s="9">
        <v>41193.776006944441</v>
      </c>
      <c r="B488" t="str">
        <f t="shared" si="7"/>
        <v>Oct</v>
      </c>
    </row>
    <row r="489" spans="1:2" x14ac:dyDescent="0.2">
      <c r="A489" s="9">
        <v>41194.245694444442</v>
      </c>
      <c r="B489" t="str">
        <f t="shared" si="7"/>
        <v>Oct</v>
      </c>
    </row>
    <row r="490" spans="1:2" x14ac:dyDescent="0.2">
      <c r="A490" s="9">
        <v>41194.382187499999</v>
      </c>
      <c r="B490" t="str">
        <f t="shared" si="7"/>
        <v>Oct</v>
      </c>
    </row>
    <row r="491" spans="1:2" x14ac:dyDescent="0.2">
      <c r="A491" s="9">
        <v>41197.419976851852</v>
      </c>
      <c r="B491" t="str">
        <f t="shared" si="7"/>
        <v>Oct</v>
      </c>
    </row>
    <row r="492" spans="1:2" x14ac:dyDescent="0.2">
      <c r="A492" s="9">
        <v>41198.278379629628</v>
      </c>
      <c r="B492" t="str">
        <f t="shared" si="7"/>
        <v>Oct</v>
      </c>
    </row>
    <row r="493" spans="1:2" x14ac:dyDescent="0.2">
      <c r="A493" s="9">
        <v>41200.678749999999</v>
      </c>
      <c r="B493" t="str">
        <f t="shared" si="7"/>
        <v>Oct</v>
      </c>
    </row>
    <row r="494" spans="1:2" x14ac:dyDescent="0.2">
      <c r="A494" s="9">
        <v>41204.864988425928</v>
      </c>
      <c r="B494" t="str">
        <f t="shared" si="7"/>
        <v>Oct</v>
      </c>
    </row>
    <row r="495" spans="1:2" x14ac:dyDescent="0.2">
      <c r="A495" s="9">
        <v>41205.373715277776</v>
      </c>
      <c r="B495" t="str">
        <f t="shared" si="7"/>
        <v>Oct</v>
      </c>
    </row>
    <row r="496" spans="1:2" x14ac:dyDescent="0.2">
      <c r="A496" s="9">
        <v>41205.521203703705</v>
      </c>
      <c r="B496" t="str">
        <f t="shared" si="7"/>
        <v>Oct</v>
      </c>
    </row>
    <row r="497" spans="1:2" x14ac:dyDescent="0.2">
      <c r="A497" s="9">
        <v>41207.676863425928</v>
      </c>
      <c r="B497" t="str">
        <f t="shared" si="7"/>
        <v>Oct</v>
      </c>
    </row>
    <row r="498" spans="1:2" x14ac:dyDescent="0.2">
      <c r="A498" s="9">
        <v>41211.355416666665</v>
      </c>
      <c r="B498" t="str">
        <f t="shared" si="7"/>
        <v>Oct</v>
      </c>
    </row>
    <row r="499" spans="1:2" x14ac:dyDescent="0.2">
      <c r="A499" s="9">
        <v>41212.663148148145</v>
      </c>
      <c r="B499" t="str">
        <f t="shared" si="7"/>
        <v>Oct</v>
      </c>
    </row>
    <row r="500" spans="1:2" x14ac:dyDescent="0.2">
      <c r="A500" s="9">
        <v>41212.921354166669</v>
      </c>
      <c r="B500" t="str">
        <f t="shared" si="7"/>
        <v>Oct</v>
      </c>
    </row>
    <row r="501" spans="1:2" x14ac:dyDescent="0.2">
      <c r="A501" s="9">
        <v>41214.461504629631</v>
      </c>
      <c r="B501" t="str">
        <f t="shared" si="7"/>
        <v>Nov</v>
      </c>
    </row>
    <row r="502" spans="1:2" x14ac:dyDescent="0.2">
      <c r="A502" s="9">
        <v>41218.058113425926</v>
      </c>
      <c r="B502" t="str">
        <f t="shared" si="7"/>
        <v>Nov</v>
      </c>
    </row>
    <row r="503" spans="1:2" x14ac:dyDescent="0.2">
      <c r="A503" s="9">
        <v>41220.599791666667</v>
      </c>
      <c r="B503" t="str">
        <f t="shared" si="7"/>
        <v>Nov</v>
      </c>
    </row>
    <row r="504" spans="1:2" x14ac:dyDescent="0.2">
      <c r="A504" s="9">
        <v>41222.658067129632</v>
      </c>
      <c r="B504" t="str">
        <f t="shared" si="7"/>
        <v>Nov</v>
      </c>
    </row>
    <row r="505" spans="1:2" x14ac:dyDescent="0.2">
      <c r="A505" s="9">
        <v>41222.888506944444</v>
      </c>
      <c r="B505" t="str">
        <f t="shared" si="7"/>
        <v>Nov</v>
      </c>
    </row>
    <row r="506" spans="1:2" x14ac:dyDescent="0.2">
      <c r="A506" s="9">
        <v>41225.684027777781</v>
      </c>
      <c r="B506" t="str">
        <f t="shared" si="7"/>
        <v>Nov</v>
      </c>
    </row>
    <row r="507" spans="1:2" x14ac:dyDescent="0.2">
      <c r="A507" s="9">
        <v>41226.315243055556</v>
      </c>
      <c r="B507" t="str">
        <f t="shared" si="7"/>
        <v>Nov</v>
      </c>
    </row>
    <row r="508" spans="1:2" x14ac:dyDescent="0.2">
      <c r="A508" s="9">
        <v>41226.595509259256</v>
      </c>
      <c r="B508" t="str">
        <f t="shared" si="7"/>
        <v>Nov</v>
      </c>
    </row>
    <row r="509" spans="1:2" x14ac:dyDescent="0.2">
      <c r="A509" s="9">
        <v>41226.623877314814</v>
      </c>
      <c r="B509" t="str">
        <f t="shared" si="7"/>
        <v>Nov</v>
      </c>
    </row>
    <row r="510" spans="1:2" x14ac:dyDescent="0.2">
      <c r="A510" s="9">
        <v>41227.308391203704</v>
      </c>
      <c r="B510" t="str">
        <f t="shared" si="7"/>
        <v>Nov</v>
      </c>
    </row>
    <row r="511" spans="1:2" x14ac:dyDescent="0.2">
      <c r="A511" s="9">
        <v>41228.316863425927</v>
      </c>
      <c r="B511" t="str">
        <f t="shared" si="7"/>
        <v>Nov</v>
      </c>
    </row>
    <row r="512" spans="1:2" x14ac:dyDescent="0.2">
      <c r="A512" s="9">
        <v>41228.452870370369</v>
      </c>
      <c r="B512" t="str">
        <f t="shared" si="7"/>
        <v>Nov</v>
      </c>
    </row>
    <row r="513" spans="1:2" x14ac:dyDescent="0.2">
      <c r="A513" s="9">
        <v>41228.591550925928</v>
      </c>
      <c r="B513" t="str">
        <f t="shared" si="7"/>
        <v>Nov</v>
      </c>
    </row>
    <row r="514" spans="1:2" x14ac:dyDescent="0.2">
      <c r="A514" s="9">
        <v>41230.439780092594</v>
      </c>
      <c r="B514" t="str">
        <f t="shared" si="7"/>
        <v>Nov</v>
      </c>
    </row>
    <row r="515" spans="1:2" x14ac:dyDescent="0.2">
      <c r="A515" s="9">
        <v>41233.165798611109</v>
      </c>
      <c r="B515" t="str">
        <f t="shared" si="7"/>
        <v>Nov</v>
      </c>
    </row>
    <row r="516" spans="1:2" x14ac:dyDescent="0.2">
      <c r="A516" s="9">
        <v>41234.721226851849</v>
      </c>
      <c r="B516" t="str">
        <f t="shared" si="7"/>
        <v>Nov</v>
      </c>
    </row>
    <row r="517" spans="1:2" x14ac:dyDescent="0.2">
      <c r="A517" s="9">
        <v>41239.502916666665</v>
      </c>
      <c r="B517" t="str">
        <f t="shared" ref="B517:B580" si="8">TEXT(A517,"MMM")</f>
        <v>Nov</v>
      </c>
    </row>
    <row r="518" spans="1:2" x14ac:dyDescent="0.2">
      <c r="A518" s="9">
        <v>41242.864259259259</v>
      </c>
      <c r="B518" t="str">
        <f t="shared" si="8"/>
        <v>Nov</v>
      </c>
    </row>
    <row r="519" spans="1:2" x14ac:dyDescent="0.2">
      <c r="A519" s="9">
        <v>41243.03396990741</v>
      </c>
      <c r="B519" t="str">
        <f t="shared" si="8"/>
        <v>Nov</v>
      </c>
    </row>
    <row r="520" spans="1:2" x14ac:dyDescent="0.2">
      <c r="A520" s="9">
        <v>41246.541481481479</v>
      </c>
      <c r="B520" t="str">
        <f t="shared" si="8"/>
        <v>Dec</v>
      </c>
    </row>
    <row r="521" spans="1:2" x14ac:dyDescent="0.2">
      <c r="A521" s="9">
        <v>41246.686909722222</v>
      </c>
      <c r="B521" t="str">
        <f t="shared" si="8"/>
        <v>Dec</v>
      </c>
    </row>
    <row r="522" spans="1:2" x14ac:dyDescent="0.2">
      <c r="A522" s="9">
        <v>41246.730243055557</v>
      </c>
      <c r="B522" t="str">
        <f t="shared" si="8"/>
        <v>Dec</v>
      </c>
    </row>
    <row r="523" spans="1:2" x14ac:dyDescent="0.2">
      <c r="A523" s="9">
        <v>41249.115624999999</v>
      </c>
      <c r="B523" t="str">
        <f t="shared" si="8"/>
        <v>Dec</v>
      </c>
    </row>
    <row r="524" spans="1:2" x14ac:dyDescent="0.2">
      <c r="A524" s="9">
        <v>41249.415752314817</v>
      </c>
      <c r="B524" t="str">
        <f t="shared" si="8"/>
        <v>Dec</v>
      </c>
    </row>
    <row r="525" spans="1:2" x14ac:dyDescent="0.2">
      <c r="A525" s="9">
        <v>41249.692569444444</v>
      </c>
      <c r="B525" t="str">
        <f t="shared" si="8"/>
        <v>Dec</v>
      </c>
    </row>
    <row r="526" spans="1:2" x14ac:dyDescent="0.2">
      <c r="A526" s="9">
        <v>41250.493784722225</v>
      </c>
      <c r="B526" t="str">
        <f t="shared" si="8"/>
        <v>Dec</v>
      </c>
    </row>
    <row r="527" spans="1:2" x14ac:dyDescent="0.2">
      <c r="A527" s="9">
        <v>41255.500277777777</v>
      </c>
      <c r="B527" t="str">
        <f t="shared" si="8"/>
        <v>Dec</v>
      </c>
    </row>
    <row r="528" spans="1:2" x14ac:dyDescent="0.2">
      <c r="A528" s="9">
        <v>41257.198379629626</v>
      </c>
      <c r="B528" t="str">
        <f t="shared" si="8"/>
        <v>Dec</v>
      </c>
    </row>
    <row r="529" spans="1:2" x14ac:dyDescent="0.2">
      <c r="A529" s="9">
        <v>41257.617048611108</v>
      </c>
      <c r="B529" t="str">
        <f t="shared" si="8"/>
        <v>Dec</v>
      </c>
    </row>
    <row r="530" spans="1:2" x14ac:dyDescent="0.2">
      <c r="A530" s="9">
        <v>41261.434479166666</v>
      </c>
      <c r="B530" t="str">
        <f t="shared" si="8"/>
        <v>Dec</v>
      </c>
    </row>
    <row r="531" spans="1:2" x14ac:dyDescent="0.2">
      <c r="A531" s="9">
        <v>41264.389814814815</v>
      </c>
      <c r="B531" t="str">
        <f t="shared" si="8"/>
        <v>Dec</v>
      </c>
    </row>
    <row r="532" spans="1:2" x14ac:dyDescent="0.2">
      <c r="A532" s="9">
        <v>41264.520532407405</v>
      </c>
      <c r="B532" t="str">
        <f t="shared" si="8"/>
        <v>Dec</v>
      </c>
    </row>
    <row r="533" spans="1:2" x14ac:dyDescent="0.2">
      <c r="A533" s="9">
        <v>41269.881643518522</v>
      </c>
      <c r="B533" t="str">
        <f t="shared" si="8"/>
        <v>Dec</v>
      </c>
    </row>
    <row r="534" spans="1:2" x14ac:dyDescent="0.2">
      <c r="A534" s="9">
        <v>41270.621018518519</v>
      </c>
      <c r="B534" t="str">
        <f t="shared" si="8"/>
        <v>Dec</v>
      </c>
    </row>
    <row r="535" spans="1:2" x14ac:dyDescent="0.2">
      <c r="A535" s="9">
        <v>41274.443402777775</v>
      </c>
      <c r="B535" t="str">
        <f t="shared" si="8"/>
        <v>Dec</v>
      </c>
    </row>
    <row r="536" spans="1:2" x14ac:dyDescent="0.2">
      <c r="A536" s="9">
        <v>41275.714571759258</v>
      </c>
      <c r="B536" t="str">
        <f t="shared" si="8"/>
        <v>Jan</v>
      </c>
    </row>
    <row r="537" spans="1:2" x14ac:dyDescent="0.2">
      <c r="A537" s="9">
        <v>41276.163506944446</v>
      </c>
      <c r="B537" t="str">
        <f t="shared" si="8"/>
        <v>Jan</v>
      </c>
    </row>
    <row r="538" spans="1:2" x14ac:dyDescent="0.2">
      <c r="A538" s="9">
        <v>41276.513483796298</v>
      </c>
      <c r="B538" t="str">
        <f t="shared" si="8"/>
        <v>Jan</v>
      </c>
    </row>
    <row r="539" spans="1:2" x14ac:dyDescent="0.2">
      <c r="A539" s="9">
        <v>41276.852777777778</v>
      </c>
      <c r="B539" t="str">
        <f t="shared" si="8"/>
        <v>Jan</v>
      </c>
    </row>
    <row r="540" spans="1:2" x14ac:dyDescent="0.2">
      <c r="A540" s="9">
        <v>41281.684629629628</v>
      </c>
      <c r="B540" t="str">
        <f t="shared" si="8"/>
        <v>Jan</v>
      </c>
    </row>
    <row r="541" spans="1:2" x14ac:dyDescent="0.2">
      <c r="A541" s="9">
        <v>41282.611122685186</v>
      </c>
      <c r="B541" t="str">
        <f t="shared" si="8"/>
        <v>Jan</v>
      </c>
    </row>
    <row r="542" spans="1:2" x14ac:dyDescent="0.2">
      <c r="A542" s="9">
        <v>41288.353796296295</v>
      </c>
      <c r="B542" t="str">
        <f t="shared" si="8"/>
        <v>Jan</v>
      </c>
    </row>
    <row r="543" spans="1:2" x14ac:dyDescent="0.2">
      <c r="A543" s="9">
        <v>41288.609594907408</v>
      </c>
      <c r="B543" t="str">
        <f t="shared" si="8"/>
        <v>Jan</v>
      </c>
    </row>
    <row r="544" spans="1:2" x14ac:dyDescent="0.2">
      <c r="A544" s="9">
        <v>41289.666307870371</v>
      </c>
      <c r="B544" t="str">
        <f t="shared" si="8"/>
        <v>Jan</v>
      </c>
    </row>
    <row r="545" spans="1:2" x14ac:dyDescent="0.2">
      <c r="A545" s="9">
        <v>41290.265150462961</v>
      </c>
      <c r="B545" t="str">
        <f t="shared" si="8"/>
        <v>Jan</v>
      </c>
    </row>
    <row r="546" spans="1:2" x14ac:dyDescent="0.2">
      <c r="A546" s="9">
        <v>41291.328217592592</v>
      </c>
      <c r="B546" t="str">
        <f t="shared" si="8"/>
        <v>Jan</v>
      </c>
    </row>
    <row r="547" spans="1:2" x14ac:dyDescent="0.2">
      <c r="A547" s="9">
        <v>41298.176631944443</v>
      </c>
      <c r="B547" t="str">
        <f t="shared" si="8"/>
        <v>Jan</v>
      </c>
    </row>
    <row r="548" spans="1:2" x14ac:dyDescent="0.2">
      <c r="A548" s="9">
        <v>41299.048090277778</v>
      </c>
      <c r="B548" t="str">
        <f t="shared" si="8"/>
        <v>Jan</v>
      </c>
    </row>
    <row r="549" spans="1:2" x14ac:dyDescent="0.2">
      <c r="A549" s="9">
        <v>41299.460023148145</v>
      </c>
      <c r="B549" t="str">
        <f t="shared" si="8"/>
        <v>Jan</v>
      </c>
    </row>
    <row r="550" spans="1:2" x14ac:dyDescent="0.2">
      <c r="A550" s="9">
        <v>41299.544814814813</v>
      </c>
      <c r="B550" t="str">
        <f t="shared" si="8"/>
        <v>Jan</v>
      </c>
    </row>
    <row r="551" spans="1:2" x14ac:dyDescent="0.2">
      <c r="A551" s="9">
        <v>41301.321006944447</v>
      </c>
      <c r="B551" t="str">
        <f t="shared" si="8"/>
        <v>Jan</v>
      </c>
    </row>
    <row r="552" spans="1:2" x14ac:dyDescent="0.2">
      <c r="A552" s="9">
        <v>41302.710682870369</v>
      </c>
      <c r="B552" t="str">
        <f t="shared" si="8"/>
        <v>Jan</v>
      </c>
    </row>
    <row r="553" spans="1:2" x14ac:dyDescent="0.2">
      <c r="A553" s="9">
        <v>41303.26059027778</v>
      </c>
      <c r="B553" t="str">
        <f t="shared" si="8"/>
        <v>Jan</v>
      </c>
    </row>
    <row r="554" spans="1:2" x14ac:dyDescent="0.2">
      <c r="A554" s="9">
        <v>41304.417951388888</v>
      </c>
      <c r="B554" t="str">
        <f t="shared" si="8"/>
        <v>Jan</v>
      </c>
    </row>
    <row r="555" spans="1:2" x14ac:dyDescent="0.2">
      <c r="A555" s="9">
        <v>41304.499861111108</v>
      </c>
      <c r="B555" t="str">
        <f t="shared" si="8"/>
        <v>Jan</v>
      </c>
    </row>
    <row r="556" spans="1:2" x14ac:dyDescent="0.2">
      <c r="A556" s="9">
        <v>41304.628900462965</v>
      </c>
      <c r="B556" t="str">
        <f t="shared" si="8"/>
        <v>Jan</v>
      </c>
    </row>
    <row r="557" spans="1:2" x14ac:dyDescent="0.2">
      <c r="A557" s="9">
        <v>41305.476030092592</v>
      </c>
      <c r="B557" t="str">
        <f t="shared" si="8"/>
        <v>Jan</v>
      </c>
    </row>
    <row r="558" spans="1:2" x14ac:dyDescent="0.2">
      <c r="A558" s="9">
        <v>41307.654363425929</v>
      </c>
      <c r="B558" t="str">
        <f t="shared" si="8"/>
        <v>Feb</v>
      </c>
    </row>
    <row r="559" spans="1:2" x14ac:dyDescent="0.2">
      <c r="A559" s="9">
        <v>41308.784583333334</v>
      </c>
      <c r="B559" t="str">
        <f t="shared" si="8"/>
        <v>Feb</v>
      </c>
    </row>
    <row r="560" spans="1:2" x14ac:dyDescent="0.2">
      <c r="A560" s="9">
        <v>41310.635937500003</v>
      </c>
      <c r="B560" t="str">
        <f t="shared" si="8"/>
        <v>Feb</v>
      </c>
    </row>
    <row r="561" spans="1:2" x14ac:dyDescent="0.2">
      <c r="A561" s="9">
        <v>41310.79314814815</v>
      </c>
      <c r="B561" t="str">
        <f t="shared" si="8"/>
        <v>Feb</v>
      </c>
    </row>
    <row r="562" spans="1:2" x14ac:dyDescent="0.2">
      <c r="A562" s="9">
        <v>41311.466180555559</v>
      </c>
      <c r="B562" t="str">
        <f t="shared" si="8"/>
        <v>Feb</v>
      </c>
    </row>
    <row r="563" spans="1:2" x14ac:dyDescent="0.2">
      <c r="A563" s="9">
        <v>41311.978229166663</v>
      </c>
      <c r="B563" t="str">
        <f t="shared" si="8"/>
        <v>Feb</v>
      </c>
    </row>
    <row r="564" spans="1:2" x14ac:dyDescent="0.2">
      <c r="A564" s="9">
        <v>41312.404340277775</v>
      </c>
      <c r="B564" t="str">
        <f t="shared" si="8"/>
        <v>Feb</v>
      </c>
    </row>
    <row r="565" spans="1:2" x14ac:dyDescent="0.2">
      <c r="A565" s="9">
        <v>41312.547442129631</v>
      </c>
      <c r="B565" t="str">
        <f t="shared" si="8"/>
        <v>Feb</v>
      </c>
    </row>
    <row r="566" spans="1:2" x14ac:dyDescent="0.2">
      <c r="A566" s="9">
        <v>41313.421886574077</v>
      </c>
      <c r="B566" t="str">
        <f t="shared" si="8"/>
        <v>Feb</v>
      </c>
    </row>
    <row r="567" spans="1:2" x14ac:dyDescent="0.2">
      <c r="A567" s="9">
        <v>41313.482916666668</v>
      </c>
      <c r="B567" t="str">
        <f t="shared" si="8"/>
        <v>Feb</v>
      </c>
    </row>
    <row r="568" spans="1:2" x14ac:dyDescent="0.2">
      <c r="A568" s="9">
        <v>41313.651712962965</v>
      </c>
      <c r="B568" t="str">
        <f t="shared" si="8"/>
        <v>Feb</v>
      </c>
    </row>
    <row r="569" spans="1:2" x14ac:dyDescent="0.2">
      <c r="A569" s="9">
        <v>41315.787615740737</v>
      </c>
      <c r="B569" t="str">
        <f t="shared" si="8"/>
        <v>Feb</v>
      </c>
    </row>
    <row r="570" spans="1:2" x14ac:dyDescent="0.2">
      <c r="A570" s="9">
        <v>41319.016655092593</v>
      </c>
      <c r="B570" t="str">
        <f t="shared" si="8"/>
        <v>Feb</v>
      </c>
    </row>
    <row r="571" spans="1:2" x14ac:dyDescent="0.2">
      <c r="A571" s="9">
        <v>41319.435960648145</v>
      </c>
      <c r="B571" t="str">
        <f t="shared" si="8"/>
        <v>Feb</v>
      </c>
    </row>
    <row r="572" spans="1:2" x14ac:dyDescent="0.2">
      <c r="A572" s="9">
        <v>41320.384131944447</v>
      </c>
      <c r="B572" t="str">
        <f t="shared" si="8"/>
        <v>Feb</v>
      </c>
    </row>
    <row r="573" spans="1:2" x14ac:dyDescent="0.2">
      <c r="A573" s="9">
        <v>41321.006249999999</v>
      </c>
      <c r="B573" t="str">
        <f t="shared" si="8"/>
        <v>Feb</v>
      </c>
    </row>
    <row r="574" spans="1:2" x14ac:dyDescent="0.2">
      <c r="A574" s="9">
        <v>41323.859965277778</v>
      </c>
      <c r="B574" t="str">
        <f t="shared" si="8"/>
        <v>Feb</v>
      </c>
    </row>
    <row r="575" spans="1:2" x14ac:dyDescent="0.2">
      <c r="A575" s="9">
        <v>41323.881238425929</v>
      </c>
      <c r="B575" t="str">
        <f t="shared" si="8"/>
        <v>Feb</v>
      </c>
    </row>
    <row r="576" spans="1:2" x14ac:dyDescent="0.2">
      <c r="A576" s="9">
        <v>41324.460821759261</v>
      </c>
      <c r="B576" t="str">
        <f t="shared" si="8"/>
        <v>Feb</v>
      </c>
    </row>
    <row r="577" spans="1:2" x14ac:dyDescent="0.2">
      <c r="A577" s="9">
        <v>41325.192418981482</v>
      </c>
      <c r="B577" t="str">
        <f t="shared" si="8"/>
        <v>Feb</v>
      </c>
    </row>
    <row r="578" spans="1:2" x14ac:dyDescent="0.2">
      <c r="A578" s="9">
        <v>41326.577986111108</v>
      </c>
      <c r="B578" t="str">
        <f t="shared" si="8"/>
        <v>Feb</v>
      </c>
    </row>
    <row r="579" spans="1:2" x14ac:dyDescent="0.2">
      <c r="A579" s="9">
        <v>41326.654641203706</v>
      </c>
      <c r="B579" t="str">
        <f t="shared" si="8"/>
        <v>Feb</v>
      </c>
    </row>
    <row r="580" spans="1:2" x14ac:dyDescent="0.2">
      <c r="A580" s="9">
        <v>41327.663101851853</v>
      </c>
      <c r="B580" t="str">
        <f t="shared" si="8"/>
        <v>Feb</v>
      </c>
    </row>
    <row r="581" spans="1:2" x14ac:dyDescent="0.2">
      <c r="A581" s="9">
        <v>41329.705451388887</v>
      </c>
      <c r="B581" t="str">
        <f t="shared" ref="B581:B644" si="9">TEXT(A581,"MMM")</f>
        <v>Feb</v>
      </c>
    </row>
    <row r="582" spans="1:2" x14ac:dyDescent="0.2">
      <c r="A582" s="9">
        <v>41330.91982638889</v>
      </c>
      <c r="B582" t="str">
        <f t="shared" si="9"/>
        <v>Feb</v>
      </c>
    </row>
    <row r="583" spans="1:2" x14ac:dyDescent="0.2">
      <c r="A583" s="9">
        <v>41331.22179398148</v>
      </c>
      <c r="B583" t="str">
        <f t="shared" si="9"/>
        <v>Feb</v>
      </c>
    </row>
    <row r="584" spans="1:2" x14ac:dyDescent="0.2">
      <c r="A584" s="9">
        <v>41333.503854166665</v>
      </c>
      <c r="B584" t="str">
        <f t="shared" si="9"/>
        <v>Feb</v>
      </c>
    </row>
    <row r="585" spans="1:2" x14ac:dyDescent="0.2">
      <c r="A585" s="9">
        <v>41336.36996527778</v>
      </c>
      <c r="B585" t="str">
        <f t="shared" si="9"/>
        <v>Mar</v>
      </c>
    </row>
    <row r="586" spans="1:2" x14ac:dyDescent="0.2">
      <c r="A586" s="9">
        <v>41339.969699074078</v>
      </c>
      <c r="B586" t="str">
        <f t="shared" si="9"/>
        <v>Mar</v>
      </c>
    </row>
    <row r="587" spans="1:2" x14ac:dyDescent="0.2">
      <c r="A587" s="9">
        <v>41340.778067129628</v>
      </c>
      <c r="B587" t="str">
        <f t="shared" si="9"/>
        <v>Mar</v>
      </c>
    </row>
    <row r="588" spans="1:2" x14ac:dyDescent="0.2">
      <c r="A588" s="9">
        <v>41341.537534722222</v>
      </c>
      <c r="B588" t="str">
        <f t="shared" si="9"/>
        <v>Mar</v>
      </c>
    </row>
    <row r="589" spans="1:2" x14ac:dyDescent="0.2">
      <c r="A589" s="9">
        <v>41342.512233796297</v>
      </c>
      <c r="B589" t="str">
        <f t="shared" si="9"/>
        <v>Mar</v>
      </c>
    </row>
    <row r="590" spans="1:2" x14ac:dyDescent="0.2">
      <c r="A590" s="9">
        <v>41344.329525462963</v>
      </c>
      <c r="B590" t="str">
        <f t="shared" si="9"/>
        <v>Mar</v>
      </c>
    </row>
    <row r="591" spans="1:2" x14ac:dyDescent="0.2">
      <c r="A591" s="9">
        <v>41345.709340277775</v>
      </c>
      <c r="B591" t="str">
        <f t="shared" si="9"/>
        <v>Mar</v>
      </c>
    </row>
    <row r="592" spans="1:2" x14ac:dyDescent="0.2">
      <c r="A592" s="9">
        <v>41347.834953703707</v>
      </c>
      <c r="B592" t="str">
        <f t="shared" si="9"/>
        <v>Mar</v>
      </c>
    </row>
    <row r="593" spans="1:2" x14ac:dyDescent="0.2">
      <c r="A593" s="9">
        <v>41348.544351851851</v>
      </c>
      <c r="B593" t="str">
        <f t="shared" si="9"/>
        <v>Mar</v>
      </c>
    </row>
    <row r="594" spans="1:2" x14ac:dyDescent="0.2">
      <c r="A594" s="9">
        <v>41351.208043981482</v>
      </c>
      <c r="B594" t="str">
        <f t="shared" si="9"/>
        <v>Mar</v>
      </c>
    </row>
    <row r="595" spans="1:2" x14ac:dyDescent="0.2">
      <c r="A595" s="9">
        <v>41351.427569444444</v>
      </c>
      <c r="B595" t="str">
        <f t="shared" si="9"/>
        <v>Mar</v>
      </c>
    </row>
    <row r="596" spans="1:2" x14ac:dyDescent="0.2">
      <c r="A596" s="9">
        <v>41354.375127314815</v>
      </c>
      <c r="B596" t="str">
        <f t="shared" si="9"/>
        <v>Mar</v>
      </c>
    </row>
    <row r="597" spans="1:2" x14ac:dyDescent="0.2">
      <c r="A597" s="9">
        <v>41355.243958333333</v>
      </c>
      <c r="B597" t="str">
        <f t="shared" si="9"/>
        <v>Mar</v>
      </c>
    </row>
    <row r="598" spans="1:2" x14ac:dyDescent="0.2">
      <c r="A598" s="9">
        <v>41355.492164351854</v>
      </c>
      <c r="B598" t="str">
        <f t="shared" si="9"/>
        <v>Mar</v>
      </c>
    </row>
    <row r="599" spans="1:2" x14ac:dyDescent="0.2">
      <c r="A599" s="9">
        <v>41356.875833333332</v>
      </c>
      <c r="B599" t="str">
        <f t="shared" si="9"/>
        <v>Mar</v>
      </c>
    </row>
    <row r="600" spans="1:2" x14ac:dyDescent="0.2">
      <c r="A600" s="9">
        <v>41360.63726851852</v>
      </c>
      <c r="B600" t="str">
        <f t="shared" si="9"/>
        <v>Mar</v>
      </c>
    </row>
    <row r="601" spans="1:2" x14ac:dyDescent="0.2">
      <c r="A601" s="9">
        <v>41361.553136574075</v>
      </c>
      <c r="B601" t="str">
        <f t="shared" si="9"/>
        <v>Mar</v>
      </c>
    </row>
    <row r="602" spans="1:2" x14ac:dyDescent="0.2">
      <c r="A602" s="9">
        <v>41365.279745370368</v>
      </c>
      <c r="B602" t="str">
        <f t="shared" si="9"/>
        <v>Apr</v>
      </c>
    </row>
    <row r="603" spans="1:2" x14ac:dyDescent="0.2">
      <c r="A603" s="9">
        <v>41365.571261574078</v>
      </c>
      <c r="B603" t="str">
        <f t="shared" si="9"/>
        <v>Apr</v>
      </c>
    </row>
    <row r="604" spans="1:2" x14ac:dyDescent="0.2">
      <c r="A604" s="9">
        <v>41365.594826388886</v>
      </c>
      <c r="B604" t="str">
        <f t="shared" si="9"/>
        <v>Apr</v>
      </c>
    </row>
    <row r="605" spans="1:2" x14ac:dyDescent="0.2">
      <c r="A605" s="9">
        <v>41367.238946759258</v>
      </c>
      <c r="B605" t="str">
        <f t="shared" si="9"/>
        <v>Apr</v>
      </c>
    </row>
    <row r="606" spans="1:2" x14ac:dyDescent="0.2">
      <c r="A606" s="9">
        <v>41368.226956018516</v>
      </c>
      <c r="B606" t="str">
        <f t="shared" si="9"/>
        <v>Apr</v>
      </c>
    </row>
    <row r="607" spans="1:2" x14ac:dyDescent="0.2">
      <c r="A607" s="9">
        <v>41368.250393518516</v>
      </c>
      <c r="B607" t="str">
        <f t="shared" si="9"/>
        <v>Apr</v>
      </c>
    </row>
    <row r="608" spans="1:2" x14ac:dyDescent="0.2">
      <c r="A608" s="9">
        <v>41369.958969907406</v>
      </c>
      <c r="B608" t="str">
        <f t="shared" si="9"/>
        <v>Apr</v>
      </c>
    </row>
    <row r="609" spans="1:2" x14ac:dyDescent="0.2">
      <c r="A609" s="9">
        <v>41370.466851851852</v>
      </c>
      <c r="B609" t="str">
        <f t="shared" si="9"/>
        <v>Apr</v>
      </c>
    </row>
    <row r="610" spans="1:2" x14ac:dyDescent="0.2">
      <c r="A610" s="9">
        <v>41371.314745370371</v>
      </c>
      <c r="B610" t="str">
        <f t="shared" si="9"/>
        <v>Apr</v>
      </c>
    </row>
    <row r="611" spans="1:2" x14ac:dyDescent="0.2">
      <c r="A611" s="9">
        <v>41372.769131944442</v>
      </c>
      <c r="B611" t="str">
        <f t="shared" si="9"/>
        <v>Apr</v>
      </c>
    </row>
    <row r="612" spans="1:2" x14ac:dyDescent="0.2">
      <c r="A612" s="9">
        <v>41373.246342592596</v>
      </c>
      <c r="B612" t="str">
        <f t="shared" si="9"/>
        <v>Apr</v>
      </c>
    </row>
    <row r="613" spans="1:2" x14ac:dyDescent="0.2">
      <c r="A613" s="9">
        <v>41373.356932870367</v>
      </c>
      <c r="B613" t="str">
        <f t="shared" si="9"/>
        <v>Apr</v>
      </c>
    </row>
    <row r="614" spans="1:2" x14ac:dyDescent="0.2">
      <c r="A614" s="9">
        <v>41374.72388888889</v>
      </c>
      <c r="B614" t="str">
        <f t="shared" si="9"/>
        <v>Apr</v>
      </c>
    </row>
    <row r="615" spans="1:2" x14ac:dyDescent="0.2">
      <c r="A615" s="9">
        <v>41375.368877314817</v>
      </c>
      <c r="B615" t="str">
        <f t="shared" si="9"/>
        <v>Apr</v>
      </c>
    </row>
    <row r="616" spans="1:2" x14ac:dyDescent="0.2">
      <c r="A616" s="9">
        <v>41376.435717592591</v>
      </c>
      <c r="B616" t="str">
        <f t="shared" si="9"/>
        <v>Apr</v>
      </c>
    </row>
    <row r="617" spans="1:2" x14ac:dyDescent="0.2">
      <c r="A617" s="9">
        <v>41378.366435185184</v>
      </c>
      <c r="B617" t="str">
        <f t="shared" si="9"/>
        <v>Apr</v>
      </c>
    </row>
    <row r="618" spans="1:2" x14ac:dyDescent="0.2">
      <c r="A618" s="9">
        <v>41379.182442129626</v>
      </c>
      <c r="B618" t="str">
        <f t="shared" si="9"/>
        <v>Apr</v>
      </c>
    </row>
    <row r="619" spans="1:2" x14ac:dyDescent="0.2">
      <c r="A619" s="9">
        <v>41381.172442129631</v>
      </c>
      <c r="B619" t="str">
        <f t="shared" si="9"/>
        <v>Apr</v>
      </c>
    </row>
    <row r="620" spans="1:2" x14ac:dyDescent="0.2">
      <c r="A620" s="9">
        <v>41381.76284722222</v>
      </c>
      <c r="B620" t="str">
        <f t="shared" si="9"/>
        <v>Apr</v>
      </c>
    </row>
    <row r="621" spans="1:2" x14ac:dyDescent="0.2">
      <c r="A621" s="9">
        <v>41383.271724537037</v>
      </c>
      <c r="B621" t="str">
        <f t="shared" si="9"/>
        <v>Apr</v>
      </c>
    </row>
    <row r="622" spans="1:2" x14ac:dyDescent="0.2">
      <c r="A622" s="9">
        <v>41386.838472222225</v>
      </c>
      <c r="B622" t="str">
        <f t="shared" si="9"/>
        <v>Apr</v>
      </c>
    </row>
    <row r="623" spans="1:2" x14ac:dyDescent="0.2">
      <c r="A623" s="9">
        <v>41387.318182870367</v>
      </c>
      <c r="B623" t="str">
        <f t="shared" si="9"/>
        <v>Apr</v>
      </c>
    </row>
    <row r="624" spans="1:2" x14ac:dyDescent="0.2">
      <c r="A624" s="9">
        <v>41387.687928240739</v>
      </c>
      <c r="B624" t="str">
        <f t="shared" si="9"/>
        <v>Apr</v>
      </c>
    </row>
    <row r="625" spans="1:2" x14ac:dyDescent="0.2">
      <c r="A625" s="9">
        <v>41389.0315162037</v>
      </c>
      <c r="B625" t="str">
        <f t="shared" si="9"/>
        <v>Apr</v>
      </c>
    </row>
    <row r="626" spans="1:2" x14ac:dyDescent="0.2">
      <c r="A626" s="9">
        <v>41389.346226851849</v>
      </c>
      <c r="B626" t="str">
        <f t="shared" si="9"/>
        <v>Apr</v>
      </c>
    </row>
    <row r="627" spans="1:2" x14ac:dyDescent="0.2">
      <c r="A627" s="9">
        <v>41389.474861111114</v>
      </c>
      <c r="B627" t="str">
        <f t="shared" si="9"/>
        <v>Apr</v>
      </c>
    </row>
    <row r="628" spans="1:2" x14ac:dyDescent="0.2">
      <c r="A628" s="9">
        <v>41390.424421296295</v>
      </c>
      <c r="B628" t="str">
        <f t="shared" si="9"/>
        <v>Apr</v>
      </c>
    </row>
    <row r="629" spans="1:2" x14ac:dyDescent="0.2">
      <c r="A629" s="9">
        <v>41391.449571759258</v>
      </c>
      <c r="B629" t="str">
        <f t="shared" si="9"/>
        <v>Apr</v>
      </c>
    </row>
    <row r="630" spans="1:2" x14ac:dyDescent="0.2">
      <c r="A630" s="9">
        <v>41393.74113425926</v>
      </c>
      <c r="B630" t="str">
        <f t="shared" si="9"/>
        <v>Apr</v>
      </c>
    </row>
    <row r="631" spans="1:2" x14ac:dyDescent="0.2">
      <c r="A631" s="9">
        <v>41394.509108796294</v>
      </c>
      <c r="B631" t="str">
        <f t="shared" si="9"/>
        <v>Apr</v>
      </c>
    </row>
    <row r="632" spans="1:2" x14ac:dyDescent="0.2">
      <c r="A632" s="9">
        <v>41394.538344907407</v>
      </c>
      <c r="B632" t="str">
        <f t="shared" si="9"/>
        <v>Apr</v>
      </c>
    </row>
    <row r="633" spans="1:2" x14ac:dyDescent="0.2">
      <c r="A633" s="9">
        <v>41399.662893518522</v>
      </c>
      <c r="B633" t="str">
        <f t="shared" si="9"/>
        <v>May</v>
      </c>
    </row>
    <row r="634" spans="1:2" x14ac:dyDescent="0.2">
      <c r="A634" s="9">
        <v>41400.592939814815</v>
      </c>
      <c r="B634" t="str">
        <f t="shared" si="9"/>
        <v>May</v>
      </c>
    </row>
    <row r="635" spans="1:2" x14ac:dyDescent="0.2">
      <c r="A635" s="9">
        <v>41401.232534722221</v>
      </c>
      <c r="B635" t="str">
        <f t="shared" si="9"/>
        <v>May</v>
      </c>
    </row>
    <row r="636" spans="1:2" x14ac:dyDescent="0.2">
      <c r="A636" s="9">
        <v>41401.314884259256</v>
      </c>
      <c r="B636" t="str">
        <f t="shared" si="9"/>
        <v>May</v>
      </c>
    </row>
    <row r="637" spans="1:2" x14ac:dyDescent="0.2">
      <c r="A637" s="9">
        <v>41402.225486111114</v>
      </c>
      <c r="B637" t="str">
        <f t="shared" si="9"/>
        <v>May</v>
      </c>
    </row>
    <row r="638" spans="1:2" x14ac:dyDescent="0.2">
      <c r="A638" s="9">
        <v>41402.418888888889</v>
      </c>
      <c r="B638" t="str">
        <f t="shared" si="9"/>
        <v>May</v>
      </c>
    </row>
    <row r="639" spans="1:2" x14ac:dyDescent="0.2">
      <c r="A639" s="9">
        <v>41402.667523148149</v>
      </c>
      <c r="B639" t="str">
        <f t="shared" si="9"/>
        <v>May</v>
      </c>
    </row>
    <row r="640" spans="1:2" x14ac:dyDescent="0.2">
      <c r="A640" s="9">
        <v>41407.513506944444</v>
      </c>
      <c r="B640" t="str">
        <f t="shared" si="9"/>
        <v>May</v>
      </c>
    </row>
    <row r="641" spans="1:2" x14ac:dyDescent="0.2">
      <c r="A641" s="9">
        <v>41408.667037037034</v>
      </c>
      <c r="B641" t="str">
        <f t="shared" si="9"/>
        <v>May</v>
      </c>
    </row>
    <row r="642" spans="1:2" x14ac:dyDescent="0.2">
      <c r="A642" s="9">
        <v>41408.706678240742</v>
      </c>
      <c r="B642" t="str">
        <f t="shared" si="9"/>
        <v>May</v>
      </c>
    </row>
    <row r="643" spans="1:2" x14ac:dyDescent="0.2">
      <c r="A643" s="9">
        <v>41409.480983796297</v>
      </c>
      <c r="B643" t="str">
        <f t="shared" si="9"/>
        <v>May</v>
      </c>
    </row>
    <row r="644" spans="1:2" x14ac:dyDescent="0.2">
      <c r="A644" s="9">
        <v>41410.370659722219</v>
      </c>
      <c r="B644" t="str">
        <f t="shared" si="9"/>
        <v>May</v>
      </c>
    </row>
    <row r="645" spans="1:2" x14ac:dyDescent="0.2">
      <c r="A645" s="9">
        <v>41411.533275462964</v>
      </c>
      <c r="B645" t="str">
        <f t="shared" ref="B645:B708" si="10">TEXT(A645,"MMM")</f>
        <v>May</v>
      </c>
    </row>
    <row r="646" spans="1:2" x14ac:dyDescent="0.2">
      <c r="A646" s="9">
        <v>41415.127986111111</v>
      </c>
      <c r="B646" t="str">
        <f t="shared" si="10"/>
        <v>May</v>
      </c>
    </row>
    <row r="647" spans="1:2" x14ac:dyDescent="0.2">
      <c r="A647" s="9">
        <v>41415.813611111109</v>
      </c>
      <c r="B647" t="str">
        <f t="shared" si="10"/>
        <v>May</v>
      </c>
    </row>
    <row r="648" spans="1:2" x14ac:dyDescent="0.2">
      <c r="A648" s="9">
        <v>41416.429837962962</v>
      </c>
      <c r="B648" t="str">
        <f t="shared" si="10"/>
        <v>May</v>
      </c>
    </row>
    <row r="649" spans="1:2" x14ac:dyDescent="0.2">
      <c r="A649" s="9">
        <v>41416.89471064815</v>
      </c>
      <c r="B649" t="str">
        <f t="shared" si="10"/>
        <v>May</v>
      </c>
    </row>
    <row r="650" spans="1:2" x14ac:dyDescent="0.2">
      <c r="A650" s="9">
        <v>41421.742488425924</v>
      </c>
      <c r="B650" t="str">
        <f t="shared" si="10"/>
        <v>May</v>
      </c>
    </row>
    <row r="651" spans="1:2" x14ac:dyDescent="0.2">
      <c r="A651" s="9">
        <v>41422.489490740743</v>
      </c>
      <c r="B651" t="str">
        <f t="shared" si="10"/>
        <v>May</v>
      </c>
    </row>
    <row r="652" spans="1:2" x14ac:dyDescent="0.2">
      <c r="A652" s="9">
        <v>41423.577557870369</v>
      </c>
      <c r="B652" t="str">
        <f t="shared" si="10"/>
        <v>May</v>
      </c>
    </row>
    <row r="653" spans="1:2" x14ac:dyDescent="0.2">
      <c r="A653" s="9">
        <v>41423.937743055554</v>
      </c>
      <c r="B653" t="str">
        <f t="shared" si="10"/>
        <v>May</v>
      </c>
    </row>
    <row r="654" spans="1:2" x14ac:dyDescent="0.2">
      <c r="A654" s="9">
        <v>41425.92628472222</v>
      </c>
      <c r="B654" t="str">
        <f t="shared" si="10"/>
        <v>May</v>
      </c>
    </row>
    <row r="655" spans="1:2" x14ac:dyDescent="0.2">
      <c r="A655" s="9">
        <v>41429.705555555556</v>
      </c>
      <c r="B655" t="str">
        <f t="shared" si="10"/>
        <v>Jun</v>
      </c>
    </row>
    <row r="656" spans="1:2" x14ac:dyDescent="0.2">
      <c r="A656" s="9">
        <v>41431.728703703702</v>
      </c>
      <c r="B656" t="str">
        <f t="shared" si="10"/>
        <v>Jun</v>
      </c>
    </row>
    <row r="657" spans="1:2" x14ac:dyDescent="0.2">
      <c r="A657" s="9">
        <v>41432.684965277775</v>
      </c>
      <c r="B657" t="str">
        <f t="shared" si="10"/>
        <v>Jun</v>
      </c>
    </row>
    <row r="658" spans="1:2" x14ac:dyDescent="0.2">
      <c r="A658" s="9">
        <v>41438.566261574073</v>
      </c>
      <c r="B658" t="str">
        <f t="shared" si="10"/>
        <v>Jun</v>
      </c>
    </row>
    <row r="659" spans="1:2" x14ac:dyDescent="0.2">
      <c r="A659" s="9">
        <v>41442.407916666663</v>
      </c>
      <c r="B659" t="str">
        <f t="shared" si="10"/>
        <v>Jun</v>
      </c>
    </row>
    <row r="660" spans="1:2" x14ac:dyDescent="0.2">
      <c r="A660" s="9">
        <v>41443.310208333336</v>
      </c>
      <c r="B660" t="str">
        <f t="shared" si="10"/>
        <v>Jun</v>
      </c>
    </row>
    <row r="661" spans="1:2" x14ac:dyDescent="0.2">
      <c r="A661" s="9">
        <v>41443.501192129632</v>
      </c>
      <c r="B661" t="str">
        <f t="shared" si="10"/>
        <v>Jun</v>
      </c>
    </row>
    <row r="662" spans="1:2" x14ac:dyDescent="0.2">
      <c r="A662" s="9">
        <v>41444.309282407405</v>
      </c>
      <c r="B662" t="str">
        <f t="shared" si="10"/>
        <v>Jun</v>
      </c>
    </row>
    <row r="663" spans="1:2" x14ac:dyDescent="0.2">
      <c r="A663" s="9">
        <v>41445.000798611109</v>
      </c>
      <c r="B663" t="str">
        <f t="shared" si="10"/>
        <v>Jun</v>
      </c>
    </row>
    <row r="664" spans="1:2" x14ac:dyDescent="0.2">
      <c r="A664" s="9">
        <v>41445.629421296297</v>
      </c>
      <c r="B664" t="str">
        <f t="shared" si="10"/>
        <v>Jun</v>
      </c>
    </row>
    <row r="665" spans="1:2" x14ac:dyDescent="0.2">
      <c r="A665" s="9">
        <v>41447.506388888891</v>
      </c>
      <c r="B665" t="str">
        <f t="shared" si="10"/>
        <v>Jun</v>
      </c>
    </row>
    <row r="666" spans="1:2" x14ac:dyDescent="0.2">
      <c r="A666" s="9">
        <v>41449.251828703702</v>
      </c>
      <c r="B666" t="str">
        <f t="shared" si="10"/>
        <v>Jun</v>
      </c>
    </row>
    <row r="667" spans="1:2" x14ac:dyDescent="0.2">
      <c r="A667" s="9">
        <v>41450.348240740743</v>
      </c>
      <c r="B667" t="str">
        <f t="shared" si="10"/>
        <v>Jun</v>
      </c>
    </row>
    <row r="668" spans="1:2" x14ac:dyDescent="0.2">
      <c r="A668" s="9">
        <v>41450.729571759257</v>
      </c>
      <c r="B668" t="str">
        <f t="shared" si="10"/>
        <v>Jun</v>
      </c>
    </row>
    <row r="669" spans="1:2" x14ac:dyDescent="0.2">
      <c r="A669" s="9">
        <v>41451.727268518516</v>
      </c>
      <c r="B669" t="str">
        <f t="shared" si="10"/>
        <v>Jun</v>
      </c>
    </row>
    <row r="670" spans="1:2" x14ac:dyDescent="0.2">
      <c r="A670" s="9">
        <v>41452.742986111109</v>
      </c>
      <c r="B670" t="str">
        <f t="shared" si="10"/>
        <v>Jun</v>
      </c>
    </row>
    <row r="671" spans="1:2" x14ac:dyDescent="0.2">
      <c r="A671" s="9">
        <v>41453.355196759258</v>
      </c>
      <c r="B671" t="str">
        <f t="shared" si="10"/>
        <v>Jun</v>
      </c>
    </row>
    <row r="672" spans="1:2" x14ac:dyDescent="0.2">
      <c r="A672" s="9">
        <v>41456.029085648152</v>
      </c>
      <c r="B672" t="str">
        <f t="shared" si="10"/>
        <v>Jul</v>
      </c>
    </row>
    <row r="673" spans="1:2" x14ac:dyDescent="0.2">
      <c r="A673" s="9">
        <v>41456.647881944446</v>
      </c>
      <c r="B673" t="str">
        <f t="shared" si="10"/>
        <v>Jul</v>
      </c>
    </row>
    <row r="674" spans="1:2" x14ac:dyDescent="0.2">
      <c r="A674" s="9">
        <v>41458.534571759257</v>
      </c>
      <c r="B674" t="str">
        <f t="shared" si="10"/>
        <v>Jul</v>
      </c>
    </row>
    <row r="675" spans="1:2" x14ac:dyDescent="0.2">
      <c r="A675" s="9">
        <v>41463.410138888888</v>
      </c>
      <c r="B675" t="str">
        <f t="shared" si="10"/>
        <v>Jul</v>
      </c>
    </row>
    <row r="676" spans="1:2" x14ac:dyDescent="0.2">
      <c r="A676" s="9">
        <v>41463.77275462963</v>
      </c>
      <c r="B676" t="str">
        <f t="shared" si="10"/>
        <v>Jul</v>
      </c>
    </row>
    <row r="677" spans="1:2" x14ac:dyDescent="0.2">
      <c r="A677" s="9">
        <v>41464.600682870368</v>
      </c>
      <c r="B677" t="str">
        <f t="shared" si="10"/>
        <v>Jul</v>
      </c>
    </row>
    <row r="678" spans="1:2" x14ac:dyDescent="0.2">
      <c r="A678" s="9">
        <v>41464.601053240738</v>
      </c>
      <c r="B678" t="str">
        <f t="shared" si="10"/>
        <v>Jul</v>
      </c>
    </row>
    <row r="679" spans="1:2" x14ac:dyDescent="0.2">
      <c r="A679" s="9">
        <v>41465.16684027778</v>
      </c>
      <c r="B679" t="str">
        <f t="shared" si="10"/>
        <v>Jul</v>
      </c>
    </row>
    <row r="680" spans="1:2" x14ac:dyDescent="0.2">
      <c r="A680" s="9">
        <v>41466.218981481485</v>
      </c>
      <c r="B680" t="str">
        <f t="shared" si="10"/>
        <v>Jul</v>
      </c>
    </row>
    <row r="681" spans="1:2" x14ac:dyDescent="0.2">
      <c r="A681" s="9">
        <v>41466.451898148145</v>
      </c>
      <c r="B681" t="str">
        <f t="shared" si="10"/>
        <v>Jul</v>
      </c>
    </row>
    <row r="682" spans="1:2" x14ac:dyDescent="0.2">
      <c r="A682" s="9">
        <v>41471.113518518519</v>
      </c>
      <c r="B682" t="str">
        <f t="shared" si="10"/>
        <v>Jul</v>
      </c>
    </row>
    <row r="683" spans="1:2" x14ac:dyDescent="0.2">
      <c r="A683" s="9">
        <v>41477.597581018519</v>
      </c>
      <c r="B683" t="str">
        <f t="shared" si="10"/>
        <v>Jul</v>
      </c>
    </row>
    <row r="684" spans="1:2" x14ac:dyDescent="0.2">
      <c r="A684" s="9">
        <v>41481.663090277776</v>
      </c>
      <c r="B684" t="str">
        <f t="shared" si="10"/>
        <v>Jul</v>
      </c>
    </row>
    <row r="685" spans="1:2" x14ac:dyDescent="0.2">
      <c r="A685" s="9">
        <v>41483.115949074076</v>
      </c>
      <c r="B685" t="str">
        <f t="shared" si="10"/>
        <v>Jul</v>
      </c>
    </row>
    <row r="686" spans="1:2" x14ac:dyDescent="0.2">
      <c r="A686" s="9">
        <v>41484.330914351849</v>
      </c>
      <c r="B686" t="str">
        <f t="shared" si="10"/>
        <v>Jul</v>
      </c>
    </row>
    <row r="687" spans="1:2" x14ac:dyDescent="0.2">
      <c r="A687" s="9">
        <v>41486.090983796297</v>
      </c>
      <c r="B687" t="str">
        <f t="shared" si="10"/>
        <v>Jul</v>
      </c>
    </row>
    <row r="688" spans="1:2" x14ac:dyDescent="0.2">
      <c r="A688" s="9">
        <v>41486.203935185185</v>
      </c>
      <c r="B688" t="str">
        <f t="shared" si="10"/>
        <v>Jul</v>
      </c>
    </row>
    <row r="689" spans="1:2" x14ac:dyDescent="0.2">
      <c r="A689" s="9">
        <v>41487.277916666666</v>
      </c>
      <c r="B689" t="str">
        <f t="shared" si="10"/>
        <v>Aug</v>
      </c>
    </row>
    <row r="690" spans="1:2" x14ac:dyDescent="0.2">
      <c r="A690" s="9">
        <v>41487.688923611109</v>
      </c>
      <c r="B690" t="str">
        <f t="shared" si="10"/>
        <v>Aug</v>
      </c>
    </row>
    <row r="691" spans="1:2" x14ac:dyDescent="0.2">
      <c r="A691" s="9">
        <v>41488.520902777775</v>
      </c>
      <c r="B691" t="str">
        <f t="shared" si="10"/>
        <v>Aug</v>
      </c>
    </row>
    <row r="692" spans="1:2" x14ac:dyDescent="0.2">
      <c r="A692" s="9">
        <v>41491.461446759262</v>
      </c>
      <c r="B692" t="str">
        <f t="shared" si="10"/>
        <v>Aug</v>
      </c>
    </row>
    <row r="693" spans="1:2" x14ac:dyDescent="0.2">
      <c r="A693" s="9">
        <v>41493.210625</v>
      </c>
      <c r="B693" t="str">
        <f t="shared" si="10"/>
        <v>Aug</v>
      </c>
    </row>
    <row r="694" spans="1:2" x14ac:dyDescent="0.2">
      <c r="A694" s="9">
        <v>41494.630254629628</v>
      </c>
      <c r="B694" t="str">
        <f t="shared" si="10"/>
        <v>Aug</v>
      </c>
    </row>
    <row r="695" spans="1:2" x14ac:dyDescent="0.2">
      <c r="A695" s="9">
        <v>41495.359293981484</v>
      </c>
      <c r="B695" t="str">
        <f t="shared" si="10"/>
        <v>Aug</v>
      </c>
    </row>
    <row r="696" spans="1:2" x14ac:dyDescent="0.2">
      <c r="A696" s="9">
        <v>41499.213425925926</v>
      </c>
      <c r="B696" t="str">
        <f t="shared" si="10"/>
        <v>Aug</v>
      </c>
    </row>
    <row r="697" spans="1:2" x14ac:dyDescent="0.2">
      <c r="A697" s="9">
        <v>41500.394583333335</v>
      </c>
      <c r="B697" t="str">
        <f t="shared" si="10"/>
        <v>Aug</v>
      </c>
    </row>
    <row r="698" spans="1:2" x14ac:dyDescent="0.2">
      <c r="A698" s="9">
        <v>41500.414120370369</v>
      </c>
      <c r="B698" t="str">
        <f t="shared" si="10"/>
        <v>Aug</v>
      </c>
    </row>
    <row r="699" spans="1:2" x14ac:dyDescent="0.2">
      <c r="A699" s="9">
        <v>41502.54959490741</v>
      </c>
      <c r="B699" t="str">
        <f t="shared" si="10"/>
        <v>Aug</v>
      </c>
    </row>
    <row r="700" spans="1:2" x14ac:dyDescent="0.2">
      <c r="A700" s="9">
        <v>41506.422777777778</v>
      </c>
      <c r="B700" t="str">
        <f t="shared" si="10"/>
        <v>Aug</v>
      </c>
    </row>
    <row r="701" spans="1:2" x14ac:dyDescent="0.2">
      <c r="A701" s="9">
        <v>41506.514699074076</v>
      </c>
      <c r="B701" t="str">
        <f t="shared" si="10"/>
        <v>Aug</v>
      </c>
    </row>
    <row r="702" spans="1:2" x14ac:dyDescent="0.2">
      <c r="A702" s="9">
        <v>41507.512118055558</v>
      </c>
      <c r="B702" t="str">
        <f t="shared" si="10"/>
        <v>Aug</v>
      </c>
    </row>
    <row r="703" spans="1:2" x14ac:dyDescent="0.2">
      <c r="A703" s="9">
        <v>41509.093252314815</v>
      </c>
      <c r="B703" t="str">
        <f t="shared" si="10"/>
        <v>Aug</v>
      </c>
    </row>
    <row r="704" spans="1:2" x14ac:dyDescent="0.2">
      <c r="A704" s="9">
        <v>41509.572662037041</v>
      </c>
      <c r="B704" t="str">
        <f t="shared" si="10"/>
        <v>Aug</v>
      </c>
    </row>
    <row r="705" spans="1:2" x14ac:dyDescent="0.2">
      <c r="A705" s="9">
        <v>41512.773923611108</v>
      </c>
      <c r="B705" t="str">
        <f t="shared" si="10"/>
        <v>Aug</v>
      </c>
    </row>
    <row r="706" spans="1:2" x14ac:dyDescent="0.2">
      <c r="A706" s="9">
        <v>41518.671400462961</v>
      </c>
      <c r="B706" t="str">
        <f t="shared" si="10"/>
        <v>Sep</v>
      </c>
    </row>
    <row r="707" spans="1:2" x14ac:dyDescent="0.2">
      <c r="A707" s="9">
        <v>41520.227708333332</v>
      </c>
      <c r="B707" t="str">
        <f t="shared" si="10"/>
        <v>Sep</v>
      </c>
    </row>
    <row r="708" spans="1:2" x14ac:dyDescent="0.2">
      <c r="A708" s="9">
        <v>41521.28402777778</v>
      </c>
      <c r="B708" t="str">
        <f t="shared" si="10"/>
        <v>Sep</v>
      </c>
    </row>
    <row r="709" spans="1:2" x14ac:dyDescent="0.2">
      <c r="A709" s="9">
        <v>41523.723587962966</v>
      </c>
      <c r="B709" t="str">
        <f t="shared" ref="B709:B772" si="11">TEXT(A709,"MMM")</f>
        <v>Sep</v>
      </c>
    </row>
    <row r="710" spans="1:2" x14ac:dyDescent="0.2">
      <c r="A710" s="9">
        <v>41524.525219907409</v>
      </c>
      <c r="B710" t="str">
        <f t="shared" si="11"/>
        <v>Sep</v>
      </c>
    </row>
    <row r="711" spans="1:2" x14ac:dyDescent="0.2">
      <c r="A711" s="9">
        <v>41526.01258101852</v>
      </c>
      <c r="B711" t="str">
        <f t="shared" si="11"/>
        <v>Sep</v>
      </c>
    </row>
    <row r="712" spans="1:2" x14ac:dyDescent="0.2">
      <c r="A712" s="9">
        <v>41526.102280092593</v>
      </c>
      <c r="B712" t="str">
        <f t="shared" si="11"/>
        <v>Sep</v>
      </c>
    </row>
    <row r="713" spans="1:2" x14ac:dyDescent="0.2">
      <c r="A713" s="9">
        <v>41526.259062500001</v>
      </c>
      <c r="B713" t="str">
        <f t="shared" si="11"/>
        <v>Sep</v>
      </c>
    </row>
    <row r="714" spans="1:2" x14ac:dyDescent="0.2">
      <c r="A714" s="9">
        <v>41526.273321759261</v>
      </c>
      <c r="B714" t="str">
        <f t="shared" si="11"/>
        <v>Sep</v>
      </c>
    </row>
    <row r="715" spans="1:2" x14ac:dyDescent="0.2">
      <c r="A715" s="9">
        <v>41526.375601851854</v>
      </c>
      <c r="B715" t="str">
        <f t="shared" si="11"/>
        <v>Sep</v>
      </c>
    </row>
    <row r="716" spans="1:2" x14ac:dyDescent="0.2">
      <c r="A716" s="9">
        <v>41528.72991898148</v>
      </c>
      <c r="B716" t="str">
        <f t="shared" si="11"/>
        <v>Sep</v>
      </c>
    </row>
    <row r="717" spans="1:2" x14ac:dyDescent="0.2">
      <c r="A717" s="9">
        <v>41533.20952546296</v>
      </c>
      <c r="B717" t="str">
        <f t="shared" si="11"/>
        <v>Sep</v>
      </c>
    </row>
    <row r="718" spans="1:2" x14ac:dyDescent="0.2">
      <c r="A718" s="9">
        <v>41534.234780092593</v>
      </c>
      <c r="B718" t="str">
        <f t="shared" si="11"/>
        <v>Sep</v>
      </c>
    </row>
    <row r="719" spans="1:2" x14ac:dyDescent="0.2">
      <c r="A719" s="9">
        <v>41535.479375000003</v>
      </c>
      <c r="B719" t="str">
        <f t="shared" si="11"/>
        <v>Sep</v>
      </c>
    </row>
    <row r="720" spans="1:2" x14ac:dyDescent="0.2">
      <c r="A720" s="9">
        <v>41535.568148148152</v>
      </c>
      <c r="B720" t="str">
        <f t="shared" si="11"/>
        <v>Sep</v>
      </c>
    </row>
    <row r="721" spans="1:2" x14ac:dyDescent="0.2">
      <c r="A721" s="9">
        <v>41536.175763888888</v>
      </c>
      <c r="B721" t="str">
        <f t="shared" si="11"/>
        <v>Sep</v>
      </c>
    </row>
    <row r="722" spans="1:2" x14ac:dyDescent="0.2">
      <c r="A722" s="9">
        <v>41537.535810185182</v>
      </c>
      <c r="B722" t="str">
        <f t="shared" si="11"/>
        <v>Sep</v>
      </c>
    </row>
    <row r="723" spans="1:2" x14ac:dyDescent="0.2">
      <c r="A723" s="9">
        <v>41540.773587962962</v>
      </c>
      <c r="B723" t="str">
        <f t="shared" si="11"/>
        <v>Sep</v>
      </c>
    </row>
    <row r="724" spans="1:2" x14ac:dyDescent="0.2">
      <c r="A724" s="9">
        <v>41542.625115740739</v>
      </c>
      <c r="B724" t="str">
        <f t="shared" si="11"/>
        <v>Sep</v>
      </c>
    </row>
    <row r="725" spans="1:2" x14ac:dyDescent="0.2">
      <c r="A725" s="9">
        <v>41543.402662037035</v>
      </c>
      <c r="B725" t="str">
        <f t="shared" si="11"/>
        <v>Sep</v>
      </c>
    </row>
    <row r="726" spans="1:2" x14ac:dyDescent="0.2">
      <c r="A726" s="9">
        <v>41543.654733796298</v>
      </c>
      <c r="B726" t="str">
        <f t="shared" si="11"/>
        <v>Sep</v>
      </c>
    </row>
    <row r="727" spans="1:2" x14ac:dyDescent="0.2">
      <c r="A727" s="9">
        <v>41546.330879629626</v>
      </c>
      <c r="B727" t="str">
        <f t="shared" si="11"/>
        <v>Sep</v>
      </c>
    </row>
    <row r="728" spans="1:2" x14ac:dyDescent="0.2">
      <c r="A728" s="9">
        <v>41546.417719907404</v>
      </c>
      <c r="B728" t="str">
        <f t="shared" si="11"/>
        <v>Sep</v>
      </c>
    </row>
    <row r="729" spans="1:2" x14ac:dyDescent="0.2">
      <c r="A729" s="9">
        <v>41547.329664351855</v>
      </c>
      <c r="B729" t="str">
        <f t="shared" si="11"/>
        <v>Sep</v>
      </c>
    </row>
    <row r="730" spans="1:2" x14ac:dyDescent="0.2">
      <c r="A730" s="9">
        <v>41547.361122685186</v>
      </c>
      <c r="B730" t="str">
        <f t="shared" si="11"/>
        <v>Sep</v>
      </c>
    </row>
    <row r="731" spans="1:2" x14ac:dyDescent="0.2">
      <c r="A731" s="9">
        <v>41547.670023148145</v>
      </c>
      <c r="B731" t="str">
        <f t="shared" si="11"/>
        <v>Sep</v>
      </c>
    </row>
    <row r="732" spans="1:2" x14ac:dyDescent="0.2">
      <c r="A732" s="9">
        <v>41548.414085648146</v>
      </c>
      <c r="B732" t="str">
        <f t="shared" si="11"/>
        <v>Oct</v>
      </c>
    </row>
    <row r="733" spans="1:2" x14ac:dyDescent="0.2">
      <c r="A733" s="9">
        <v>41549.294282407405</v>
      </c>
      <c r="B733" t="str">
        <f t="shared" si="11"/>
        <v>Oct</v>
      </c>
    </row>
    <row r="734" spans="1:2" x14ac:dyDescent="0.2">
      <c r="A734" s="9">
        <v>41550.123078703706</v>
      </c>
      <c r="B734" t="str">
        <f t="shared" si="11"/>
        <v>Oct</v>
      </c>
    </row>
    <row r="735" spans="1:2" x14ac:dyDescent="0.2">
      <c r="A735" s="9">
        <v>41550.460601851853</v>
      </c>
      <c r="B735" t="str">
        <f t="shared" si="11"/>
        <v>Oct</v>
      </c>
    </row>
    <row r="736" spans="1:2" x14ac:dyDescent="0.2">
      <c r="A736" s="9">
        <v>41550.53434027778</v>
      </c>
      <c r="B736" t="str">
        <f t="shared" si="11"/>
        <v>Oct</v>
      </c>
    </row>
    <row r="737" spans="1:2" x14ac:dyDescent="0.2">
      <c r="A737" s="9">
        <v>41550.589641203704</v>
      </c>
      <c r="B737" t="str">
        <f t="shared" si="11"/>
        <v>Oct</v>
      </c>
    </row>
    <row r="738" spans="1:2" x14ac:dyDescent="0.2">
      <c r="A738" s="9">
        <v>41551.464780092596</v>
      </c>
      <c r="B738" t="str">
        <f t="shared" si="11"/>
        <v>Oct</v>
      </c>
    </row>
    <row r="739" spans="1:2" x14ac:dyDescent="0.2">
      <c r="A739" s="9">
        <v>41554.708368055559</v>
      </c>
      <c r="B739" t="str">
        <f t="shared" si="11"/>
        <v>Oct</v>
      </c>
    </row>
    <row r="740" spans="1:2" x14ac:dyDescent="0.2">
      <c r="A740" s="9">
        <v>41555.540312500001</v>
      </c>
      <c r="B740" t="str">
        <f t="shared" si="11"/>
        <v>Oct</v>
      </c>
    </row>
    <row r="741" spans="1:2" x14ac:dyDescent="0.2">
      <c r="A741" s="9">
        <v>41556.679849537039</v>
      </c>
      <c r="B741" t="str">
        <f t="shared" si="11"/>
        <v>Oct</v>
      </c>
    </row>
    <row r="742" spans="1:2" x14ac:dyDescent="0.2">
      <c r="A742" s="9">
        <v>41557.447291666664</v>
      </c>
      <c r="B742" t="str">
        <f t="shared" si="11"/>
        <v>Oct</v>
      </c>
    </row>
    <row r="743" spans="1:2" x14ac:dyDescent="0.2">
      <c r="A743" s="9">
        <v>41557.616354166668</v>
      </c>
      <c r="B743" t="str">
        <f t="shared" si="11"/>
        <v>Oct</v>
      </c>
    </row>
    <row r="744" spans="1:2" x14ac:dyDescent="0.2">
      <c r="A744" s="9">
        <v>41559.221620370372</v>
      </c>
      <c r="B744" t="str">
        <f t="shared" si="11"/>
        <v>Oct</v>
      </c>
    </row>
    <row r="745" spans="1:2" x14ac:dyDescent="0.2">
      <c r="A745" s="9">
        <v>41561.167372685188</v>
      </c>
      <c r="B745" t="str">
        <f t="shared" si="11"/>
        <v>Oct</v>
      </c>
    </row>
    <row r="746" spans="1:2" x14ac:dyDescent="0.2">
      <c r="A746" s="9">
        <v>41561.350219907406</v>
      </c>
      <c r="B746" t="str">
        <f t="shared" si="11"/>
        <v>Oct</v>
      </c>
    </row>
    <row r="747" spans="1:2" x14ac:dyDescent="0.2">
      <c r="A747" s="9">
        <v>41561.474016203705</v>
      </c>
      <c r="B747" t="str">
        <f t="shared" si="11"/>
        <v>Oct</v>
      </c>
    </row>
    <row r="748" spans="1:2" x14ac:dyDescent="0.2">
      <c r="A748" s="9">
        <v>41562.338217592594</v>
      </c>
      <c r="B748" t="str">
        <f t="shared" si="11"/>
        <v>Oct</v>
      </c>
    </row>
    <row r="749" spans="1:2" x14ac:dyDescent="0.2">
      <c r="A749" s="9">
        <v>41563.152175925927</v>
      </c>
      <c r="B749" t="str">
        <f t="shared" si="11"/>
        <v>Oct</v>
      </c>
    </row>
    <row r="750" spans="1:2" x14ac:dyDescent="0.2">
      <c r="A750" s="9">
        <v>41563.860798611109</v>
      </c>
      <c r="B750" t="str">
        <f t="shared" si="11"/>
        <v>Oct</v>
      </c>
    </row>
    <row r="751" spans="1:2" x14ac:dyDescent="0.2">
      <c r="A751" s="9">
        <v>41569.242280092592</v>
      </c>
      <c r="B751" t="str">
        <f t="shared" si="11"/>
        <v>Oct</v>
      </c>
    </row>
    <row r="752" spans="1:2" x14ac:dyDescent="0.2">
      <c r="A752" s="9">
        <v>41569.365497685183</v>
      </c>
      <c r="B752" t="str">
        <f t="shared" si="11"/>
        <v>Oct</v>
      </c>
    </row>
    <row r="753" spans="1:2" x14ac:dyDescent="0.2">
      <c r="A753" s="9">
        <v>41570.149456018517</v>
      </c>
      <c r="B753" t="str">
        <f t="shared" si="11"/>
        <v>Oct</v>
      </c>
    </row>
    <row r="754" spans="1:2" x14ac:dyDescent="0.2">
      <c r="A754" s="9">
        <v>41571.665046296293</v>
      </c>
      <c r="B754" t="str">
        <f t="shared" si="11"/>
        <v>Oct</v>
      </c>
    </row>
    <row r="755" spans="1:2" x14ac:dyDescent="0.2">
      <c r="A755" s="9">
        <v>41571.896516203706</v>
      </c>
      <c r="B755" t="str">
        <f t="shared" si="11"/>
        <v>Oct</v>
      </c>
    </row>
    <row r="756" spans="1:2" x14ac:dyDescent="0.2">
      <c r="A756" s="9">
        <v>41572.159641203703</v>
      </c>
      <c r="B756" t="str">
        <f t="shared" si="11"/>
        <v>Oct</v>
      </c>
    </row>
    <row r="757" spans="1:2" x14ac:dyDescent="0.2">
      <c r="A757" s="9">
        <v>41572.625162037039</v>
      </c>
      <c r="B757" t="str">
        <f t="shared" si="11"/>
        <v>Oct</v>
      </c>
    </row>
    <row r="758" spans="1:2" x14ac:dyDescent="0.2">
      <c r="A758" s="9">
        <v>41574.904097222221</v>
      </c>
      <c r="B758" t="str">
        <f t="shared" si="11"/>
        <v>Oct</v>
      </c>
    </row>
    <row r="759" spans="1:2" x14ac:dyDescent="0.2">
      <c r="A759" s="9">
        <v>41575.194016203706</v>
      </c>
      <c r="B759" t="str">
        <f t="shared" si="11"/>
        <v>Oct</v>
      </c>
    </row>
    <row r="760" spans="1:2" x14ac:dyDescent="0.2">
      <c r="A760" s="9">
        <v>41575.547581018516</v>
      </c>
      <c r="B760" t="str">
        <f t="shared" si="11"/>
        <v>Oct</v>
      </c>
    </row>
    <row r="761" spans="1:2" x14ac:dyDescent="0.2">
      <c r="A761" s="9">
        <v>41576.501180555555</v>
      </c>
      <c r="B761" t="str">
        <f t="shared" si="11"/>
        <v>Oct</v>
      </c>
    </row>
    <row r="762" spans="1:2" x14ac:dyDescent="0.2">
      <c r="A762" s="9">
        <v>41576.712094907409</v>
      </c>
      <c r="B762" t="str">
        <f t="shared" si="11"/>
        <v>Oct</v>
      </c>
    </row>
    <row r="763" spans="1:2" x14ac:dyDescent="0.2">
      <c r="A763" s="9">
        <v>41577.227951388886</v>
      </c>
      <c r="B763" t="str">
        <f t="shared" si="11"/>
        <v>Oct</v>
      </c>
    </row>
    <row r="764" spans="1:2" x14ac:dyDescent="0.2">
      <c r="A764" s="9">
        <v>41577.876770833333</v>
      </c>
      <c r="B764" t="str">
        <f t="shared" si="11"/>
        <v>Oct</v>
      </c>
    </row>
    <row r="765" spans="1:2" x14ac:dyDescent="0.2">
      <c r="A765" s="9">
        <v>41578.593784722223</v>
      </c>
      <c r="B765" t="str">
        <f t="shared" si="11"/>
        <v>Oct</v>
      </c>
    </row>
    <row r="766" spans="1:2" x14ac:dyDescent="0.2">
      <c r="A766" s="9">
        <v>41579.400925925926</v>
      </c>
      <c r="B766" t="str">
        <f t="shared" si="11"/>
        <v>Nov</v>
      </c>
    </row>
    <row r="767" spans="1:2" x14ac:dyDescent="0.2">
      <c r="A767" s="9">
        <v>41579.512175925927</v>
      </c>
      <c r="B767" t="str">
        <f t="shared" si="11"/>
        <v>Nov</v>
      </c>
    </row>
    <row r="768" spans="1:2" x14ac:dyDescent="0.2">
      <c r="A768" s="9">
        <v>41579.514664351853</v>
      </c>
      <c r="B768" t="str">
        <f t="shared" si="11"/>
        <v>Nov</v>
      </c>
    </row>
    <row r="769" spans="1:2" x14ac:dyDescent="0.2">
      <c r="A769" s="9">
        <v>41582.750648148147</v>
      </c>
      <c r="B769" t="str">
        <f t="shared" si="11"/>
        <v>Nov</v>
      </c>
    </row>
    <row r="770" spans="1:2" x14ac:dyDescent="0.2">
      <c r="A770" s="9">
        <v>41582.802071759259</v>
      </c>
      <c r="B770" t="str">
        <f t="shared" si="11"/>
        <v>Nov</v>
      </c>
    </row>
    <row r="771" spans="1:2" x14ac:dyDescent="0.2">
      <c r="A771" s="9">
        <v>41586.141840277778</v>
      </c>
      <c r="B771" t="str">
        <f t="shared" si="11"/>
        <v>Nov</v>
      </c>
    </row>
    <row r="772" spans="1:2" x14ac:dyDescent="0.2">
      <c r="A772" s="9">
        <v>41589.343553240738</v>
      </c>
      <c r="B772" t="str">
        <f t="shared" si="11"/>
        <v>Nov</v>
      </c>
    </row>
    <row r="773" spans="1:2" x14ac:dyDescent="0.2">
      <c r="A773" s="9">
        <v>41589.922534722224</v>
      </c>
      <c r="B773" t="str">
        <f t="shared" ref="B773:B836" si="12">TEXT(A773,"MMM")</f>
        <v>Nov</v>
      </c>
    </row>
    <row r="774" spans="1:2" x14ac:dyDescent="0.2">
      <c r="A774" s="9">
        <v>41591.404641203706</v>
      </c>
      <c r="B774" t="str">
        <f t="shared" si="12"/>
        <v>Nov</v>
      </c>
    </row>
    <row r="775" spans="1:2" x14ac:dyDescent="0.2">
      <c r="A775" s="9">
        <v>41591.631203703706</v>
      </c>
      <c r="B775" t="str">
        <f t="shared" si="12"/>
        <v>Nov</v>
      </c>
    </row>
    <row r="776" spans="1:2" x14ac:dyDescent="0.2">
      <c r="A776" s="9">
        <v>41592.748668981483</v>
      </c>
      <c r="B776" t="str">
        <f t="shared" si="12"/>
        <v>Nov</v>
      </c>
    </row>
    <row r="777" spans="1:2" x14ac:dyDescent="0.2">
      <c r="A777" s="9">
        <v>41593.873726851853</v>
      </c>
      <c r="B777" t="str">
        <f t="shared" si="12"/>
        <v>Nov</v>
      </c>
    </row>
    <row r="778" spans="1:2" x14ac:dyDescent="0.2">
      <c r="A778" s="9">
        <v>41596.580104166664</v>
      </c>
      <c r="B778" t="str">
        <f t="shared" si="12"/>
        <v>Nov</v>
      </c>
    </row>
    <row r="779" spans="1:2" x14ac:dyDescent="0.2">
      <c r="A779" s="9">
        <v>41597.455555555556</v>
      </c>
      <c r="B779" t="str">
        <f t="shared" si="12"/>
        <v>Nov</v>
      </c>
    </row>
    <row r="780" spans="1:2" x14ac:dyDescent="0.2">
      <c r="A780" s="9">
        <v>41597.842638888891</v>
      </c>
      <c r="B780" t="str">
        <f t="shared" si="12"/>
        <v>Nov</v>
      </c>
    </row>
    <row r="781" spans="1:2" x14ac:dyDescent="0.2">
      <c r="A781" s="9">
        <v>41598.086712962962</v>
      </c>
      <c r="B781" t="str">
        <f t="shared" si="12"/>
        <v>Nov</v>
      </c>
    </row>
    <row r="782" spans="1:2" x14ac:dyDescent="0.2">
      <c r="A782" s="9">
        <v>41599.522349537037</v>
      </c>
      <c r="B782" t="str">
        <f t="shared" si="12"/>
        <v>Nov</v>
      </c>
    </row>
    <row r="783" spans="1:2" x14ac:dyDescent="0.2">
      <c r="A783" s="9">
        <v>41600.205324074072</v>
      </c>
      <c r="B783" t="str">
        <f t="shared" si="12"/>
        <v>Nov</v>
      </c>
    </row>
    <row r="784" spans="1:2" x14ac:dyDescent="0.2">
      <c r="A784" s="9">
        <v>41603.000335648147</v>
      </c>
      <c r="B784" t="str">
        <f t="shared" si="12"/>
        <v>Nov</v>
      </c>
    </row>
    <row r="785" spans="1:2" x14ac:dyDescent="0.2">
      <c r="A785" s="9">
        <v>41603.689085648148</v>
      </c>
      <c r="B785" t="str">
        <f t="shared" si="12"/>
        <v>Nov</v>
      </c>
    </row>
    <row r="786" spans="1:2" x14ac:dyDescent="0.2">
      <c r="A786" s="9">
        <v>41604.663124999999</v>
      </c>
      <c r="B786" t="str">
        <f t="shared" si="12"/>
        <v>Nov</v>
      </c>
    </row>
    <row r="787" spans="1:2" x14ac:dyDescent="0.2">
      <c r="A787" s="9">
        <v>41604.834363425929</v>
      </c>
      <c r="B787" t="str">
        <f t="shared" si="12"/>
        <v>Nov</v>
      </c>
    </row>
    <row r="788" spans="1:2" x14ac:dyDescent="0.2">
      <c r="A788" s="9">
        <v>41605.535115740742</v>
      </c>
      <c r="B788" t="str">
        <f t="shared" si="12"/>
        <v>Nov</v>
      </c>
    </row>
    <row r="789" spans="1:2" x14ac:dyDescent="0.2">
      <c r="A789" s="9">
        <v>41607.497523148151</v>
      </c>
      <c r="B789" t="str">
        <f t="shared" si="12"/>
        <v>Nov</v>
      </c>
    </row>
    <row r="790" spans="1:2" x14ac:dyDescent="0.2">
      <c r="A790" s="9">
        <v>41610.461087962962</v>
      </c>
      <c r="B790" t="str">
        <f t="shared" si="12"/>
        <v>Dec</v>
      </c>
    </row>
    <row r="791" spans="1:2" x14ac:dyDescent="0.2">
      <c r="A791" s="9">
        <v>41611.584340277775</v>
      </c>
      <c r="B791" t="str">
        <f t="shared" si="12"/>
        <v>Dec</v>
      </c>
    </row>
    <row r="792" spans="1:2" x14ac:dyDescent="0.2">
      <c r="A792" s="9">
        <v>41611.766909722224</v>
      </c>
      <c r="B792" t="str">
        <f t="shared" si="12"/>
        <v>Dec</v>
      </c>
    </row>
    <row r="793" spans="1:2" x14ac:dyDescent="0.2">
      <c r="A793" s="9">
        <v>41612.57885416667</v>
      </c>
      <c r="B793" t="str">
        <f t="shared" si="12"/>
        <v>Dec</v>
      </c>
    </row>
    <row r="794" spans="1:2" x14ac:dyDescent="0.2">
      <c r="A794" s="9">
        <v>41612.839641203704</v>
      </c>
      <c r="B794" t="str">
        <f t="shared" si="12"/>
        <v>Dec</v>
      </c>
    </row>
    <row r="795" spans="1:2" x14ac:dyDescent="0.2">
      <c r="A795" s="9">
        <v>41614.229861111111</v>
      </c>
      <c r="B795" t="str">
        <f t="shared" si="12"/>
        <v>Dec</v>
      </c>
    </row>
    <row r="796" spans="1:2" x14ac:dyDescent="0.2">
      <c r="A796" s="9">
        <v>41614.318159722221</v>
      </c>
      <c r="B796" t="str">
        <f t="shared" si="12"/>
        <v>Dec</v>
      </c>
    </row>
    <row r="797" spans="1:2" x14ac:dyDescent="0.2">
      <c r="A797" s="9">
        <v>41615.694421296299</v>
      </c>
      <c r="B797" t="str">
        <f t="shared" si="12"/>
        <v>Dec</v>
      </c>
    </row>
    <row r="798" spans="1:2" x14ac:dyDescent="0.2">
      <c r="A798" s="9">
        <v>41617.579328703701</v>
      </c>
      <c r="B798" t="str">
        <f t="shared" si="12"/>
        <v>Dec</v>
      </c>
    </row>
    <row r="799" spans="1:2" x14ac:dyDescent="0.2">
      <c r="A799" s="9">
        <v>41619.664976851855</v>
      </c>
      <c r="B799" t="str">
        <f t="shared" si="12"/>
        <v>Dec</v>
      </c>
    </row>
    <row r="800" spans="1:2" x14ac:dyDescent="0.2">
      <c r="A800" s="9">
        <v>41620.543344907404</v>
      </c>
      <c r="B800" t="str">
        <f t="shared" si="12"/>
        <v>Dec</v>
      </c>
    </row>
    <row r="801" spans="1:2" x14ac:dyDescent="0.2">
      <c r="A801" s="9">
        <v>41620.567141203705</v>
      </c>
      <c r="B801" t="str">
        <f t="shared" si="12"/>
        <v>Dec</v>
      </c>
    </row>
    <row r="802" spans="1:2" x14ac:dyDescent="0.2">
      <c r="A802" s="9">
        <v>41620.598078703704</v>
      </c>
      <c r="B802" t="str">
        <f t="shared" si="12"/>
        <v>Dec</v>
      </c>
    </row>
    <row r="803" spans="1:2" x14ac:dyDescent="0.2">
      <c r="A803" s="9">
        <v>41626.427719907406</v>
      </c>
      <c r="B803" t="str">
        <f t="shared" si="12"/>
        <v>Dec</v>
      </c>
    </row>
    <row r="804" spans="1:2" x14ac:dyDescent="0.2">
      <c r="A804" s="9">
        <v>41626.582951388889</v>
      </c>
      <c r="B804" t="str">
        <f t="shared" si="12"/>
        <v>Dec</v>
      </c>
    </row>
    <row r="805" spans="1:2" x14ac:dyDescent="0.2">
      <c r="A805" s="9">
        <v>41628.500347222223</v>
      </c>
      <c r="B805" t="str">
        <f t="shared" si="12"/>
        <v>Dec</v>
      </c>
    </row>
    <row r="806" spans="1:2" x14ac:dyDescent="0.2">
      <c r="A806" s="9">
        <v>41631.569432870368</v>
      </c>
      <c r="B806" t="str">
        <f t="shared" si="12"/>
        <v>Dec</v>
      </c>
    </row>
    <row r="807" spans="1:2" x14ac:dyDescent="0.2">
      <c r="A807" s="9">
        <v>41634.381840277776</v>
      </c>
      <c r="B807" t="str">
        <f t="shared" si="12"/>
        <v>Dec</v>
      </c>
    </row>
    <row r="808" spans="1:2" x14ac:dyDescent="0.2">
      <c r="A808" s="9">
        <v>41634.463680555556</v>
      </c>
      <c r="B808" t="str">
        <f t="shared" si="12"/>
        <v>Dec</v>
      </c>
    </row>
    <row r="809" spans="1:2" x14ac:dyDescent="0.2">
      <c r="A809" s="9">
        <v>41638.009571759256</v>
      </c>
      <c r="B809" t="str">
        <f t="shared" si="12"/>
        <v>Dec</v>
      </c>
    </row>
    <row r="810" spans="1:2" x14ac:dyDescent="0.2">
      <c r="A810" s="9">
        <v>41641.671817129631</v>
      </c>
      <c r="B810" t="str">
        <f t="shared" si="12"/>
        <v>Jan</v>
      </c>
    </row>
    <row r="811" spans="1:2" x14ac:dyDescent="0.2">
      <c r="A811" s="9">
        <v>41642.418124999997</v>
      </c>
      <c r="B811" t="str">
        <f t="shared" si="12"/>
        <v>Jan</v>
      </c>
    </row>
    <row r="812" spans="1:2" x14ac:dyDescent="0.2">
      <c r="A812" s="9">
        <v>41643.15384259259</v>
      </c>
      <c r="B812" t="str">
        <f t="shared" si="12"/>
        <v>Jan</v>
      </c>
    </row>
    <row r="813" spans="1:2" x14ac:dyDescent="0.2">
      <c r="A813" s="9">
        <v>41645.498807870368</v>
      </c>
      <c r="B813" t="str">
        <f t="shared" si="12"/>
        <v>Jan</v>
      </c>
    </row>
    <row r="814" spans="1:2" x14ac:dyDescent="0.2">
      <c r="A814" s="9">
        <v>41645.533946759257</v>
      </c>
      <c r="B814" t="str">
        <f t="shared" si="12"/>
        <v>Jan</v>
      </c>
    </row>
    <row r="815" spans="1:2" x14ac:dyDescent="0.2">
      <c r="A815" s="9">
        <v>41646.294699074075</v>
      </c>
      <c r="B815" t="str">
        <f t="shared" si="12"/>
        <v>Jan</v>
      </c>
    </row>
    <row r="816" spans="1:2" x14ac:dyDescent="0.2">
      <c r="A816" s="9">
        <v>41646.45888888889</v>
      </c>
      <c r="B816" t="str">
        <f t="shared" si="12"/>
        <v>Jan</v>
      </c>
    </row>
    <row r="817" spans="1:2" x14ac:dyDescent="0.2">
      <c r="A817" s="9">
        <v>41647.29892361111</v>
      </c>
      <c r="B817" t="str">
        <f t="shared" si="12"/>
        <v>Jan</v>
      </c>
    </row>
    <row r="818" spans="1:2" x14ac:dyDescent="0.2">
      <c r="A818" s="9">
        <v>41648.062858796293</v>
      </c>
      <c r="B818" t="str">
        <f t="shared" si="12"/>
        <v>Jan</v>
      </c>
    </row>
    <row r="819" spans="1:2" x14ac:dyDescent="0.2">
      <c r="A819" s="9">
        <v>41649.68172453704</v>
      </c>
      <c r="B819" t="str">
        <f t="shared" si="12"/>
        <v>Jan</v>
      </c>
    </row>
    <row r="820" spans="1:2" x14ac:dyDescent="0.2">
      <c r="A820" s="9">
        <v>41652.409155092595</v>
      </c>
      <c r="B820" t="str">
        <f t="shared" si="12"/>
        <v>Jan</v>
      </c>
    </row>
    <row r="821" spans="1:2" x14ac:dyDescent="0.2">
      <c r="A821" s="9">
        <v>41654.613425925927</v>
      </c>
      <c r="B821" t="str">
        <f t="shared" si="12"/>
        <v>Jan</v>
      </c>
    </row>
    <row r="822" spans="1:2" x14ac:dyDescent="0.2">
      <c r="A822" s="9">
        <v>41655.375972222224</v>
      </c>
      <c r="B822" t="str">
        <f t="shared" si="12"/>
        <v>Jan</v>
      </c>
    </row>
    <row r="823" spans="1:2" x14ac:dyDescent="0.2">
      <c r="A823" s="9">
        <v>41656.429305555554</v>
      </c>
      <c r="B823" t="str">
        <f t="shared" si="12"/>
        <v>Jan</v>
      </c>
    </row>
    <row r="824" spans="1:2" x14ac:dyDescent="0.2">
      <c r="A824" s="9">
        <v>41657.590474537035</v>
      </c>
      <c r="B824" t="str">
        <f t="shared" si="12"/>
        <v>Jan</v>
      </c>
    </row>
    <row r="825" spans="1:2" x14ac:dyDescent="0.2">
      <c r="A825" s="9">
        <v>41657.651747685188</v>
      </c>
      <c r="B825" t="str">
        <f t="shared" si="12"/>
        <v>Jan</v>
      </c>
    </row>
    <row r="826" spans="1:2" x14ac:dyDescent="0.2">
      <c r="A826" s="9">
        <v>41660.375196759262</v>
      </c>
      <c r="B826" t="str">
        <f t="shared" si="12"/>
        <v>Jan</v>
      </c>
    </row>
    <row r="827" spans="1:2" x14ac:dyDescent="0.2">
      <c r="A827" s="9">
        <v>41660.459224537037</v>
      </c>
      <c r="B827" t="str">
        <f t="shared" si="12"/>
        <v>Jan</v>
      </c>
    </row>
    <row r="828" spans="1:2" x14ac:dyDescent="0.2">
      <c r="A828" s="9">
        <v>41661.047708333332</v>
      </c>
      <c r="B828" t="str">
        <f t="shared" si="12"/>
        <v>Jan</v>
      </c>
    </row>
    <row r="829" spans="1:2" x14ac:dyDescent="0.2">
      <c r="A829" s="9">
        <v>41661.714166666665</v>
      </c>
      <c r="B829" t="str">
        <f t="shared" si="12"/>
        <v>Jan</v>
      </c>
    </row>
    <row r="830" spans="1:2" x14ac:dyDescent="0.2">
      <c r="A830" s="9">
        <v>41662.521655092591</v>
      </c>
      <c r="B830" t="str">
        <f t="shared" si="12"/>
        <v>Jan</v>
      </c>
    </row>
    <row r="831" spans="1:2" x14ac:dyDescent="0.2">
      <c r="A831" s="9">
        <v>41663.167326388888</v>
      </c>
      <c r="B831" t="str">
        <f t="shared" si="12"/>
        <v>Jan</v>
      </c>
    </row>
    <row r="832" spans="1:2" x14ac:dyDescent="0.2">
      <c r="A832" s="9">
        <v>41663.236006944448</v>
      </c>
      <c r="B832" t="str">
        <f t="shared" si="12"/>
        <v>Jan</v>
      </c>
    </row>
    <row r="833" spans="1:2" x14ac:dyDescent="0.2">
      <c r="A833" s="9">
        <v>41663.446967592594</v>
      </c>
      <c r="B833" t="str">
        <f t="shared" si="12"/>
        <v>Jan</v>
      </c>
    </row>
    <row r="834" spans="1:2" x14ac:dyDescent="0.2">
      <c r="A834" s="9">
        <v>41664.350775462961</v>
      </c>
      <c r="B834" t="str">
        <f t="shared" si="12"/>
        <v>Jan</v>
      </c>
    </row>
    <row r="835" spans="1:2" x14ac:dyDescent="0.2">
      <c r="A835" s="9">
        <v>41666.50949074074</v>
      </c>
      <c r="B835" t="str">
        <f t="shared" si="12"/>
        <v>Jan</v>
      </c>
    </row>
    <row r="836" spans="1:2" x14ac:dyDescent="0.2">
      <c r="A836" s="9">
        <v>41666.591377314813</v>
      </c>
      <c r="B836" t="str">
        <f t="shared" si="12"/>
        <v>Jan</v>
      </c>
    </row>
    <row r="837" spans="1:2" x14ac:dyDescent="0.2">
      <c r="A837" s="9">
        <v>41666.941979166666</v>
      </c>
      <c r="B837" t="str">
        <f t="shared" ref="B837:B900" si="13">TEXT(A837,"MMM")</f>
        <v>Jan</v>
      </c>
    </row>
    <row r="838" spans="1:2" x14ac:dyDescent="0.2">
      <c r="A838" s="9">
        <v>41667.489953703705</v>
      </c>
      <c r="B838" t="str">
        <f t="shared" si="13"/>
        <v>Jan</v>
      </c>
    </row>
    <row r="839" spans="1:2" x14ac:dyDescent="0.2">
      <c r="A839" s="9">
        <v>41668.273136574076</v>
      </c>
      <c r="B839" t="str">
        <f t="shared" si="13"/>
        <v>Jan</v>
      </c>
    </row>
    <row r="840" spans="1:2" x14ac:dyDescent="0.2">
      <c r="A840" s="9">
        <v>41671.603530092594</v>
      </c>
      <c r="B840" t="str">
        <f t="shared" si="13"/>
        <v>Feb</v>
      </c>
    </row>
    <row r="841" spans="1:2" x14ac:dyDescent="0.2">
      <c r="A841" s="9">
        <v>41673.729745370372</v>
      </c>
      <c r="B841" t="str">
        <f t="shared" si="13"/>
        <v>Feb</v>
      </c>
    </row>
    <row r="842" spans="1:2" x14ac:dyDescent="0.2">
      <c r="A842" s="9">
        <v>41673.751608796294</v>
      </c>
      <c r="B842" t="str">
        <f t="shared" si="13"/>
        <v>Feb</v>
      </c>
    </row>
    <row r="843" spans="1:2" x14ac:dyDescent="0.2">
      <c r="A843" s="9">
        <v>41674.816192129627</v>
      </c>
      <c r="B843" t="str">
        <f t="shared" si="13"/>
        <v>Feb</v>
      </c>
    </row>
    <row r="844" spans="1:2" x14ac:dyDescent="0.2">
      <c r="A844" s="9">
        <v>41680.026643518519</v>
      </c>
      <c r="B844" t="str">
        <f t="shared" si="13"/>
        <v>Feb</v>
      </c>
    </row>
    <row r="845" spans="1:2" x14ac:dyDescent="0.2">
      <c r="A845" s="9">
        <v>41680.250069444446</v>
      </c>
      <c r="B845" t="str">
        <f t="shared" si="13"/>
        <v>Feb</v>
      </c>
    </row>
    <row r="846" spans="1:2" x14ac:dyDescent="0.2">
      <c r="A846" s="9">
        <v>41680.856365740743</v>
      </c>
      <c r="B846" t="str">
        <f t="shared" si="13"/>
        <v>Feb</v>
      </c>
    </row>
    <row r="847" spans="1:2" x14ac:dyDescent="0.2">
      <c r="A847" s="9">
        <v>41681.737245370372</v>
      </c>
      <c r="B847" t="str">
        <f t="shared" si="13"/>
        <v>Feb</v>
      </c>
    </row>
    <row r="848" spans="1:2" x14ac:dyDescent="0.2">
      <c r="A848" s="9">
        <v>41681.765856481485</v>
      </c>
      <c r="B848" t="str">
        <f t="shared" si="13"/>
        <v>Feb</v>
      </c>
    </row>
    <row r="849" spans="1:2" x14ac:dyDescent="0.2">
      <c r="A849" s="9">
        <v>41681.903136574074</v>
      </c>
      <c r="B849" t="str">
        <f t="shared" si="13"/>
        <v>Feb</v>
      </c>
    </row>
    <row r="850" spans="1:2" x14ac:dyDescent="0.2">
      <c r="A850" s="9">
        <v>41682.472569444442</v>
      </c>
      <c r="B850" t="str">
        <f t="shared" si="13"/>
        <v>Feb</v>
      </c>
    </row>
    <row r="851" spans="1:2" x14ac:dyDescent="0.2">
      <c r="A851" s="9">
        <v>41683.49894675926</v>
      </c>
      <c r="B851" t="str">
        <f t="shared" si="13"/>
        <v>Feb</v>
      </c>
    </row>
    <row r="852" spans="1:2" x14ac:dyDescent="0.2">
      <c r="A852" s="9">
        <v>41686.371874999997</v>
      </c>
      <c r="B852" t="str">
        <f t="shared" si="13"/>
        <v>Feb</v>
      </c>
    </row>
    <row r="853" spans="1:2" x14ac:dyDescent="0.2">
      <c r="A853" s="9">
        <v>41688.816678240742</v>
      </c>
      <c r="B853" t="str">
        <f t="shared" si="13"/>
        <v>Feb</v>
      </c>
    </row>
    <row r="854" spans="1:2" x14ac:dyDescent="0.2">
      <c r="A854" s="9">
        <v>41689.584629629629</v>
      </c>
      <c r="B854" t="str">
        <f t="shared" si="13"/>
        <v>Feb</v>
      </c>
    </row>
    <row r="855" spans="1:2" x14ac:dyDescent="0.2">
      <c r="A855" s="9">
        <v>41691.750810185185</v>
      </c>
      <c r="B855" t="str">
        <f t="shared" si="13"/>
        <v>Feb</v>
      </c>
    </row>
    <row r="856" spans="1:2" x14ac:dyDescent="0.2">
      <c r="A856" s="9">
        <v>41691.802395833336</v>
      </c>
      <c r="B856" t="str">
        <f t="shared" si="13"/>
        <v>Feb</v>
      </c>
    </row>
    <row r="857" spans="1:2" x14ac:dyDescent="0.2">
      <c r="A857" s="9">
        <v>41694.058506944442</v>
      </c>
      <c r="B857" t="str">
        <f t="shared" si="13"/>
        <v>Feb</v>
      </c>
    </row>
    <row r="858" spans="1:2" x14ac:dyDescent="0.2">
      <c r="A858" s="9">
        <v>41694.507326388892</v>
      </c>
      <c r="B858" t="str">
        <f t="shared" si="13"/>
        <v>Feb</v>
      </c>
    </row>
    <row r="859" spans="1:2" x14ac:dyDescent="0.2">
      <c r="A859" s="9">
        <v>41694.683449074073</v>
      </c>
      <c r="B859" t="str">
        <f t="shared" si="13"/>
        <v>Feb</v>
      </c>
    </row>
    <row r="860" spans="1:2" x14ac:dyDescent="0.2">
      <c r="A860" s="9">
        <v>41696.483796296299</v>
      </c>
      <c r="B860" t="str">
        <f t="shared" si="13"/>
        <v>Feb</v>
      </c>
    </row>
    <row r="861" spans="1:2" x14ac:dyDescent="0.2">
      <c r="A861" s="9">
        <v>41701.568483796298</v>
      </c>
      <c r="B861" t="str">
        <f t="shared" si="13"/>
        <v>Mar</v>
      </c>
    </row>
    <row r="862" spans="1:2" x14ac:dyDescent="0.2">
      <c r="A862" s="9">
        <v>41703.388645833336</v>
      </c>
      <c r="B862" t="str">
        <f t="shared" si="13"/>
        <v>Mar</v>
      </c>
    </row>
    <row r="863" spans="1:2" x14ac:dyDescent="0.2">
      <c r="A863" s="9">
        <v>41703.833090277774</v>
      </c>
      <c r="B863" t="str">
        <f t="shared" si="13"/>
        <v>Mar</v>
      </c>
    </row>
    <row r="864" spans="1:2" x14ac:dyDescent="0.2">
      <c r="A864" s="9">
        <v>41704.402604166666</v>
      </c>
      <c r="B864" t="str">
        <f t="shared" si="13"/>
        <v>Mar</v>
      </c>
    </row>
    <row r="865" spans="1:2" x14ac:dyDescent="0.2">
      <c r="A865" s="9">
        <v>41709.130185185182</v>
      </c>
      <c r="B865" t="str">
        <f t="shared" si="13"/>
        <v>Mar</v>
      </c>
    </row>
    <row r="866" spans="1:2" x14ac:dyDescent="0.2">
      <c r="A866" s="9">
        <v>41710.260949074072</v>
      </c>
      <c r="B866" t="str">
        <f t="shared" si="13"/>
        <v>Mar</v>
      </c>
    </row>
    <row r="867" spans="1:2" x14ac:dyDescent="0.2">
      <c r="A867" s="9">
        <v>41710.835752314815</v>
      </c>
      <c r="B867" t="str">
        <f t="shared" si="13"/>
        <v>Mar</v>
      </c>
    </row>
    <row r="868" spans="1:2" x14ac:dyDescent="0.2">
      <c r="A868" s="9">
        <v>41712.429340277777</v>
      </c>
      <c r="B868" t="str">
        <f t="shared" si="13"/>
        <v>Mar</v>
      </c>
    </row>
    <row r="869" spans="1:2" x14ac:dyDescent="0.2">
      <c r="A869" s="9">
        <v>41715.541446759256</v>
      </c>
      <c r="B869" t="str">
        <f t="shared" si="13"/>
        <v>Mar</v>
      </c>
    </row>
    <row r="870" spans="1:2" x14ac:dyDescent="0.2">
      <c r="A870" s="9">
        <v>41716.299513888887</v>
      </c>
      <c r="B870" t="str">
        <f t="shared" si="13"/>
        <v>Mar</v>
      </c>
    </row>
    <row r="871" spans="1:2" x14ac:dyDescent="0.2">
      <c r="A871" s="9">
        <v>41716.384513888886</v>
      </c>
      <c r="B871" t="str">
        <f t="shared" si="13"/>
        <v>Mar</v>
      </c>
    </row>
    <row r="872" spans="1:2" x14ac:dyDescent="0.2">
      <c r="A872" s="9">
        <v>41716.451678240737</v>
      </c>
      <c r="B872" t="str">
        <f t="shared" si="13"/>
        <v>Mar</v>
      </c>
    </row>
    <row r="873" spans="1:2" x14ac:dyDescent="0.2">
      <c r="A873" s="9">
        <v>41717.709699074076</v>
      </c>
      <c r="B873" t="str">
        <f t="shared" si="13"/>
        <v>Mar</v>
      </c>
    </row>
    <row r="874" spans="1:2" x14ac:dyDescent="0.2">
      <c r="A874" s="9">
        <v>41718.190370370372</v>
      </c>
      <c r="B874" t="str">
        <f t="shared" si="13"/>
        <v>Mar</v>
      </c>
    </row>
    <row r="875" spans="1:2" x14ac:dyDescent="0.2">
      <c r="A875" s="9">
        <v>41718.544849537036</v>
      </c>
      <c r="B875" t="str">
        <f t="shared" si="13"/>
        <v>Mar</v>
      </c>
    </row>
    <row r="876" spans="1:2" x14ac:dyDescent="0.2">
      <c r="A876" s="9">
        <v>41719.215798611112</v>
      </c>
      <c r="B876" t="str">
        <f t="shared" si="13"/>
        <v>Mar</v>
      </c>
    </row>
    <row r="877" spans="1:2" x14ac:dyDescent="0.2">
      <c r="A877" s="9">
        <v>41719.334652777776</v>
      </c>
      <c r="B877" t="str">
        <f t="shared" si="13"/>
        <v>Mar</v>
      </c>
    </row>
    <row r="878" spans="1:2" x14ac:dyDescent="0.2">
      <c r="A878" s="9">
        <v>41719.554594907408</v>
      </c>
      <c r="B878" t="str">
        <f t="shared" si="13"/>
        <v>Mar</v>
      </c>
    </row>
    <row r="879" spans="1:2" x14ac:dyDescent="0.2">
      <c r="A879" s="9">
        <v>41722.333020833335</v>
      </c>
      <c r="B879" t="str">
        <f t="shared" si="13"/>
        <v>Mar</v>
      </c>
    </row>
    <row r="880" spans="1:2" x14ac:dyDescent="0.2">
      <c r="A880" s="9">
        <v>41722.459074074075</v>
      </c>
      <c r="B880" t="str">
        <f t="shared" si="13"/>
        <v>Mar</v>
      </c>
    </row>
    <row r="881" spans="1:2" x14ac:dyDescent="0.2">
      <c r="A881" s="9">
        <v>41723.466053240743</v>
      </c>
      <c r="B881" t="str">
        <f t="shared" si="13"/>
        <v>Mar</v>
      </c>
    </row>
    <row r="882" spans="1:2" x14ac:dyDescent="0.2">
      <c r="A882" s="9">
        <v>41723.620057870372</v>
      </c>
      <c r="B882" t="str">
        <f t="shared" si="13"/>
        <v>Mar</v>
      </c>
    </row>
    <row r="883" spans="1:2" x14ac:dyDescent="0.2">
      <c r="A883" s="9">
        <v>41724.443206018521</v>
      </c>
      <c r="B883" t="str">
        <f t="shared" si="13"/>
        <v>Mar</v>
      </c>
    </row>
    <row r="884" spans="1:2" x14ac:dyDescent="0.2">
      <c r="A884" s="9">
        <v>41724.547766203701</v>
      </c>
      <c r="B884" t="str">
        <f t="shared" si="13"/>
        <v>Mar</v>
      </c>
    </row>
    <row r="885" spans="1:2" x14ac:dyDescent="0.2">
      <c r="A885" s="9">
        <v>41724.749050925922</v>
      </c>
      <c r="B885" t="str">
        <f t="shared" si="13"/>
        <v>Mar</v>
      </c>
    </row>
    <row r="886" spans="1:2" x14ac:dyDescent="0.2">
      <c r="A886" s="9">
        <v>41726.379421296297</v>
      </c>
      <c r="B886" t="str">
        <f t="shared" si="13"/>
        <v>Mar</v>
      </c>
    </row>
    <row r="887" spans="1:2" x14ac:dyDescent="0.2">
      <c r="A887" s="9">
        <v>41729.368981481479</v>
      </c>
      <c r="B887" t="str">
        <f t="shared" si="13"/>
        <v>Mar</v>
      </c>
    </row>
    <row r="888" spans="1:2" x14ac:dyDescent="0.2">
      <c r="A888" s="9">
        <v>41729.943414351852</v>
      </c>
      <c r="B888" t="str">
        <f t="shared" si="13"/>
        <v>Mar</v>
      </c>
    </row>
    <row r="889" spans="1:2" x14ac:dyDescent="0.2">
      <c r="A889" s="9">
        <v>41730.25104166667</v>
      </c>
      <c r="B889" t="str">
        <f t="shared" si="13"/>
        <v>Apr</v>
      </c>
    </row>
    <row r="890" spans="1:2" x14ac:dyDescent="0.2">
      <c r="A890" s="9">
        <v>41730.330196759256</v>
      </c>
      <c r="B890" t="str">
        <f t="shared" si="13"/>
        <v>Apr</v>
      </c>
    </row>
    <row r="891" spans="1:2" x14ac:dyDescent="0.2">
      <c r="A891" s="9">
        <v>41730.375138888892</v>
      </c>
      <c r="B891" t="str">
        <f t="shared" si="13"/>
        <v>Apr</v>
      </c>
    </row>
    <row r="892" spans="1:2" x14ac:dyDescent="0.2">
      <c r="A892" s="9">
        <v>41730.665069444447</v>
      </c>
      <c r="B892" t="str">
        <f t="shared" si="13"/>
        <v>Apr</v>
      </c>
    </row>
    <row r="893" spans="1:2" x14ac:dyDescent="0.2">
      <c r="A893" s="9">
        <v>41731.187615740739</v>
      </c>
      <c r="B893" t="str">
        <f t="shared" si="13"/>
        <v>Apr</v>
      </c>
    </row>
    <row r="894" spans="1:2" x14ac:dyDescent="0.2">
      <c r="A894" s="9">
        <v>41731.499791666669</v>
      </c>
      <c r="B894" t="str">
        <f t="shared" si="13"/>
        <v>Apr</v>
      </c>
    </row>
    <row r="895" spans="1:2" x14ac:dyDescent="0.2">
      <c r="A895" s="9">
        <v>41732.14634259259</v>
      </c>
      <c r="B895" t="str">
        <f t="shared" si="13"/>
        <v>Apr</v>
      </c>
    </row>
    <row r="896" spans="1:2" x14ac:dyDescent="0.2">
      <c r="A896" s="9">
        <v>41733.383101851854</v>
      </c>
      <c r="B896" t="str">
        <f t="shared" si="13"/>
        <v>Apr</v>
      </c>
    </row>
    <row r="897" spans="1:2" x14ac:dyDescent="0.2">
      <c r="A897" s="9">
        <v>41733.403749999998</v>
      </c>
      <c r="B897" t="str">
        <f t="shared" si="13"/>
        <v>Apr</v>
      </c>
    </row>
    <row r="898" spans="1:2" x14ac:dyDescent="0.2">
      <c r="A898" s="9">
        <v>41735.671168981484</v>
      </c>
      <c r="B898" t="str">
        <f t="shared" si="13"/>
        <v>Apr</v>
      </c>
    </row>
    <row r="899" spans="1:2" x14ac:dyDescent="0.2">
      <c r="A899" s="9">
        <v>41736.216458333336</v>
      </c>
      <c r="B899" t="str">
        <f t="shared" si="13"/>
        <v>Apr</v>
      </c>
    </row>
    <row r="900" spans="1:2" x14ac:dyDescent="0.2">
      <c r="A900" s="9">
        <v>41736.566319444442</v>
      </c>
      <c r="B900" t="str">
        <f t="shared" si="13"/>
        <v>Apr</v>
      </c>
    </row>
    <row r="901" spans="1:2" x14ac:dyDescent="0.2">
      <c r="A901" s="9">
        <v>41736.764166666668</v>
      </c>
      <c r="B901" t="str">
        <f t="shared" ref="B901:B964" si="14">TEXT(A901,"MMM")</f>
        <v>Apr</v>
      </c>
    </row>
    <row r="902" spans="1:2" x14ac:dyDescent="0.2">
      <c r="A902" s="9">
        <v>41737.351331018515</v>
      </c>
      <c r="B902" t="str">
        <f t="shared" si="14"/>
        <v>Apr</v>
      </c>
    </row>
    <row r="903" spans="1:2" x14ac:dyDescent="0.2">
      <c r="A903" s="9">
        <v>41738.531469907408</v>
      </c>
      <c r="B903" t="str">
        <f t="shared" si="14"/>
        <v>Apr</v>
      </c>
    </row>
    <row r="904" spans="1:2" x14ac:dyDescent="0.2">
      <c r="A904" s="9">
        <v>41739.191967592589</v>
      </c>
      <c r="B904" t="str">
        <f t="shared" si="14"/>
        <v>Apr</v>
      </c>
    </row>
    <row r="905" spans="1:2" x14ac:dyDescent="0.2">
      <c r="A905" s="9">
        <v>41739.804780092592</v>
      </c>
      <c r="B905" t="str">
        <f t="shared" si="14"/>
        <v>Apr</v>
      </c>
    </row>
    <row r="906" spans="1:2" x14ac:dyDescent="0.2">
      <c r="A906" s="9">
        <v>41740.160324074073</v>
      </c>
      <c r="B906" t="str">
        <f t="shared" si="14"/>
        <v>Apr</v>
      </c>
    </row>
    <row r="907" spans="1:2" x14ac:dyDescent="0.2">
      <c r="A907" s="9">
        <v>41742.447175925925</v>
      </c>
      <c r="B907" t="str">
        <f t="shared" si="14"/>
        <v>Apr</v>
      </c>
    </row>
    <row r="908" spans="1:2" x14ac:dyDescent="0.2">
      <c r="A908" s="9">
        <v>41743.95753472222</v>
      </c>
      <c r="B908" t="str">
        <f t="shared" si="14"/>
        <v>Apr</v>
      </c>
    </row>
    <row r="909" spans="1:2" x14ac:dyDescent="0.2">
      <c r="A909" s="9">
        <v>41744.257349537038</v>
      </c>
      <c r="B909" t="str">
        <f t="shared" si="14"/>
        <v>Apr</v>
      </c>
    </row>
    <row r="910" spans="1:2" x14ac:dyDescent="0.2">
      <c r="A910" s="9">
        <v>41744.411874999998</v>
      </c>
      <c r="B910" t="str">
        <f t="shared" si="14"/>
        <v>Apr</v>
      </c>
    </row>
    <row r="911" spans="1:2" x14ac:dyDescent="0.2">
      <c r="A911" s="9">
        <v>41745.302627314813</v>
      </c>
      <c r="B911" t="str">
        <f t="shared" si="14"/>
        <v>Apr</v>
      </c>
    </row>
    <row r="912" spans="1:2" x14ac:dyDescent="0.2">
      <c r="A912" s="9">
        <v>41745.492939814816</v>
      </c>
      <c r="B912" t="str">
        <f t="shared" si="14"/>
        <v>Apr</v>
      </c>
    </row>
    <row r="913" spans="1:2" x14ac:dyDescent="0.2">
      <c r="A913" s="9">
        <v>41745.512094907404</v>
      </c>
      <c r="B913" t="str">
        <f t="shared" si="14"/>
        <v>Apr</v>
      </c>
    </row>
    <row r="914" spans="1:2" x14ac:dyDescent="0.2">
      <c r="A914" s="9">
        <v>41745.557986111111</v>
      </c>
      <c r="B914" t="str">
        <f t="shared" si="14"/>
        <v>Apr</v>
      </c>
    </row>
    <row r="915" spans="1:2" x14ac:dyDescent="0.2">
      <c r="A915" s="9">
        <v>41745.856076388889</v>
      </c>
      <c r="B915" t="str">
        <f t="shared" si="14"/>
        <v>Apr</v>
      </c>
    </row>
    <row r="916" spans="1:2" x14ac:dyDescent="0.2">
      <c r="A916" s="9">
        <v>41747.138171296298</v>
      </c>
      <c r="B916" t="str">
        <f t="shared" si="14"/>
        <v>Apr</v>
      </c>
    </row>
    <row r="917" spans="1:2" x14ac:dyDescent="0.2">
      <c r="A917" s="9">
        <v>41747.536527777775</v>
      </c>
      <c r="B917" t="str">
        <f t="shared" si="14"/>
        <v>Apr</v>
      </c>
    </row>
    <row r="918" spans="1:2" x14ac:dyDescent="0.2">
      <c r="A918" s="9">
        <v>41747.553726851853</v>
      </c>
      <c r="B918" t="str">
        <f t="shared" si="14"/>
        <v>Apr</v>
      </c>
    </row>
    <row r="919" spans="1:2" x14ac:dyDescent="0.2">
      <c r="A919" s="9">
        <v>41752.501238425924</v>
      </c>
      <c r="B919" t="str">
        <f t="shared" si="14"/>
        <v>Apr</v>
      </c>
    </row>
    <row r="920" spans="1:2" x14ac:dyDescent="0.2">
      <c r="A920" s="9">
        <v>41753.182523148149</v>
      </c>
      <c r="B920" t="str">
        <f t="shared" si="14"/>
        <v>Apr</v>
      </c>
    </row>
    <row r="921" spans="1:2" x14ac:dyDescent="0.2">
      <c r="A921" s="9">
        <v>41753.259942129633</v>
      </c>
      <c r="B921" t="str">
        <f t="shared" si="14"/>
        <v>Apr</v>
      </c>
    </row>
    <row r="922" spans="1:2" x14ac:dyDescent="0.2">
      <c r="A922" s="9">
        <v>41753.302442129629</v>
      </c>
      <c r="B922" t="str">
        <f t="shared" si="14"/>
        <v>Apr</v>
      </c>
    </row>
    <row r="923" spans="1:2" x14ac:dyDescent="0.2">
      <c r="A923" s="9">
        <v>41753.424710648149</v>
      </c>
      <c r="B923" t="str">
        <f t="shared" si="14"/>
        <v>Apr</v>
      </c>
    </row>
    <row r="924" spans="1:2" x14ac:dyDescent="0.2">
      <c r="A924" s="9">
        <v>41753.713750000003</v>
      </c>
      <c r="B924" t="str">
        <f t="shared" si="14"/>
        <v>Apr</v>
      </c>
    </row>
    <row r="925" spans="1:2" x14ac:dyDescent="0.2">
      <c r="A925" s="9">
        <v>41754.230995370373</v>
      </c>
      <c r="B925" t="str">
        <f t="shared" si="14"/>
        <v>Apr</v>
      </c>
    </row>
    <row r="926" spans="1:2" x14ac:dyDescent="0.2">
      <c r="A926" s="9">
        <v>41754.411909722221</v>
      </c>
      <c r="B926" t="str">
        <f t="shared" si="14"/>
        <v>Apr</v>
      </c>
    </row>
    <row r="927" spans="1:2" x14ac:dyDescent="0.2">
      <c r="A927" s="9">
        <v>41754.784247685187</v>
      </c>
      <c r="B927" t="str">
        <f t="shared" si="14"/>
        <v>Apr</v>
      </c>
    </row>
    <row r="928" spans="1:2" x14ac:dyDescent="0.2">
      <c r="A928" s="9">
        <v>41755.143391203703</v>
      </c>
      <c r="B928" t="str">
        <f t="shared" si="14"/>
        <v>Apr</v>
      </c>
    </row>
    <row r="929" spans="1:2" x14ac:dyDescent="0.2">
      <c r="A929" s="9">
        <v>41757.64167824074</v>
      </c>
      <c r="B929" t="str">
        <f t="shared" si="14"/>
        <v>Apr</v>
      </c>
    </row>
    <row r="930" spans="1:2" x14ac:dyDescent="0.2">
      <c r="A930" s="9">
        <v>41758.500231481485</v>
      </c>
      <c r="B930" t="str">
        <f t="shared" si="14"/>
        <v>Apr</v>
      </c>
    </row>
    <row r="931" spans="1:2" x14ac:dyDescent="0.2">
      <c r="A931" s="9">
        <v>41758.506342592591</v>
      </c>
      <c r="B931" t="str">
        <f t="shared" si="14"/>
        <v>Apr</v>
      </c>
    </row>
    <row r="932" spans="1:2" x14ac:dyDescent="0.2">
      <c r="A932" s="9">
        <v>41758.806296296294</v>
      </c>
      <c r="B932" t="str">
        <f t="shared" si="14"/>
        <v>Apr</v>
      </c>
    </row>
    <row r="933" spans="1:2" x14ac:dyDescent="0.2">
      <c r="A933" s="9">
        <v>41759.209201388891</v>
      </c>
      <c r="B933" t="str">
        <f t="shared" si="14"/>
        <v>Apr</v>
      </c>
    </row>
    <row r="934" spans="1:2" x14ac:dyDescent="0.2">
      <c r="A934" s="9">
        <v>41759.337604166663</v>
      </c>
      <c r="B934" t="str">
        <f t="shared" si="14"/>
        <v>Apr</v>
      </c>
    </row>
    <row r="935" spans="1:2" x14ac:dyDescent="0.2">
      <c r="A935" s="9">
        <v>41759.589768518519</v>
      </c>
      <c r="B935" t="str">
        <f t="shared" si="14"/>
        <v>Apr</v>
      </c>
    </row>
    <row r="936" spans="1:2" x14ac:dyDescent="0.2">
      <c r="A936" s="9">
        <v>41759.776412037034</v>
      </c>
      <c r="B936" t="str">
        <f t="shared" si="14"/>
        <v>Apr</v>
      </c>
    </row>
    <row r="937" spans="1:2" x14ac:dyDescent="0.2">
      <c r="A937" s="9">
        <v>41760.463090277779</v>
      </c>
      <c r="B937" t="str">
        <f t="shared" si="14"/>
        <v>May</v>
      </c>
    </row>
    <row r="938" spans="1:2" x14ac:dyDescent="0.2">
      <c r="A938" s="9">
        <v>41760.486712962964</v>
      </c>
      <c r="B938" t="str">
        <f t="shared" si="14"/>
        <v>May</v>
      </c>
    </row>
    <row r="939" spans="1:2" x14ac:dyDescent="0.2">
      <c r="A939" s="9">
        <v>41760.575706018521</v>
      </c>
      <c r="B939" t="str">
        <f t="shared" si="14"/>
        <v>May</v>
      </c>
    </row>
    <row r="940" spans="1:2" x14ac:dyDescent="0.2">
      <c r="A940" s="9">
        <v>41760.602372685185</v>
      </c>
      <c r="B940" t="str">
        <f t="shared" si="14"/>
        <v>May</v>
      </c>
    </row>
    <row r="941" spans="1:2" x14ac:dyDescent="0.2">
      <c r="A941" s="9">
        <v>41761.176076388889</v>
      </c>
      <c r="B941" t="str">
        <f t="shared" si="14"/>
        <v>May</v>
      </c>
    </row>
    <row r="942" spans="1:2" x14ac:dyDescent="0.2">
      <c r="A942" s="9">
        <v>41761.476817129631</v>
      </c>
      <c r="B942" t="str">
        <f t="shared" si="14"/>
        <v>May</v>
      </c>
    </row>
    <row r="943" spans="1:2" x14ac:dyDescent="0.2">
      <c r="A943" s="9">
        <v>41761.609247685185</v>
      </c>
      <c r="B943" t="str">
        <f t="shared" si="14"/>
        <v>May</v>
      </c>
    </row>
    <row r="944" spans="1:2" x14ac:dyDescent="0.2">
      <c r="A944" s="9">
        <v>41764.113298611112</v>
      </c>
      <c r="B944" t="str">
        <f t="shared" si="14"/>
        <v>May</v>
      </c>
    </row>
    <row r="945" spans="1:2" x14ac:dyDescent="0.2">
      <c r="A945" s="9">
        <v>41765.277465277781</v>
      </c>
      <c r="B945" t="str">
        <f t="shared" si="14"/>
        <v>May</v>
      </c>
    </row>
    <row r="946" spans="1:2" x14ac:dyDescent="0.2">
      <c r="A946" s="9">
        <v>41765.591319444444</v>
      </c>
      <c r="B946" t="str">
        <f t="shared" si="14"/>
        <v>May</v>
      </c>
    </row>
    <row r="947" spans="1:2" x14ac:dyDescent="0.2">
      <c r="A947" s="9">
        <v>41765.605324074073</v>
      </c>
      <c r="B947" t="str">
        <f t="shared" si="14"/>
        <v>May</v>
      </c>
    </row>
    <row r="948" spans="1:2" x14ac:dyDescent="0.2">
      <c r="A948" s="9">
        <v>41765.739166666666</v>
      </c>
      <c r="B948" t="str">
        <f t="shared" si="14"/>
        <v>May</v>
      </c>
    </row>
    <row r="949" spans="1:2" x14ac:dyDescent="0.2">
      <c r="A949" s="9">
        <v>41766.283958333333</v>
      </c>
      <c r="B949" t="str">
        <f t="shared" si="14"/>
        <v>May</v>
      </c>
    </row>
    <row r="950" spans="1:2" x14ac:dyDescent="0.2">
      <c r="A950" s="9">
        <v>41766.358703703707</v>
      </c>
      <c r="B950" t="str">
        <f t="shared" si="14"/>
        <v>May</v>
      </c>
    </row>
    <row r="951" spans="1:2" x14ac:dyDescent="0.2">
      <c r="A951" s="9">
        <v>41766.384675925925</v>
      </c>
      <c r="B951" t="str">
        <f t="shared" si="14"/>
        <v>May</v>
      </c>
    </row>
    <row r="952" spans="1:2" x14ac:dyDescent="0.2">
      <c r="A952" s="9">
        <v>41766.472395833334</v>
      </c>
      <c r="B952" t="str">
        <f t="shared" si="14"/>
        <v>May</v>
      </c>
    </row>
    <row r="953" spans="1:2" x14ac:dyDescent="0.2">
      <c r="A953" s="9">
        <v>41766.637314814812</v>
      </c>
      <c r="B953" t="str">
        <f t="shared" si="14"/>
        <v>May</v>
      </c>
    </row>
    <row r="954" spans="1:2" x14ac:dyDescent="0.2">
      <c r="A954" s="9">
        <v>41767.253761574073</v>
      </c>
      <c r="B954" t="str">
        <f t="shared" si="14"/>
        <v>May</v>
      </c>
    </row>
    <row r="955" spans="1:2" x14ac:dyDescent="0.2">
      <c r="A955" s="9">
        <v>41767.317013888889</v>
      </c>
      <c r="B955" t="str">
        <f t="shared" si="14"/>
        <v>May</v>
      </c>
    </row>
    <row r="956" spans="1:2" x14ac:dyDescent="0.2">
      <c r="A956" s="9">
        <v>41767.323530092595</v>
      </c>
      <c r="B956" t="str">
        <f t="shared" si="14"/>
        <v>May</v>
      </c>
    </row>
    <row r="957" spans="1:2" x14ac:dyDescent="0.2">
      <c r="A957" s="9">
        <v>41768.508587962962</v>
      </c>
      <c r="B957" t="str">
        <f t="shared" si="14"/>
        <v>May</v>
      </c>
    </row>
    <row r="958" spans="1:2" x14ac:dyDescent="0.2">
      <c r="A958" s="9">
        <v>41771.076631944445</v>
      </c>
      <c r="B958" t="str">
        <f t="shared" si="14"/>
        <v>May</v>
      </c>
    </row>
    <row r="959" spans="1:2" x14ac:dyDescent="0.2">
      <c r="A959" s="9">
        <v>41771.238923611112</v>
      </c>
      <c r="B959" t="str">
        <f t="shared" si="14"/>
        <v>May</v>
      </c>
    </row>
    <row r="960" spans="1:2" x14ac:dyDescent="0.2">
      <c r="A960" s="9">
        <v>41771.318599537037</v>
      </c>
      <c r="B960" t="str">
        <f t="shared" si="14"/>
        <v>May</v>
      </c>
    </row>
    <row r="961" spans="1:2" x14ac:dyDescent="0.2">
      <c r="A961" s="9">
        <v>41771.481458333335</v>
      </c>
      <c r="B961" t="str">
        <f t="shared" si="14"/>
        <v>May</v>
      </c>
    </row>
    <row r="962" spans="1:2" x14ac:dyDescent="0.2">
      <c r="A962" s="9">
        <v>41771.772604166668</v>
      </c>
      <c r="B962" t="str">
        <f t="shared" si="14"/>
        <v>May</v>
      </c>
    </row>
    <row r="963" spans="1:2" x14ac:dyDescent="0.2">
      <c r="A963" s="9">
        <v>41772.32435185185</v>
      </c>
      <c r="B963" t="str">
        <f t="shared" si="14"/>
        <v>May</v>
      </c>
    </row>
    <row r="964" spans="1:2" x14ac:dyDescent="0.2">
      <c r="A964" s="9">
        <v>41772.352060185185</v>
      </c>
      <c r="B964" t="str">
        <f t="shared" si="14"/>
        <v>May</v>
      </c>
    </row>
    <row r="965" spans="1:2" x14ac:dyDescent="0.2">
      <c r="A965" s="9">
        <v>41772.394560185188</v>
      </c>
      <c r="B965" t="str">
        <f t="shared" ref="B965:B1028" si="15">TEXT(A965,"MMM")</f>
        <v>May</v>
      </c>
    </row>
    <row r="966" spans="1:2" x14ac:dyDescent="0.2">
      <c r="A966" s="9">
        <v>41772.463946759257</v>
      </c>
      <c r="B966" t="str">
        <f t="shared" si="15"/>
        <v>May</v>
      </c>
    </row>
    <row r="967" spans="1:2" x14ac:dyDescent="0.2">
      <c r="A967" s="9">
        <v>41772.675405092596</v>
      </c>
      <c r="B967" t="str">
        <f t="shared" si="15"/>
        <v>May</v>
      </c>
    </row>
    <row r="968" spans="1:2" x14ac:dyDescent="0.2">
      <c r="A968" s="9">
        <v>41772.961226851854</v>
      </c>
      <c r="B968" t="str">
        <f t="shared" si="15"/>
        <v>May</v>
      </c>
    </row>
    <row r="969" spans="1:2" x14ac:dyDescent="0.2">
      <c r="A969" s="9">
        <v>41773.59920138889</v>
      </c>
      <c r="B969" t="str">
        <f t="shared" si="15"/>
        <v>May</v>
      </c>
    </row>
    <row r="970" spans="1:2" x14ac:dyDescent="0.2">
      <c r="A970" s="9">
        <v>41774.266597222224</v>
      </c>
      <c r="B970" t="str">
        <f t="shared" si="15"/>
        <v>May</v>
      </c>
    </row>
    <row r="971" spans="1:2" x14ac:dyDescent="0.2">
      <c r="A971" s="9">
        <v>41774.317870370367</v>
      </c>
      <c r="B971" t="str">
        <f t="shared" si="15"/>
        <v>May</v>
      </c>
    </row>
    <row r="972" spans="1:2" x14ac:dyDescent="0.2">
      <c r="A972" s="9">
        <v>41774.403726851851</v>
      </c>
      <c r="B972" t="str">
        <f t="shared" si="15"/>
        <v>May</v>
      </c>
    </row>
    <row r="973" spans="1:2" x14ac:dyDescent="0.2">
      <c r="A973" s="9">
        <v>41775.302824074075</v>
      </c>
      <c r="B973" t="str">
        <f t="shared" si="15"/>
        <v>May</v>
      </c>
    </row>
    <row r="974" spans="1:2" x14ac:dyDescent="0.2">
      <c r="A974" s="9">
        <v>41775.380636574075</v>
      </c>
      <c r="B974" t="str">
        <f t="shared" si="15"/>
        <v>May</v>
      </c>
    </row>
    <row r="975" spans="1:2" x14ac:dyDescent="0.2">
      <c r="A975" s="9">
        <v>41775.420428240737</v>
      </c>
      <c r="B975" t="str">
        <f t="shared" si="15"/>
        <v>May</v>
      </c>
    </row>
    <row r="976" spans="1:2" x14ac:dyDescent="0.2">
      <c r="A976" s="9">
        <v>41775.525231481479</v>
      </c>
      <c r="B976" t="str">
        <f t="shared" si="15"/>
        <v>May</v>
      </c>
    </row>
    <row r="977" spans="1:2" x14ac:dyDescent="0.2">
      <c r="A977" s="9">
        <v>41775.729803240742</v>
      </c>
      <c r="B977" t="str">
        <f t="shared" si="15"/>
        <v>May</v>
      </c>
    </row>
    <row r="978" spans="1:2" x14ac:dyDescent="0.2">
      <c r="A978" s="9">
        <v>41775.95144675926</v>
      </c>
      <c r="B978" t="str">
        <f t="shared" si="15"/>
        <v>May</v>
      </c>
    </row>
    <row r="979" spans="1:2" x14ac:dyDescent="0.2">
      <c r="A979" s="9">
        <v>41777.860289351855</v>
      </c>
      <c r="B979" t="str">
        <f t="shared" si="15"/>
        <v>May</v>
      </c>
    </row>
    <row r="980" spans="1:2" x14ac:dyDescent="0.2">
      <c r="A980" s="9">
        <v>41778.214722222219</v>
      </c>
      <c r="B980" t="str">
        <f t="shared" si="15"/>
        <v>May</v>
      </c>
    </row>
    <row r="981" spans="1:2" x14ac:dyDescent="0.2">
      <c r="A981" s="9">
        <v>41778.303912037038</v>
      </c>
      <c r="B981" t="str">
        <f t="shared" si="15"/>
        <v>May</v>
      </c>
    </row>
    <row r="982" spans="1:2" x14ac:dyDescent="0.2">
      <c r="A982" s="9">
        <v>41778.433391203704</v>
      </c>
      <c r="B982" t="str">
        <f t="shared" si="15"/>
        <v>May</v>
      </c>
    </row>
    <row r="983" spans="1:2" x14ac:dyDescent="0.2">
      <c r="A983" s="9">
        <v>41778.582083333335</v>
      </c>
      <c r="B983" t="str">
        <f t="shared" si="15"/>
        <v>May</v>
      </c>
    </row>
    <row r="984" spans="1:2" x14ac:dyDescent="0.2">
      <c r="A984" s="9">
        <v>41778.712604166663</v>
      </c>
      <c r="B984" t="str">
        <f t="shared" si="15"/>
        <v>May</v>
      </c>
    </row>
    <row r="985" spans="1:2" x14ac:dyDescent="0.2">
      <c r="A985" s="9">
        <v>41778.976701388892</v>
      </c>
      <c r="B985" t="str">
        <f t="shared" si="15"/>
        <v>May</v>
      </c>
    </row>
    <row r="986" spans="1:2" x14ac:dyDescent="0.2">
      <c r="A986" s="9">
        <v>41779.31517361111</v>
      </c>
      <c r="B986" t="str">
        <f t="shared" si="15"/>
        <v>May</v>
      </c>
    </row>
    <row r="987" spans="1:2" x14ac:dyDescent="0.2">
      <c r="A987" s="9">
        <v>41779.315983796296</v>
      </c>
      <c r="B987" t="str">
        <f t="shared" si="15"/>
        <v>May</v>
      </c>
    </row>
    <row r="988" spans="1:2" x14ac:dyDescent="0.2">
      <c r="A988" s="9">
        <v>41779.324537037035</v>
      </c>
      <c r="B988" t="str">
        <f t="shared" si="15"/>
        <v>May</v>
      </c>
    </row>
    <row r="989" spans="1:2" x14ac:dyDescent="0.2">
      <c r="A989" s="9">
        <v>41779.361759259256</v>
      </c>
      <c r="B989" t="str">
        <f t="shared" si="15"/>
        <v>May</v>
      </c>
    </row>
    <row r="990" spans="1:2" x14ac:dyDescent="0.2">
      <c r="A990" s="9">
        <v>41779.3908912037</v>
      </c>
      <c r="B990" t="str">
        <f t="shared" si="15"/>
        <v>May</v>
      </c>
    </row>
    <row r="991" spans="1:2" x14ac:dyDescent="0.2">
      <c r="A991" s="9">
        <v>41779.71675925926</v>
      </c>
      <c r="B991" t="str">
        <f t="shared" si="15"/>
        <v>May</v>
      </c>
    </row>
    <row r="992" spans="1:2" x14ac:dyDescent="0.2">
      <c r="A992" s="9">
        <v>41779.734710648147</v>
      </c>
      <c r="B992" t="str">
        <f t="shared" si="15"/>
        <v>May</v>
      </c>
    </row>
    <row r="993" spans="1:2" x14ac:dyDescent="0.2">
      <c r="A993" s="9">
        <v>41780.079270833332</v>
      </c>
      <c r="B993" t="str">
        <f t="shared" si="15"/>
        <v>May</v>
      </c>
    </row>
    <row r="994" spans="1:2" x14ac:dyDescent="0.2">
      <c r="A994" s="9">
        <v>41780.192604166667</v>
      </c>
      <c r="B994" t="str">
        <f t="shared" si="15"/>
        <v>May</v>
      </c>
    </row>
    <row r="995" spans="1:2" x14ac:dyDescent="0.2">
      <c r="A995" s="9">
        <v>41780.379560185182</v>
      </c>
      <c r="B995" t="str">
        <f t="shared" si="15"/>
        <v>May</v>
      </c>
    </row>
    <row r="996" spans="1:2" x14ac:dyDescent="0.2">
      <c r="A996" s="9">
        <v>41780.411921296298</v>
      </c>
      <c r="B996" t="str">
        <f t="shared" si="15"/>
        <v>May</v>
      </c>
    </row>
    <row r="997" spans="1:2" x14ac:dyDescent="0.2">
      <c r="A997" s="9">
        <v>41780.45239583333</v>
      </c>
      <c r="B997" t="str">
        <f t="shared" si="15"/>
        <v>May</v>
      </c>
    </row>
    <row r="998" spans="1:2" x14ac:dyDescent="0.2">
      <c r="A998" s="9">
        <v>41780.526296296295</v>
      </c>
      <c r="B998" t="str">
        <f t="shared" si="15"/>
        <v>May</v>
      </c>
    </row>
    <row r="999" spans="1:2" x14ac:dyDescent="0.2">
      <c r="A999" s="9">
        <v>41780.711840277778</v>
      </c>
      <c r="B999" t="str">
        <f t="shared" si="15"/>
        <v>May</v>
      </c>
    </row>
    <row r="1000" spans="1:2" x14ac:dyDescent="0.2">
      <c r="A1000" s="9">
        <v>41780.762870370374</v>
      </c>
      <c r="B1000" t="str">
        <f t="shared" si="15"/>
        <v>May</v>
      </c>
    </row>
    <row r="1001" spans="1:2" x14ac:dyDescent="0.2">
      <c r="A1001" s="9">
        <v>41781.333437499998</v>
      </c>
      <c r="B1001" t="str">
        <f t="shared" si="15"/>
        <v>May</v>
      </c>
    </row>
    <row r="1002" spans="1:2" x14ac:dyDescent="0.2">
      <c r="A1002" s="9">
        <v>41781.383935185186</v>
      </c>
      <c r="B1002" t="str">
        <f t="shared" si="15"/>
        <v>May</v>
      </c>
    </row>
    <row r="1003" spans="1:2" x14ac:dyDescent="0.2">
      <c r="A1003" s="9">
        <v>41781.473541666666</v>
      </c>
      <c r="B1003" t="str">
        <f t="shared" si="15"/>
        <v>May</v>
      </c>
    </row>
    <row r="1004" spans="1:2" x14ac:dyDescent="0.2">
      <c r="A1004" s="9">
        <v>41781.52175925926</v>
      </c>
      <c r="B1004" t="str">
        <f t="shared" si="15"/>
        <v>May</v>
      </c>
    </row>
    <row r="1005" spans="1:2" x14ac:dyDescent="0.2">
      <c r="A1005" s="9">
        <v>41782.408368055556</v>
      </c>
      <c r="B1005" t="str">
        <f t="shared" si="15"/>
        <v>May</v>
      </c>
    </row>
    <row r="1006" spans="1:2" x14ac:dyDescent="0.2">
      <c r="A1006" s="9">
        <v>41783.309606481482</v>
      </c>
      <c r="B1006" t="str">
        <f t="shared" si="15"/>
        <v>May</v>
      </c>
    </row>
    <row r="1007" spans="1:2" x14ac:dyDescent="0.2">
      <c r="A1007" s="9">
        <v>41784.456354166665</v>
      </c>
      <c r="B1007" t="str">
        <f t="shared" si="15"/>
        <v>May</v>
      </c>
    </row>
    <row r="1008" spans="1:2" x14ac:dyDescent="0.2">
      <c r="A1008" s="9">
        <v>41784.619155092594</v>
      </c>
      <c r="B1008" t="str">
        <f t="shared" si="15"/>
        <v>May</v>
      </c>
    </row>
    <row r="1009" spans="1:2" x14ac:dyDescent="0.2">
      <c r="A1009" s="9">
        <v>41785.119201388887</v>
      </c>
      <c r="B1009" t="str">
        <f t="shared" si="15"/>
        <v>May</v>
      </c>
    </row>
    <row r="1010" spans="1:2" x14ac:dyDescent="0.2">
      <c r="A1010" s="9">
        <v>41785.374374999999</v>
      </c>
      <c r="B1010" t="str">
        <f t="shared" si="15"/>
        <v>May</v>
      </c>
    </row>
    <row r="1011" spans="1:2" x14ac:dyDescent="0.2">
      <c r="A1011" s="9">
        <v>41785.393958333334</v>
      </c>
      <c r="B1011" t="str">
        <f t="shared" si="15"/>
        <v>May</v>
      </c>
    </row>
    <row r="1012" spans="1:2" x14ac:dyDescent="0.2">
      <c r="A1012" s="9">
        <v>41786.221828703703</v>
      </c>
      <c r="B1012" t="str">
        <f t="shared" si="15"/>
        <v>May</v>
      </c>
    </row>
    <row r="1013" spans="1:2" x14ac:dyDescent="0.2">
      <c r="A1013" s="9">
        <v>41786.281030092592</v>
      </c>
      <c r="B1013" t="str">
        <f t="shared" si="15"/>
        <v>May</v>
      </c>
    </row>
    <row r="1014" spans="1:2" x14ac:dyDescent="0.2">
      <c r="A1014" s="9">
        <v>41786.307210648149</v>
      </c>
      <c r="B1014" t="str">
        <f t="shared" si="15"/>
        <v>May</v>
      </c>
    </row>
    <row r="1015" spans="1:2" x14ac:dyDescent="0.2">
      <c r="A1015" s="9">
        <v>41786.325590277775</v>
      </c>
      <c r="B1015" t="str">
        <f t="shared" si="15"/>
        <v>May</v>
      </c>
    </row>
    <row r="1016" spans="1:2" x14ac:dyDescent="0.2">
      <c r="A1016" s="9">
        <v>41786.428020833337</v>
      </c>
      <c r="B1016" t="str">
        <f t="shared" si="15"/>
        <v>May</v>
      </c>
    </row>
    <row r="1017" spans="1:2" x14ac:dyDescent="0.2">
      <c r="A1017" s="9">
        <v>41786.62641203704</v>
      </c>
      <c r="B1017" t="str">
        <f t="shared" si="15"/>
        <v>May</v>
      </c>
    </row>
    <row r="1018" spans="1:2" x14ac:dyDescent="0.2">
      <c r="A1018" s="9">
        <v>41786.884895833333</v>
      </c>
      <c r="B1018" t="str">
        <f t="shared" si="15"/>
        <v>May</v>
      </c>
    </row>
    <row r="1019" spans="1:2" x14ac:dyDescent="0.2">
      <c r="A1019" s="9">
        <v>41787.348194444443</v>
      </c>
      <c r="B1019" t="str">
        <f t="shared" si="15"/>
        <v>May</v>
      </c>
    </row>
    <row r="1020" spans="1:2" x14ac:dyDescent="0.2">
      <c r="A1020" s="9">
        <v>41787.56490740741</v>
      </c>
      <c r="B1020" t="str">
        <f t="shared" si="15"/>
        <v>May</v>
      </c>
    </row>
    <row r="1021" spans="1:2" x14ac:dyDescent="0.2">
      <c r="A1021" s="9">
        <v>41787.833854166667</v>
      </c>
      <c r="B1021" t="str">
        <f t="shared" si="15"/>
        <v>May</v>
      </c>
    </row>
    <row r="1022" spans="1:2" x14ac:dyDescent="0.2">
      <c r="A1022" s="9">
        <v>41788.048576388886</v>
      </c>
      <c r="B1022" t="str">
        <f t="shared" si="15"/>
        <v>May</v>
      </c>
    </row>
    <row r="1023" spans="1:2" x14ac:dyDescent="0.2">
      <c r="A1023" s="9">
        <v>41788.253750000003</v>
      </c>
      <c r="B1023" t="str">
        <f t="shared" si="15"/>
        <v>May</v>
      </c>
    </row>
    <row r="1024" spans="1:2" x14ac:dyDescent="0.2">
      <c r="A1024" s="9">
        <v>41788.256643518522</v>
      </c>
      <c r="B1024" t="str">
        <f t="shared" si="15"/>
        <v>May</v>
      </c>
    </row>
    <row r="1025" spans="1:2" x14ac:dyDescent="0.2">
      <c r="A1025" s="9">
        <v>41788.586388888885</v>
      </c>
      <c r="B1025" t="str">
        <f t="shared" si="15"/>
        <v>May</v>
      </c>
    </row>
    <row r="1026" spans="1:2" x14ac:dyDescent="0.2">
      <c r="A1026" s="9">
        <v>41788.747037037036</v>
      </c>
      <c r="B1026" t="str">
        <f t="shared" si="15"/>
        <v>May</v>
      </c>
    </row>
    <row r="1027" spans="1:2" x14ac:dyDescent="0.2">
      <c r="A1027" s="9">
        <v>41788.880648148152</v>
      </c>
      <c r="B1027" t="str">
        <f t="shared" si="15"/>
        <v>May</v>
      </c>
    </row>
    <row r="1028" spans="1:2" x14ac:dyDescent="0.2">
      <c r="A1028" s="9">
        <v>41788.996979166666</v>
      </c>
      <c r="B1028" t="str">
        <f t="shared" si="15"/>
        <v>May</v>
      </c>
    </row>
    <row r="1029" spans="1:2" x14ac:dyDescent="0.2">
      <c r="A1029" s="9">
        <v>41789.393645833334</v>
      </c>
      <c r="B1029" t="str">
        <f t="shared" ref="B1029:B1092" si="16">TEXT(A1029,"MMM")</f>
        <v>May</v>
      </c>
    </row>
    <row r="1030" spans="1:2" x14ac:dyDescent="0.2">
      <c r="A1030" s="9">
        <v>41789.560266203705</v>
      </c>
      <c r="B1030" t="str">
        <f t="shared" si="16"/>
        <v>May</v>
      </c>
    </row>
    <row r="1031" spans="1:2" x14ac:dyDescent="0.2">
      <c r="A1031" s="9">
        <v>41789.563472222224</v>
      </c>
      <c r="B1031" t="str">
        <f t="shared" si="16"/>
        <v>May</v>
      </c>
    </row>
    <row r="1032" spans="1:2" x14ac:dyDescent="0.2">
      <c r="A1032" s="9">
        <v>41790.723981481482</v>
      </c>
      <c r="B1032" t="str">
        <f t="shared" si="16"/>
        <v>May</v>
      </c>
    </row>
    <row r="1033" spans="1:2" x14ac:dyDescent="0.2">
      <c r="A1033" s="9">
        <v>41791.159444444442</v>
      </c>
      <c r="B1033" t="str">
        <f t="shared" si="16"/>
        <v>Jun</v>
      </c>
    </row>
    <row r="1034" spans="1:2" x14ac:dyDescent="0.2">
      <c r="A1034" s="9">
        <v>41791.379918981482</v>
      </c>
      <c r="B1034" t="str">
        <f t="shared" si="16"/>
        <v>Jun</v>
      </c>
    </row>
    <row r="1035" spans="1:2" x14ac:dyDescent="0.2">
      <c r="A1035" s="9">
        <v>41791.660081018519</v>
      </c>
      <c r="B1035" t="str">
        <f t="shared" si="16"/>
        <v>Jun</v>
      </c>
    </row>
    <row r="1036" spans="1:2" x14ac:dyDescent="0.2">
      <c r="A1036" s="9">
        <v>41791.88113425926</v>
      </c>
      <c r="B1036" t="str">
        <f t="shared" si="16"/>
        <v>Jun</v>
      </c>
    </row>
    <row r="1037" spans="1:2" x14ac:dyDescent="0.2">
      <c r="A1037" s="9">
        <v>41792.209652777776</v>
      </c>
      <c r="B1037" t="str">
        <f t="shared" si="16"/>
        <v>Jun</v>
      </c>
    </row>
    <row r="1038" spans="1:2" x14ac:dyDescent="0.2">
      <c r="A1038" s="9">
        <v>41792.311944444446</v>
      </c>
      <c r="B1038" t="str">
        <f t="shared" si="16"/>
        <v>Jun</v>
      </c>
    </row>
    <row r="1039" spans="1:2" x14ac:dyDescent="0.2">
      <c r="A1039" s="9">
        <v>41792.334027777775</v>
      </c>
      <c r="B1039" t="str">
        <f t="shared" si="16"/>
        <v>Jun</v>
      </c>
    </row>
    <row r="1040" spans="1:2" x14ac:dyDescent="0.2">
      <c r="A1040" s="9">
        <v>41792.354108796295</v>
      </c>
      <c r="B1040" t="str">
        <f t="shared" si="16"/>
        <v>Jun</v>
      </c>
    </row>
    <row r="1041" spans="1:2" x14ac:dyDescent="0.2">
      <c r="A1041" s="9">
        <v>41792.696099537039</v>
      </c>
      <c r="B1041" t="str">
        <f t="shared" si="16"/>
        <v>Jun</v>
      </c>
    </row>
    <row r="1042" spans="1:2" x14ac:dyDescent="0.2">
      <c r="A1042" s="9">
        <v>41792.838865740741</v>
      </c>
      <c r="B1042" t="str">
        <f t="shared" si="16"/>
        <v>Jun</v>
      </c>
    </row>
    <row r="1043" spans="1:2" x14ac:dyDescent="0.2">
      <c r="A1043" s="9">
        <v>41792.858541666668</v>
      </c>
      <c r="B1043" t="str">
        <f t="shared" si="16"/>
        <v>Jun</v>
      </c>
    </row>
    <row r="1044" spans="1:2" x14ac:dyDescent="0.2">
      <c r="A1044" s="9">
        <v>41793.326192129629</v>
      </c>
      <c r="B1044" t="str">
        <f t="shared" si="16"/>
        <v>Jun</v>
      </c>
    </row>
    <row r="1045" spans="1:2" x14ac:dyDescent="0.2">
      <c r="A1045" s="9">
        <v>41793.335428240738</v>
      </c>
      <c r="B1045" t="str">
        <f t="shared" si="16"/>
        <v>Jun</v>
      </c>
    </row>
    <row r="1046" spans="1:2" x14ac:dyDescent="0.2">
      <c r="A1046" s="9">
        <v>41793.376898148148</v>
      </c>
      <c r="B1046" t="str">
        <f t="shared" si="16"/>
        <v>Jun</v>
      </c>
    </row>
    <row r="1047" spans="1:2" x14ac:dyDescent="0.2">
      <c r="A1047" s="9">
        <v>41793.480925925927</v>
      </c>
      <c r="B1047" t="str">
        <f t="shared" si="16"/>
        <v>Jun</v>
      </c>
    </row>
    <row r="1048" spans="1:2" x14ac:dyDescent="0.2">
      <c r="A1048" s="9">
        <v>41793.739004629628</v>
      </c>
      <c r="B1048" t="str">
        <f t="shared" si="16"/>
        <v>Jun</v>
      </c>
    </row>
    <row r="1049" spans="1:2" x14ac:dyDescent="0.2">
      <c r="A1049" s="9">
        <v>41793.791620370372</v>
      </c>
      <c r="B1049" t="str">
        <f t="shared" si="16"/>
        <v>Jun</v>
      </c>
    </row>
    <row r="1050" spans="1:2" x14ac:dyDescent="0.2">
      <c r="A1050" s="9">
        <v>41794.484189814815</v>
      </c>
      <c r="B1050" t="str">
        <f t="shared" si="16"/>
        <v>Jun</v>
      </c>
    </row>
    <row r="1051" spans="1:2" x14ac:dyDescent="0.2">
      <c r="A1051" s="9">
        <v>41794.647789351853</v>
      </c>
      <c r="B1051" t="str">
        <f t="shared" si="16"/>
        <v>Jun</v>
      </c>
    </row>
    <row r="1052" spans="1:2" x14ac:dyDescent="0.2">
      <c r="A1052" s="9">
        <v>41795.194768518515</v>
      </c>
      <c r="B1052" t="str">
        <f t="shared" si="16"/>
        <v>Jun</v>
      </c>
    </row>
    <row r="1053" spans="1:2" x14ac:dyDescent="0.2">
      <c r="A1053" s="9">
        <v>41795.265590277777</v>
      </c>
      <c r="B1053" t="str">
        <f t="shared" si="16"/>
        <v>Jun</v>
      </c>
    </row>
    <row r="1054" spans="1:2" x14ac:dyDescent="0.2">
      <c r="A1054" s="9">
        <v>41795.629999999997</v>
      </c>
      <c r="B1054" t="str">
        <f t="shared" si="16"/>
        <v>Jun</v>
      </c>
    </row>
    <row r="1055" spans="1:2" x14ac:dyDescent="0.2">
      <c r="A1055" s="9">
        <v>41796.088993055557</v>
      </c>
      <c r="B1055" t="str">
        <f t="shared" si="16"/>
        <v>Jun</v>
      </c>
    </row>
    <row r="1056" spans="1:2" x14ac:dyDescent="0.2">
      <c r="A1056" s="9">
        <v>41796.198368055557</v>
      </c>
      <c r="B1056" t="str">
        <f t="shared" si="16"/>
        <v>Jun</v>
      </c>
    </row>
    <row r="1057" spans="1:2" x14ac:dyDescent="0.2">
      <c r="A1057" s="9">
        <v>41796.438263888886</v>
      </c>
      <c r="B1057" t="str">
        <f t="shared" si="16"/>
        <v>Jun</v>
      </c>
    </row>
    <row r="1058" spans="1:2" x14ac:dyDescent="0.2">
      <c r="A1058" s="9">
        <v>41798.606944444444</v>
      </c>
      <c r="B1058" t="str">
        <f t="shared" si="16"/>
        <v>Jun</v>
      </c>
    </row>
    <row r="1059" spans="1:2" x14ac:dyDescent="0.2">
      <c r="A1059" s="9">
        <v>41798.925706018519</v>
      </c>
      <c r="B1059" t="str">
        <f t="shared" si="16"/>
        <v>Jun</v>
      </c>
    </row>
    <row r="1060" spans="1:2" x14ac:dyDescent="0.2">
      <c r="A1060" s="9">
        <v>41799.190925925926</v>
      </c>
      <c r="B1060" t="str">
        <f t="shared" si="16"/>
        <v>Jun</v>
      </c>
    </row>
    <row r="1061" spans="1:2" x14ac:dyDescent="0.2">
      <c r="A1061" s="9">
        <v>41799.352569444447</v>
      </c>
      <c r="B1061" t="str">
        <f t="shared" si="16"/>
        <v>Jun</v>
      </c>
    </row>
    <row r="1062" spans="1:2" x14ac:dyDescent="0.2">
      <c r="A1062" s="9">
        <v>41799.391956018517</v>
      </c>
      <c r="B1062" t="str">
        <f t="shared" si="16"/>
        <v>Jun</v>
      </c>
    </row>
    <row r="1063" spans="1:2" x14ac:dyDescent="0.2">
      <c r="A1063" s="9">
        <v>41799.481006944443</v>
      </c>
      <c r="B1063" t="str">
        <f t="shared" si="16"/>
        <v>Jun</v>
      </c>
    </row>
    <row r="1064" spans="1:2" x14ac:dyDescent="0.2">
      <c r="A1064" s="9">
        <v>41799.49728009259</v>
      </c>
      <c r="B1064" t="str">
        <f t="shared" si="16"/>
        <v>Jun</v>
      </c>
    </row>
    <row r="1065" spans="1:2" x14ac:dyDescent="0.2">
      <c r="A1065" s="9">
        <v>41800.047094907408</v>
      </c>
      <c r="B1065" t="str">
        <f t="shared" si="16"/>
        <v>Jun</v>
      </c>
    </row>
    <row r="1066" spans="1:2" x14ac:dyDescent="0.2">
      <c r="A1066" s="9">
        <v>41800.08971064815</v>
      </c>
      <c r="B1066" t="str">
        <f t="shared" si="16"/>
        <v>Jun</v>
      </c>
    </row>
    <row r="1067" spans="1:2" x14ac:dyDescent="0.2">
      <c r="A1067" s="9">
        <v>41800.193368055552</v>
      </c>
      <c r="B1067" t="str">
        <f t="shared" si="16"/>
        <v>Jun</v>
      </c>
    </row>
    <row r="1068" spans="1:2" x14ac:dyDescent="0.2">
      <c r="A1068" s="9">
        <v>41800.271562499998</v>
      </c>
      <c r="B1068" t="str">
        <f t="shared" si="16"/>
        <v>Jun</v>
      </c>
    </row>
    <row r="1069" spans="1:2" x14ac:dyDescent="0.2">
      <c r="A1069" s="9">
        <v>41800.486238425925</v>
      </c>
      <c r="B1069" t="str">
        <f t="shared" si="16"/>
        <v>Jun</v>
      </c>
    </row>
    <row r="1070" spans="1:2" x14ac:dyDescent="0.2">
      <c r="A1070" s="9">
        <v>41800.626157407409</v>
      </c>
      <c r="B1070" t="str">
        <f t="shared" si="16"/>
        <v>Jun</v>
      </c>
    </row>
    <row r="1071" spans="1:2" x14ac:dyDescent="0.2">
      <c r="A1071" s="9">
        <v>41800.786736111113</v>
      </c>
      <c r="B1071" t="str">
        <f t="shared" si="16"/>
        <v>Jun</v>
      </c>
    </row>
    <row r="1072" spans="1:2" x14ac:dyDescent="0.2">
      <c r="A1072" s="9">
        <v>41801.378217592595</v>
      </c>
      <c r="B1072" t="str">
        <f t="shared" si="16"/>
        <v>Jun</v>
      </c>
    </row>
    <row r="1073" spans="1:2" x14ac:dyDescent="0.2">
      <c r="A1073" s="9">
        <v>41802.240949074076</v>
      </c>
      <c r="B1073" t="str">
        <f t="shared" si="16"/>
        <v>Jun</v>
      </c>
    </row>
    <row r="1074" spans="1:2" x14ac:dyDescent="0.2">
      <c r="A1074" s="9">
        <v>41802.287569444445</v>
      </c>
      <c r="B1074" t="str">
        <f t="shared" si="16"/>
        <v>Jun</v>
      </c>
    </row>
    <row r="1075" spans="1:2" x14ac:dyDescent="0.2">
      <c r="A1075" s="9">
        <v>41802.424386574072</v>
      </c>
      <c r="B1075" t="str">
        <f t="shared" si="16"/>
        <v>Jun</v>
      </c>
    </row>
    <row r="1076" spans="1:2" x14ac:dyDescent="0.2">
      <c r="A1076" s="9">
        <v>41802.457013888888</v>
      </c>
      <c r="B1076" t="str">
        <f t="shared" si="16"/>
        <v>Jun</v>
      </c>
    </row>
    <row r="1077" spans="1:2" x14ac:dyDescent="0.2">
      <c r="A1077" s="9">
        <v>41802.610300925924</v>
      </c>
      <c r="B1077" t="str">
        <f t="shared" si="16"/>
        <v>Jun</v>
      </c>
    </row>
    <row r="1078" spans="1:2" x14ac:dyDescent="0.2">
      <c r="A1078" s="9">
        <v>41802.782719907409</v>
      </c>
      <c r="B1078" t="str">
        <f t="shared" si="16"/>
        <v>Jun</v>
      </c>
    </row>
    <row r="1079" spans="1:2" x14ac:dyDescent="0.2">
      <c r="A1079" s="9">
        <v>41803.123993055553</v>
      </c>
      <c r="B1079" t="str">
        <f t="shared" si="16"/>
        <v>Jun</v>
      </c>
    </row>
    <row r="1080" spans="1:2" x14ac:dyDescent="0.2">
      <c r="A1080" s="9">
        <v>41803.359456018516</v>
      </c>
      <c r="B1080" t="str">
        <f t="shared" si="16"/>
        <v>Jun</v>
      </c>
    </row>
    <row r="1081" spans="1:2" x14ac:dyDescent="0.2">
      <c r="A1081" s="9">
        <v>41803.547326388885</v>
      </c>
      <c r="B1081" t="str">
        <f t="shared" si="16"/>
        <v>Jun</v>
      </c>
    </row>
    <row r="1082" spans="1:2" x14ac:dyDescent="0.2">
      <c r="A1082" s="9">
        <v>41804.603750000002</v>
      </c>
      <c r="B1082" t="str">
        <f t="shared" si="16"/>
        <v>Jun</v>
      </c>
    </row>
    <row r="1083" spans="1:2" x14ac:dyDescent="0.2">
      <c r="A1083" s="9">
        <v>41805.561921296299</v>
      </c>
      <c r="B1083" t="str">
        <f t="shared" si="16"/>
        <v>Jun</v>
      </c>
    </row>
    <row r="1084" spans="1:2" x14ac:dyDescent="0.2">
      <c r="A1084" s="9">
        <v>41805.7734375</v>
      </c>
      <c r="B1084" t="str">
        <f t="shared" si="16"/>
        <v>Jun</v>
      </c>
    </row>
    <row r="1085" spans="1:2" x14ac:dyDescent="0.2">
      <c r="A1085" s="9">
        <v>41806.062094907407</v>
      </c>
      <c r="B1085" t="str">
        <f t="shared" si="16"/>
        <v>Jun</v>
      </c>
    </row>
    <row r="1086" spans="1:2" x14ac:dyDescent="0.2">
      <c r="A1086" s="9">
        <v>41806.271701388891</v>
      </c>
      <c r="B1086" t="str">
        <f t="shared" si="16"/>
        <v>Jun</v>
      </c>
    </row>
    <row r="1087" spans="1:2" x14ac:dyDescent="0.2">
      <c r="A1087" s="9">
        <v>41806.30400462963</v>
      </c>
      <c r="B1087" t="str">
        <f t="shared" si="16"/>
        <v>Jun</v>
      </c>
    </row>
    <row r="1088" spans="1:2" x14ac:dyDescent="0.2">
      <c r="A1088" s="9">
        <v>41806.3359837963</v>
      </c>
      <c r="B1088" t="str">
        <f t="shared" si="16"/>
        <v>Jun</v>
      </c>
    </row>
    <row r="1089" spans="1:2" x14ac:dyDescent="0.2">
      <c r="A1089" s="9">
        <v>41806.460740740738</v>
      </c>
      <c r="B1089" t="str">
        <f t="shared" si="16"/>
        <v>Jun</v>
      </c>
    </row>
    <row r="1090" spans="1:2" x14ac:dyDescent="0.2">
      <c r="A1090" s="9">
        <v>41806.785162037035</v>
      </c>
      <c r="B1090" t="str">
        <f t="shared" si="16"/>
        <v>Jun</v>
      </c>
    </row>
    <row r="1091" spans="1:2" x14ac:dyDescent="0.2">
      <c r="A1091" s="9">
        <v>41807.238506944443</v>
      </c>
      <c r="B1091" t="str">
        <f t="shared" si="16"/>
        <v>Jun</v>
      </c>
    </row>
    <row r="1092" spans="1:2" x14ac:dyDescent="0.2">
      <c r="A1092" s="9">
        <v>41807.291041666664</v>
      </c>
      <c r="B1092" t="str">
        <f t="shared" si="16"/>
        <v>Jun</v>
      </c>
    </row>
    <row r="1093" spans="1:2" x14ac:dyDescent="0.2">
      <c r="A1093" s="9">
        <v>41807.356747685182</v>
      </c>
      <c r="B1093" t="str">
        <f t="shared" ref="B1093:B1156" si="17">TEXT(A1093,"MMM")</f>
        <v>Jun</v>
      </c>
    </row>
    <row r="1094" spans="1:2" x14ac:dyDescent="0.2">
      <c r="A1094" s="9">
        <v>41807.368587962963</v>
      </c>
      <c r="B1094" t="str">
        <f t="shared" si="17"/>
        <v>Jun</v>
      </c>
    </row>
    <row r="1095" spans="1:2" x14ac:dyDescent="0.2">
      <c r="A1095" s="9">
        <v>41807.693148148152</v>
      </c>
      <c r="B1095" t="str">
        <f t="shared" si="17"/>
        <v>Jun</v>
      </c>
    </row>
    <row r="1096" spans="1:2" x14ac:dyDescent="0.2">
      <c r="A1096" s="9">
        <v>41807.865185185183</v>
      </c>
      <c r="B1096" t="str">
        <f t="shared" si="17"/>
        <v>Jun</v>
      </c>
    </row>
    <row r="1097" spans="1:2" x14ac:dyDescent="0.2">
      <c r="A1097" s="9">
        <v>41808.316250000003</v>
      </c>
      <c r="B1097" t="str">
        <f t="shared" si="17"/>
        <v>Jun</v>
      </c>
    </row>
    <row r="1098" spans="1:2" x14ac:dyDescent="0.2">
      <c r="A1098" s="9">
        <v>41808.336238425924</v>
      </c>
      <c r="B1098" t="str">
        <f t="shared" si="17"/>
        <v>Jun</v>
      </c>
    </row>
    <row r="1099" spans="1:2" x14ac:dyDescent="0.2">
      <c r="A1099" s="9">
        <v>41808.547881944447</v>
      </c>
      <c r="B1099" t="str">
        <f t="shared" si="17"/>
        <v>Jun</v>
      </c>
    </row>
    <row r="1100" spans="1:2" x14ac:dyDescent="0.2">
      <c r="A1100" s="9">
        <v>41808.65861111111</v>
      </c>
      <c r="B1100" t="str">
        <f t="shared" si="17"/>
        <v>Jun</v>
      </c>
    </row>
    <row r="1101" spans="1:2" x14ac:dyDescent="0.2">
      <c r="A1101" s="9">
        <v>41808.789675925924</v>
      </c>
      <c r="B1101" t="str">
        <f t="shared" si="17"/>
        <v>Jun</v>
      </c>
    </row>
    <row r="1102" spans="1:2" x14ac:dyDescent="0.2">
      <c r="A1102" s="9">
        <v>41808.821805555555</v>
      </c>
      <c r="B1102" t="str">
        <f t="shared" si="17"/>
        <v>Jun</v>
      </c>
    </row>
    <row r="1103" spans="1:2" x14ac:dyDescent="0.2">
      <c r="A1103" s="9">
        <v>41809.051828703705</v>
      </c>
      <c r="B1103" t="str">
        <f t="shared" si="17"/>
        <v>Jun</v>
      </c>
    </row>
    <row r="1104" spans="1:2" x14ac:dyDescent="0.2">
      <c r="A1104" s="9">
        <v>41809.056597222225</v>
      </c>
      <c r="B1104" t="str">
        <f t="shared" si="17"/>
        <v>Jun</v>
      </c>
    </row>
    <row r="1105" spans="1:2" x14ac:dyDescent="0.2">
      <c r="A1105" s="9">
        <v>41809.13994212963</v>
      </c>
      <c r="B1105" t="str">
        <f t="shared" si="17"/>
        <v>Jun</v>
      </c>
    </row>
    <row r="1106" spans="1:2" x14ac:dyDescent="0.2">
      <c r="A1106" s="9">
        <v>41809.420682870368</v>
      </c>
      <c r="B1106" t="str">
        <f t="shared" si="17"/>
        <v>Jun</v>
      </c>
    </row>
    <row r="1107" spans="1:2" x14ac:dyDescent="0.2">
      <c r="A1107" s="9">
        <v>41809.526967592596</v>
      </c>
      <c r="B1107" t="str">
        <f t="shared" si="17"/>
        <v>Jun</v>
      </c>
    </row>
    <row r="1108" spans="1:2" x14ac:dyDescent="0.2">
      <c r="A1108" s="9">
        <v>41809.808865740742</v>
      </c>
      <c r="B1108" t="str">
        <f t="shared" si="17"/>
        <v>Jun</v>
      </c>
    </row>
    <row r="1109" spans="1:2" x14ac:dyDescent="0.2">
      <c r="A1109" s="9">
        <v>41811.202847222223</v>
      </c>
      <c r="B1109" t="str">
        <f t="shared" si="17"/>
        <v>Jun</v>
      </c>
    </row>
    <row r="1110" spans="1:2" x14ac:dyDescent="0.2">
      <c r="A1110" s="9">
        <v>41811.222129629627</v>
      </c>
      <c r="B1110" t="str">
        <f t="shared" si="17"/>
        <v>Jun</v>
      </c>
    </row>
    <row r="1111" spans="1:2" x14ac:dyDescent="0.2">
      <c r="A1111" s="9">
        <v>41812.339907407404</v>
      </c>
      <c r="B1111" t="str">
        <f t="shared" si="17"/>
        <v>Jun</v>
      </c>
    </row>
    <row r="1112" spans="1:2" x14ac:dyDescent="0.2">
      <c r="A1112" s="9">
        <v>41812.441099537034</v>
      </c>
      <c r="B1112" t="str">
        <f t="shared" si="17"/>
        <v>Jun</v>
      </c>
    </row>
    <row r="1113" spans="1:2" x14ac:dyDescent="0.2">
      <c r="A1113" s="9">
        <v>41813.329629629632</v>
      </c>
      <c r="B1113" t="str">
        <f t="shared" si="17"/>
        <v>Jun</v>
      </c>
    </row>
    <row r="1114" spans="1:2" x14ac:dyDescent="0.2">
      <c r="A1114" s="9">
        <v>41813.432766203703</v>
      </c>
      <c r="B1114" t="str">
        <f t="shared" si="17"/>
        <v>Jun</v>
      </c>
    </row>
    <row r="1115" spans="1:2" x14ac:dyDescent="0.2">
      <c r="A1115" s="9">
        <v>41813.528055555558</v>
      </c>
      <c r="B1115" t="str">
        <f t="shared" si="17"/>
        <v>Jun</v>
      </c>
    </row>
    <row r="1116" spans="1:2" x14ac:dyDescent="0.2">
      <c r="A1116" s="9">
        <v>41813.605381944442</v>
      </c>
      <c r="B1116" t="str">
        <f t="shared" si="17"/>
        <v>Jun</v>
      </c>
    </row>
    <row r="1117" spans="1:2" x14ac:dyDescent="0.2">
      <c r="A1117" s="9">
        <v>41814.034467592595</v>
      </c>
      <c r="B1117" t="str">
        <f t="shared" si="17"/>
        <v>Jun</v>
      </c>
    </row>
    <row r="1118" spans="1:2" x14ac:dyDescent="0.2">
      <c r="A1118" s="9">
        <v>41814.452592592592</v>
      </c>
      <c r="B1118" t="str">
        <f t="shared" si="17"/>
        <v>Jun</v>
      </c>
    </row>
    <row r="1119" spans="1:2" x14ac:dyDescent="0.2">
      <c r="A1119" s="9">
        <v>41815.235879629632</v>
      </c>
      <c r="B1119" t="str">
        <f t="shared" si="17"/>
        <v>Jun</v>
      </c>
    </row>
    <row r="1120" spans="1:2" x14ac:dyDescent="0.2">
      <c r="A1120" s="9">
        <v>41815.441493055558</v>
      </c>
      <c r="B1120" t="str">
        <f t="shared" si="17"/>
        <v>Jun</v>
      </c>
    </row>
    <row r="1121" spans="1:2" x14ac:dyDescent="0.2">
      <c r="A1121" s="9">
        <v>41815.481712962966</v>
      </c>
      <c r="B1121" t="str">
        <f t="shared" si="17"/>
        <v>Jun</v>
      </c>
    </row>
    <row r="1122" spans="1:2" x14ac:dyDescent="0.2">
      <c r="A1122" s="9">
        <v>41815.593773148146</v>
      </c>
      <c r="B1122" t="str">
        <f t="shared" si="17"/>
        <v>Jun</v>
      </c>
    </row>
    <row r="1123" spans="1:2" x14ac:dyDescent="0.2">
      <c r="A1123" s="9">
        <v>41816.478761574072</v>
      </c>
      <c r="B1123" t="str">
        <f t="shared" si="17"/>
        <v>Jun</v>
      </c>
    </row>
    <row r="1124" spans="1:2" x14ac:dyDescent="0.2">
      <c r="A1124" s="9">
        <v>41816.617037037038</v>
      </c>
      <c r="B1124" t="str">
        <f t="shared" si="17"/>
        <v>Jun</v>
      </c>
    </row>
    <row r="1125" spans="1:2" x14ac:dyDescent="0.2">
      <c r="A1125" s="9">
        <v>41817.262094907404</v>
      </c>
      <c r="B1125" t="str">
        <f t="shared" si="17"/>
        <v>Jun</v>
      </c>
    </row>
    <row r="1126" spans="1:2" x14ac:dyDescent="0.2">
      <c r="A1126" s="9">
        <v>41817.521666666667</v>
      </c>
      <c r="B1126" t="str">
        <f t="shared" si="17"/>
        <v>Jun</v>
      </c>
    </row>
    <row r="1127" spans="1:2" x14ac:dyDescent="0.2">
      <c r="A1127" s="9">
        <v>41817.533101851855</v>
      </c>
      <c r="B1127" t="str">
        <f t="shared" si="17"/>
        <v>Jun</v>
      </c>
    </row>
    <row r="1128" spans="1:2" x14ac:dyDescent="0.2">
      <c r="A1128" s="9">
        <v>41818.369942129626</v>
      </c>
      <c r="B1128" t="str">
        <f t="shared" si="17"/>
        <v>Jun</v>
      </c>
    </row>
    <row r="1129" spans="1:2" x14ac:dyDescent="0.2">
      <c r="A1129" s="9">
        <v>41820.294756944444</v>
      </c>
      <c r="B1129" t="str">
        <f t="shared" si="17"/>
        <v>Jun</v>
      </c>
    </row>
    <row r="1130" spans="1:2" x14ac:dyDescent="0.2">
      <c r="A1130" s="9">
        <v>41820.305856481478</v>
      </c>
      <c r="B1130" t="str">
        <f t="shared" si="17"/>
        <v>Jun</v>
      </c>
    </row>
    <row r="1131" spans="1:2" x14ac:dyDescent="0.2">
      <c r="A1131" s="9">
        <v>41820.418935185182</v>
      </c>
      <c r="B1131" t="str">
        <f t="shared" si="17"/>
        <v>Jun</v>
      </c>
    </row>
    <row r="1132" spans="1:2" x14ac:dyDescent="0.2">
      <c r="A1132" s="9">
        <v>41820.443078703705</v>
      </c>
      <c r="B1132" t="str">
        <f t="shared" si="17"/>
        <v>Jun</v>
      </c>
    </row>
    <row r="1133" spans="1:2" x14ac:dyDescent="0.2">
      <c r="A1133" s="9">
        <v>41820.537488425929</v>
      </c>
      <c r="B1133" t="str">
        <f t="shared" si="17"/>
        <v>Jun</v>
      </c>
    </row>
    <row r="1134" spans="1:2" x14ac:dyDescent="0.2">
      <c r="A1134" s="9">
        <v>41820.581307870372</v>
      </c>
      <c r="B1134" t="str">
        <f t="shared" si="17"/>
        <v>Jun</v>
      </c>
    </row>
    <row r="1135" spans="1:2" x14ac:dyDescent="0.2">
      <c r="A1135" s="9">
        <v>41820.612280092595</v>
      </c>
      <c r="B1135" t="str">
        <f t="shared" si="17"/>
        <v>Jun</v>
      </c>
    </row>
    <row r="1136" spans="1:2" x14ac:dyDescent="0.2">
      <c r="A1136" s="9">
        <v>41820.687268518515</v>
      </c>
      <c r="B1136" t="str">
        <f t="shared" si="17"/>
        <v>Jun</v>
      </c>
    </row>
    <row r="1137" spans="1:2" x14ac:dyDescent="0.2">
      <c r="A1137" s="9">
        <v>41820.872303240743</v>
      </c>
      <c r="B1137" t="str">
        <f t="shared" si="17"/>
        <v>Jun</v>
      </c>
    </row>
    <row r="1138" spans="1:2" x14ac:dyDescent="0.2">
      <c r="A1138" s="9">
        <v>41821.073854166665</v>
      </c>
      <c r="B1138" t="str">
        <f t="shared" si="17"/>
        <v>Jul</v>
      </c>
    </row>
    <row r="1139" spans="1:2" x14ac:dyDescent="0.2">
      <c r="A1139" s="9">
        <v>41821.365266203706</v>
      </c>
      <c r="B1139" t="str">
        <f t="shared" si="17"/>
        <v>Jul</v>
      </c>
    </row>
    <row r="1140" spans="1:2" x14ac:dyDescent="0.2">
      <c r="A1140" s="9">
        <v>41821.70716435185</v>
      </c>
      <c r="B1140" t="str">
        <f t="shared" si="17"/>
        <v>Jul</v>
      </c>
    </row>
    <row r="1141" spans="1:2" x14ac:dyDescent="0.2">
      <c r="A1141" s="9">
        <v>41822.084606481483</v>
      </c>
      <c r="B1141" t="str">
        <f t="shared" si="17"/>
        <v>Jul</v>
      </c>
    </row>
    <row r="1142" spans="1:2" x14ac:dyDescent="0.2">
      <c r="A1142" s="9">
        <v>41822.241701388892</v>
      </c>
      <c r="B1142" t="str">
        <f t="shared" si="17"/>
        <v>Jul</v>
      </c>
    </row>
    <row r="1143" spans="1:2" x14ac:dyDescent="0.2">
      <c r="A1143" s="9">
        <v>41822.571550925924</v>
      </c>
      <c r="B1143" t="str">
        <f t="shared" si="17"/>
        <v>Jul</v>
      </c>
    </row>
    <row r="1144" spans="1:2" x14ac:dyDescent="0.2">
      <c r="A1144" s="9">
        <v>41824.325046296297</v>
      </c>
      <c r="B1144" t="str">
        <f t="shared" si="17"/>
        <v>Jul</v>
      </c>
    </row>
    <row r="1145" spans="1:2" x14ac:dyDescent="0.2">
      <c r="A1145" s="9">
        <v>41824.721898148149</v>
      </c>
      <c r="B1145" t="str">
        <f t="shared" si="17"/>
        <v>Jul</v>
      </c>
    </row>
    <row r="1146" spans="1:2" x14ac:dyDescent="0.2">
      <c r="A1146" s="9">
        <v>41825.15253472222</v>
      </c>
      <c r="B1146" t="str">
        <f t="shared" si="17"/>
        <v>Jul</v>
      </c>
    </row>
    <row r="1147" spans="1:2" x14ac:dyDescent="0.2">
      <c r="A1147" s="9">
        <v>41825.45789351852</v>
      </c>
      <c r="B1147" t="str">
        <f t="shared" si="17"/>
        <v>Jul</v>
      </c>
    </row>
    <row r="1148" spans="1:2" x14ac:dyDescent="0.2">
      <c r="A1148" s="9">
        <v>41826.286215277774</v>
      </c>
      <c r="B1148" t="str">
        <f t="shared" si="17"/>
        <v>Jul</v>
      </c>
    </row>
    <row r="1149" spans="1:2" x14ac:dyDescent="0.2">
      <c r="A1149" s="9">
        <v>41826.537905092591</v>
      </c>
      <c r="B1149" t="str">
        <f t="shared" si="17"/>
        <v>Jul</v>
      </c>
    </row>
    <row r="1150" spans="1:2" x14ac:dyDescent="0.2">
      <c r="A1150" s="9">
        <v>41827.271724537037</v>
      </c>
      <c r="B1150" t="str">
        <f t="shared" si="17"/>
        <v>Jul</v>
      </c>
    </row>
    <row r="1151" spans="1:2" x14ac:dyDescent="0.2">
      <c r="A1151" s="9">
        <v>41827.340810185182</v>
      </c>
      <c r="B1151" t="str">
        <f t="shared" si="17"/>
        <v>Jul</v>
      </c>
    </row>
    <row r="1152" spans="1:2" x14ac:dyDescent="0.2">
      <c r="A1152" s="9">
        <v>41827.57335648148</v>
      </c>
      <c r="B1152" t="str">
        <f t="shared" si="17"/>
        <v>Jul</v>
      </c>
    </row>
    <row r="1153" spans="1:2" x14ac:dyDescent="0.2">
      <c r="A1153" s="9">
        <v>41827.576608796298</v>
      </c>
      <c r="B1153" t="str">
        <f t="shared" si="17"/>
        <v>Jul</v>
      </c>
    </row>
    <row r="1154" spans="1:2" x14ac:dyDescent="0.2">
      <c r="A1154" s="9">
        <v>41827.585833333331</v>
      </c>
      <c r="B1154" t="str">
        <f t="shared" si="17"/>
        <v>Jul</v>
      </c>
    </row>
    <row r="1155" spans="1:2" x14ac:dyDescent="0.2">
      <c r="A1155" s="9">
        <v>41827.656527777777</v>
      </c>
      <c r="B1155" t="str">
        <f t="shared" si="17"/>
        <v>Jul</v>
      </c>
    </row>
    <row r="1156" spans="1:2" x14ac:dyDescent="0.2">
      <c r="A1156" s="9">
        <v>41827.896157407406</v>
      </c>
      <c r="B1156" t="str">
        <f t="shared" si="17"/>
        <v>Jul</v>
      </c>
    </row>
    <row r="1157" spans="1:2" x14ac:dyDescent="0.2">
      <c r="A1157" s="9">
        <v>41828.181793981479</v>
      </c>
      <c r="B1157" t="str">
        <f t="shared" ref="B1157:B1220" si="18">TEXT(A1157,"MMM")</f>
        <v>Jul</v>
      </c>
    </row>
    <row r="1158" spans="1:2" x14ac:dyDescent="0.2">
      <c r="A1158" s="9">
        <v>41828.182222222225</v>
      </c>
      <c r="B1158" t="str">
        <f t="shared" si="18"/>
        <v>Jul</v>
      </c>
    </row>
    <row r="1159" spans="1:2" x14ac:dyDescent="0.2">
      <c r="A1159" s="9">
        <v>41828.312986111108</v>
      </c>
      <c r="B1159" t="str">
        <f t="shared" si="18"/>
        <v>Jul</v>
      </c>
    </row>
    <row r="1160" spans="1:2" x14ac:dyDescent="0.2">
      <c r="A1160" s="9">
        <v>41828.316168981481</v>
      </c>
      <c r="B1160" t="str">
        <f t="shared" si="18"/>
        <v>Jul</v>
      </c>
    </row>
    <row r="1161" spans="1:2" x14ac:dyDescent="0.2">
      <c r="A1161" s="9">
        <v>41828.331122685187</v>
      </c>
      <c r="B1161" t="str">
        <f t="shared" si="18"/>
        <v>Jul</v>
      </c>
    </row>
    <row r="1162" spans="1:2" x14ac:dyDescent="0.2">
      <c r="A1162" s="9">
        <v>41828.403587962966</v>
      </c>
      <c r="B1162" t="str">
        <f t="shared" si="18"/>
        <v>Jul</v>
      </c>
    </row>
    <row r="1163" spans="1:2" x14ac:dyDescent="0.2">
      <c r="A1163" s="9">
        <v>41828.456608796296</v>
      </c>
      <c r="B1163" t="str">
        <f t="shared" si="18"/>
        <v>Jul</v>
      </c>
    </row>
    <row r="1164" spans="1:2" x14ac:dyDescent="0.2">
      <c r="A1164" s="9">
        <v>41828.589571759258</v>
      </c>
      <c r="B1164" t="str">
        <f t="shared" si="18"/>
        <v>Jul</v>
      </c>
    </row>
    <row r="1165" spans="1:2" x14ac:dyDescent="0.2">
      <c r="A1165" s="9">
        <v>41828.634583333333</v>
      </c>
      <c r="B1165" t="str">
        <f t="shared" si="18"/>
        <v>Jul</v>
      </c>
    </row>
    <row r="1166" spans="1:2" x14ac:dyDescent="0.2">
      <c r="A1166" s="9">
        <v>41828.992164351854</v>
      </c>
      <c r="B1166" t="str">
        <f t="shared" si="18"/>
        <v>Jul</v>
      </c>
    </row>
    <row r="1167" spans="1:2" x14ac:dyDescent="0.2">
      <c r="A1167" s="9">
        <v>41829.169317129628</v>
      </c>
      <c r="B1167" t="str">
        <f t="shared" si="18"/>
        <v>Jul</v>
      </c>
    </row>
    <row r="1168" spans="1:2" x14ac:dyDescent="0.2">
      <c r="A1168" s="9">
        <v>41829.258668981478</v>
      </c>
      <c r="B1168" t="str">
        <f t="shared" si="18"/>
        <v>Jul</v>
      </c>
    </row>
    <row r="1169" spans="1:2" x14ac:dyDescent="0.2">
      <c r="A1169" s="9">
        <v>41829.266458333332</v>
      </c>
      <c r="B1169" t="str">
        <f t="shared" si="18"/>
        <v>Jul</v>
      </c>
    </row>
    <row r="1170" spans="1:2" x14ac:dyDescent="0.2">
      <c r="A1170" s="9">
        <v>41829.400925925926</v>
      </c>
      <c r="B1170" t="str">
        <f t="shared" si="18"/>
        <v>Jul</v>
      </c>
    </row>
    <row r="1171" spans="1:2" x14ac:dyDescent="0.2">
      <c r="A1171" s="9">
        <v>41829.403819444444</v>
      </c>
      <c r="B1171" t="str">
        <f t="shared" si="18"/>
        <v>Jul</v>
      </c>
    </row>
    <row r="1172" spans="1:2" x14ac:dyDescent="0.2">
      <c r="A1172" s="9">
        <v>41829.453750000001</v>
      </c>
      <c r="B1172" t="str">
        <f t="shared" si="18"/>
        <v>Jul</v>
      </c>
    </row>
    <row r="1173" spans="1:2" x14ac:dyDescent="0.2">
      <c r="A1173" s="9">
        <v>41829.454918981479</v>
      </c>
      <c r="B1173" t="str">
        <f t="shared" si="18"/>
        <v>Jul</v>
      </c>
    </row>
    <row r="1174" spans="1:2" x14ac:dyDescent="0.2">
      <c r="A1174" s="9">
        <v>41829.462395833332</v>
      </c>
      <c r="B1174" t="str">
        <f t="shared" si="18"/>
        <v>Jul</v>
      </c>
    </row>
    <row r="1175" spans="1:2" x14ac:dyDescent="0.2">
      <c r="A1175" s="9">
        <v>41829.555694444447</v>
      </c>
      <c r="B1175" t="str">
        <f t="shared" si="18"/>
        <v>Jul</v>
      </c>
    </row>
    <row r="1176" spans="1:2" x14ac:dyDescent="0.2">
      <c r="A1176" s="9">
        <v>41829.56322916667</v>
      </c>
      <c r="B1176" t="str">
        <f t="shared" si="18"/>
        <v>Jul</v>
      </c>
    </row>
    <row r="1177" spans="1:2" x14ac:dyDescent="0.2">
      <c r="A1177" s="9">
        <v>41829.578750000001</v>
      </c>
      <c r="B1177" t="str">
        <f t="shared" si="18"/>
        <v>Jul</v>
      </c>
    </row>
    <row r="1178" spans="1:2" x14ac:dyDescent="0.2">
      <c r="A1178" s="9">
        <v>41829.602384259262</v>
      </c>
      <c r="B1178" t="str">
        <f t="shared" si="18"/>
        <v>Jul</v>
      </c>
    </row>
    <row r="1179" spans="1:2" x14ac:dyDescent="0.2">
      <c r="A1179" s="9">
        <v>41829.632199074076</v>
      </c>
      <c r="B1179" t="str">
        <f t="shared" si="18"/>
        <v>Jul</v>
      </c>
    </row>
    <row r="1180" spans="1:2" x14ac:dyDescent="0.2">
      <c r="A1180" s="9">
        <v>41829.643993055557</v>
      </c>
      <c r="B1180" t="str">
        <f t="shared" si="18"/>
        <v>Jul</v>
      </c>
    </row>
    <row r="1181" spans="1:2" x14ac:dyDescent="0.2">
      <c r="A1181" s="9">
        <v>41829.700624999998</v>
      </c>
      <c r="B1181" t="str">
        <f t="shared" si="18"/>
        <v>Jul</v>
      </c>
    </row>
    <row r="1182" spans="1:2" x14ac:dyDescent="0.2">
      <c r="A1182" s="9">
        <v>41829.900833333333</v>
      </c>
      <c r="B1182" t="str">
        <f t="shared" si="18"/>
        <v>Jul</v>
      </c>
    </row>
    <row r="1183" spans="1:2" x14ac:dyDescent="0.2">
      <c r="A1183" s="9">
        <v>41829.934074074074</v>
      </c>
      <c r="B1183" t="str">
        <f t="shared" si="18"/>
        <v>Jul</v>
      </c>
    </row>
    <row r="1184" spans="1:2" x14ac:dyDescent="0.2">
      <c r="A1184" s="9">
        <v>41830.212361111109</v>
      </c>
      <c r="B1184" t="str">
        <f t="shared" si="18"/>
        <v>Jul</v>
      </c>
    </row>
    <row r="1185" spans="1:2" x14ac:dyDescent="0.2">
      <c r="A1185" s="9">
        <v>41830.280636574076</v>
      </c>
      <c r="B1185" t="str">
        <f t="shared" si="18"/>
        <v>Jul</v>
      </c>
    </row>
    <row r="1186" spans="1:2" x14ac:dyDescent="0.2">
      <c r="A1186" s="9">
        <v>41830.390277777777</v>
      </c>
      <c r="B1186" t="str">
        <f t="shared" si="18"/>
        <v>Jul</v>
      </c>
    </row>
    <row r="1187" spans="1:2" x14ac:dyDescent="0.2">
      <c r="A1187" s="9">
        <v>41830.487233796295</v>
      </c>
      <c r="B1187" t="str">
        <f t="shared" si="18"/>
        <v>Jul</v>
      </c>
    </row>
    <row r="1188" spans="1:2" x14ac:dyDescent="0.2">
      <c r="A1188" s="9">
        <v>41830.525011574071</v>
      </c>
      <c r="B1188" t="str">
        <f t="shared" si="18"/>
        <v>Jul</v>
      </c>
    </row>
    <row r="1189" spans="1:2" x14ac:dyDescent="0.2">
      <c r="A1189" s="9">
        <v>41830.613680555558</v>
      </c>
      <c r="B1189" t="str">
        <f t="shared" si="18"/>
        <v>Jul</v>
      </c>
    </row>
    <row r="1190" spans="1:2" x14ac:dyDescent="0.2">
      <c r="A1190" s="9">
        <v>41830.726759259262</v>
      </c>
      <c r="B1190" t="str">
        <f t="shared" si="18"/>
        <v>Jul</v>
      </c>
    </row>
    <row r="1191" spans="1:2" x14ac:dyDescent="0.2">
      <c r="A1191" s="9">
        <v>41831.34170138889</v>
      </c>
      <c r="B1191" t="str">
        <f t="shared" si="18"/>
        <v>Jul</v>
      </c>
    </row>
    <row r="1192" spans="1:2" x14ac:dyDescent="0.2">
      <c r="A1192" s="9">
        <v>41831.364606481482</v>
      </c>
      <c r="B1192" t="str">
        <f t="shared" si="18"/>
        <v>Jul</v>
      </c>
    </row>
    <row r="1193" spans="1:2" x14ac:dyDescent="0.2">
      <c r="A1193" s="9">
        <v>41831.37222222222</v>
      </c>
      <c r="B1193" t="str">
        <f t="shared" si="18"/>
        <v>Jul</v>
      </c>
    </row>
    <row r="1194" spans="1:2" x14ac:dyDescent="0.2">
      <c r="A1194" s="9">
        <v>41831.38354166667</v>
      </c>
      <c r="B1194" t="str">
        <f t="shared" si="18"/>
        <v>Jul</v>
      </c>
    </row>
    <row r="1195" spans="1:2" x14ac:dyDescent="0.2">
      <c r="A1195" s="9">
        <v>41831.389444444445</v>
      </c>
      <c r="B1195" t="str">
        <f t="shared" si="18"/>
        <v>Jul</v>
      </c>
    </row>
    <row r="1196" spans="1:2" x14ac:dyDescent="0.2">
      <c r="A1196" s="9">
        <v>41831.409629629627</v>
      </c>
      <c r="B1196" t="str">
        <f t="shared" si="18"/>
        <v>Jul</v>
      </c>
    </row>
    <row r="1197" spans="1:2" x14ac:dyDescent="0.2">
      <c r="A1197" s="9">
        <v>41831.513495370367</v>
      </c>
      <c r="B1197" t="str">
        <f t="shared" si="18"/>
        <v>Jul</v>
      </c>
    </row>
    <row r="1198" spans="1:2" x14ac:dyDescent="0.2">
      <c r="A1198" s="9">
        <v>41831.518506944441</v>
      </c>
      <c r="B1198" t="str">
        <f t="shared" si="18"/>
        <v>Jul</v>
      </c>
    </row>
    <row r="1199" spans="1:2" x14ac:dyDescent="0.2">
      <c r="A1199" s="9">
        <v>41831.550775462965</v>
      </c>
      <c r="B1199" t="str">
        <f t="shared" si="18"/>
        <v>Jul</v>
      </c>
    </row>
    <row r="1200" spans="1:2" x14ac:dyDescent="0.2">
      <c r="A1200" s="9">
        <v>41831.75304398148</v>
      </c>
      <c r="B1200" t="str">
        <f t="shared" si="18"/>
        <v>Jul</v>
      </c>
    </row>
    <row r="1201" spans="1:2" x14ac:dyDescent="0.2">
      <c r="A1201" s="9">
        <v>41832.33935185185</v>
      </c>
      <c r="B1201" t="str">
        <f t="shared" si="18"/>
        <v>Jul</v>
      </c>
    </row>
    <row r="1202" spans="1:2" x14ac:dyDescent="0.2">
      <c r="A1202" s="9">
        <v>41832.519293981481</v>
      </c>
      <c r="B1202" t="str">
        <f t="shared" si="18"/>
        <v>Jul</v>
      </c>
    </row>
    <row r="1203" spans="1:2" x14ac:dyDescent="0.2">
      <c r="A1203" s="9">
        <v>41832.756423611114</v>
      </c>
      <c r="B1203" t="str">
        <f t="shared" si="18"/>
        <v>Jul</v>
      </c>
    </row>
    <row r="1204" spans="1:2" x14ac:dyDescent="0.2">
      <c r="A1204" s="9">
        <v>41833.116932870369</v>
      </c>
      <c r="B1204" t="str">
        <f t="shared" si="18"/>
        <v>Jul</v>
      </c>
    </row>
    <row r="1205" spans="1:2" x14ac:dyDescent="0.2">
      <c r="A1205" s="9">
        <v>41833.327662037038</v>
      </c>
      <c r="B1205" t="str">
        <f t="shared" si="18"/>
        <v>Jul</v>
      </c>
    </row>
    <row r="1206" spans="1:2" x14ac:dyDescent="0.2">
      <c r="A1206" s="9">
        <v>41833.61818287037</v>
      </c>
      <c r="B1206" t="str">
        <f t="shared" si="18"/>
        <v>Jul</v>
      </c>
    </row>
    <row r="1207" spans="1:2" x14ac:dyDescent="0.2">
      <c r="A1207" s="9">
        <v>41833.802037037036</v>
      </c>
      <c r="B1207" t="str">
        <f t="shared" si="18"/>
        <v>Jul</v>
      </c>
    </row>
    <row r="1208" spans="1:2" x14ac:dyDescent="0.2">
      <c r="A1208" s="9">
        <v>41833.805162037039</v>
      </c>
      <c r="B1208" t="str">
        <f t="shared" si="18"/>
        <v>Jul</v>
      </c>
    </row>
    <row r="1209" spans="1:2" x14ac:dyDescent="0.2">
      <c r="A1209" s="9">
        <v>41834.253240740742</v>
      </c>
      <c r="B1209" t="str">
        <f t="shared" si="18"/>
        <v>Jul</v>
      </c>
    </row>
    <row r="1210" spans="1:2" x14ac:dyDescent="0.2">
      <c r="A1210" s="9">
        <v>41834.361944444441</v>
      </c>
      <c r="B1210" t="str">
        <f t="shared" si="18"/>
        <v>Jul</v>
      </c>
    </row>
    <row r="1211" spans="1:2" x14ac:dyDescent="0.2">
      <c r="A1211" s="9">
        <v>41834.450787037036</v>
      </c>
      <c r="B1211" t="str">
        <f t="shared" si="18"/>
        <v>Jul</v>
      </c>
    </row>
    <row r="1212" spans="1:2" x14ac:dyDescent="0.2">
      <c r="A1212" s="9">
        <v>41834.620532407411</v>
      </c>
      <c r="B1212" t="str">
        <f t="shared" si="18"/>
        <v>Jul</v>
      </c>
    </row>
    <row r="1213" spans="1:2" x14ac:dyDescent="0.2">
      <c r="A1213" s="9">
        <v>41834.647129629629</v>
      </c>
      <c r="B1213" t="str">
        <f t="shared" si="18"/>
        <v>Jul</v>
      </c>
    </row>
    <row r="1214" spans="1:2" x14ac:dyDescent="0.2">
      <c r="A1214" s="9">
        <v>41834.79347222222</v>
      </c>
      <c r="B1214" t="str">
        <f t="shared" si="18"/>
        <v>Jul</v>
      </c>
    </row>
    <row r="1215" spans="1:2" x14ac:dyDescent="0.2">
      <c r="A1215" s="9">
        <v>41835.207152777781</v>
      </c>
      <c r="B1215" t="str">
        <f t="shared" si="18"/>
        <v>Jul</v>
      </c>
    </row>
    <row r="1216" spans="1:2" x14ac:dyDescent="0.2">
      <c r="A1216" s="9">
        <v>41835.247685185182</v>
      </c>
      <c r="B1216" t="str">
        <f t="shared" si="18"/>
        <v>Jul</v>
      </c>
    </row>
    <row r="1217" spans="1:2" x14ac:dyDescent="0.2">
      <c r="A1217" s="9">
        <v>41835.305821759262</v>
      </c>
      <c r="B1217" t="str">
        <f t="shared" si="18"/>
        <v>Jul</v>
      </c>
    </row>
    <row r="1218" spans="1:2" x14ac:dyDescent="0.2">
      <c r="A1218" s="9">
        <v>41835.333020833335</v>
      </c>
      <c r="B1218" t="str">
        <f t="shared" si="18"/>
        <v>Jul</v>
      </c>
    </row>
    <row r="1219" spans="1:2" x14ac:dyDescent="0.2">
      <c r="A1219" s="9">
        <v>41835.430648148147</v>
      </c>
      <c r="B1219" t="str">
        <f t="shared" si="18"/>
        <v>Jul</v>
      </c>
    </row>
    <row r="1220" spans="1:2" x14ac:dyDescent="0.2">
      <c r="A1220" s="9">
        <v>41835.487893518519</v>
      </c>
      <c r="B1220" t="str">
        <f t="shared" si="18"/>
        <v>Jul</v>
      </c>
    </row>
    <row r="1221" spans="1:2" x14ac:dyDescent="0.2">
      <c r="A1221" s="9">
        <v>41835.618449074071</v>
      </c>
      <c r="B1221" t="str">
        <f t="shared" ref="B1221:B1284" si="19">TEXT(A1221,"MMM")</f>
        <v>Jul</v>
      </c>
    </row>
    <row r="1222" spans="1:2" x14ac:dyDescent="0.2">
      <c r="A1222" s="9">
        <v>41835.643750000003</v>
      </c>
      <c r="B1222" t="str">
        <f t="shared" si="19"/>
        <v>Jul</v>
      </c>
    </row>
    <row r="1223" spans="1:2" x14ac:dyDescent="0.2">
      <c r="A1223" s="9">
        <v>41835.857604166667</v>
      </c>
      <c r="B1223" t="str">
        <f t="shared" si="19"/>
        <v>Jul</v>
      </c>
    </row>
    <row r="1224" spans="1:2" x14ac:dyDescent="0.2">
      <c r="A1224" s="9">
        <v>41836.13784722222</v>
      </c>
      <c r="B1224" t="str">
        <f t="shared" si="19"/>
        <v>Jul</v>
      </c>
    </row>
    <row r="1225" spans="1:2" x14ac:dyDescent="0.2">
      <c r="A1225" s="9">
        <v>41836.262187499997</v>
      </c>
      <c r="B1225" t="str">
        <f t="shared" si="19"/>
        <v>Jul</v>
      </c>
    </row>
    <row r="1226" spans="1:2" x14ac:dyDescent="0.2">
      <c r="A1226" s="9">
        <v>41836.291921296295</v>
      </c>
      <c r="B1226" t="str">
        <f t="shared" si="19"/>
        <v>Jul</v>
      </c>
    </row>
    <row r="1227" spans="1:2" x14ac:dyDescent="0.2">
      <c r="A1227" s="9">
        <v>41836.514282407406</v>
      </c>
      <c r="B1227" t="str">
        <f t="shared" si="19"/>
        <v>Jul</v>
      </c>
    </row>
    <row r="1228" spans="1:2" x14ac:dyDescent="0.2">
      <c r="A1228" s="9">
        <v>41836.877210648148</v>
      </c>
      <c r="B1228" t="str">
        <f t="shared" si="19"/>
        <v>Jul</v>
      </c>
    </row>
    <row r="1229" spans="1:2" x14ac:dyDescent="0.2">
      <c r="A1229" s="9">
        <v>41836.989675925928</v>
      </c>
      <c r="B1229" t="str">
        <f t="shared" si="19"/>
        <v>Jul</v>
      </c>
    </row>
    <row r="1230" spans="1:2" x14ac:dyDescent="0.2">
      <c r="A1230" s="9">
        <v>41837.434166666666</v>
      </c>
      <c r="B1230" t="str">
        <f t="shared" si="19"/>
        <v>Jul</v>
      </c>
    </row>
    <row r="1231" spans="1:2" x14ac:dyDescent="0.2">
      <c r="A1231" s="9">
        <v>41837.496562499997</v>
      </c>
      <c r="B1231" t="str">
        <f t="shared" si="19"/>
        <v>Jul</v>
      </c>
    </row>
    <row r="1232" spans="1:2" x14ac:dyDescent="0.2">
      <c r="A1232" s="9">
        <v>41837.57236111111</v>
      </c>
      <c r="B1232" t="str">
        <f t="shared" si="19"/>
        <v>Jul</v>
      </c>
    </row>
    <row r="1233" spans="1:2" x14ac:dyDescent="0.2">
      <c r="A1233" s="9">
        <v>41837.651643518519</v>
      </c>
      <c r="B1233" t="str">
        <f t="shared" si="19"/>
        <v>Jul</v>
      </c>
    </row>
    <row r="1234" spans="1:2" x14ac:dyDescent="0.2">
      <c r="A1234" s="9">
        <v>41838.044560185182</v>
      </c>
      <c r="B1234" t="str">
        <f t="shared" si="19"/>
        <v>Jul</v>
      </c>
    </row>
    <row r="1235" spans="1:2" x14ac:dyDescent="0.2">
      <c r="A1235" s="9">
        <v>41838.141886574071</v>
      </c>
      <c r="B1235" t="str">
        <f t="shared" si="19"/>
        <v>Jul</v>
      </c>
    </row>
    <row r="1236" spans="1:2" x14ac:dyDescent="0.2">
      <c r="A1236" s="9">
        <v>41838.203449074077</v>
      </c>
      <c r="B1236" t="str">
        <f t="shared" si="19"/>
        <v>Jul</v>
      </c>
    </row>
    <row r="1237" spans="1:2" x14ac:dyDescent="0.2">
      <c r="A1237" s="9">
        <v>41838.498819444445</v>
      </c>
      <c r="B1237" t="str">
        <f t="shared" si="19"/>
        <v>Jul</v>
      </c>
    </row>
    <row r="1238" spans="1:2" x14ac:dyDescent="0.2">
      <c r="A1238" s="9">
        <v>41838.507141203707</v>
      </c>
      <c r="B1238" t="str">
        <f t="shared" si="19"/>
        <v>Jul</v>
      </c>
    </row>
    <row r="1239" spans="1:2" x14ac:dyDescent="0.2">
      <c r="A1239" s="9">
        <v>41838.672337962962</v>
      </c>
      <c r="B1239" t="str">
        <f t="shared" si="19"/>
        <v>Jul</v>
      </c>
    </row>
    <row r="1240" spans="1:2" x14ac:dyDescent="0.2">
      <c r="A1240" s="9">
        <v>41838.842372685183</v>
      </c>
      <c r="B1240" t="str">
        <f t="shared" si="19"/>
        <v>Jul</v>
      </c>
    </row>
    <row r="1241" spans="1:2" x14ac:dyDescent="0.2">
      <c r="A1241" s="9">
        <v>41838.879618055558</v>
      </c>
      <c r="B1241" t="str">
        <f t="shared" si="19"/>
        <v>Jul</v>
      </c>
    </row>
    <row r="1242" spans="1:2" x14ac:dyDescent="0.2">
      <c r="A1242" s="9">
        <v>41839.397604166668</v>
      </c>
      <c r="B1242" t="str">
        <f t="shared" si="19"/>
        <v>Jul</v>
      </c>
    </row>
    <row r="1243" spans="1:2" x14ac:dyDescent="0.2">
      <c r="A1243" s="9">
        <v>41840.650208333333</v>
      </c>
      <c r="B1243" t="str">
        <f t="shared" si="19"/>
        <v>Jul</v>
      </c>
    </row>
    <row r="1244" spans="1:2" x14ac:dyDescent="0.2">
      <c r="A1244" s="9">
        <v>41840.931562500002</v>
      </c>
      <c r="B1244" t="str">
        <f t="shared" si="19"/>
        <v>Jul</v>
      </c>
    </row>
    <row r="1245" spans="1:2" x14ac:dyDescent="0.2">
      <c r="A1245" s="9">
        <v>41840.988437499997</v>
      </c>
      <c r="B1245" t="str">
        <f t="shared" si="19"/>
        <v>Jul</v>
      </c>
    </row>
    <row r="1246" spans="1:2" x14ac:dyDescent="0.2">
      <c r="A1246" s="9">
        <v>41841.230486111112</v>
      </c>
      <c r="B1246" t="str">
        <f t="shared" si="19"/>
        <v>Jul</v>
      </c>
    </row>
    <row r="1247" spans="1:2" x14ac:dyDescent="0.2">
      <c r="A1247" s="9">
        <v>41841.31826388889</v>
      </c>
      <c r="B1247" t="str">
        <f t="shared" si="19"/>
        <v>Jul</v>
      </c>
    </row>
    <row r="1248" spans="1:2" x14ac:dyDescent="0.2">
      <c r="A1248" s="9">
        <v>41841.348981481482</v>
      </c>
      <c r="B1248" t="str">
        <f t="shared" si="19"/>
        <v>Jul</v>
      </c>
    </row>
    <row r="1249" spans="1:2" x14ac:dyDescent="0.2">
      <c r="A1249" s="9">
        <v>41841.429409722223</v>
      </c>
      <c r="B1249" t="str">
        <f t="shared" si="19"/>
        <v>Jul</v>
      </c>
    </row>
    <row r="1250" spans="1:2" x14ac:dyDescent="0.2">
      <c r="A1250" s="9">
        <v>41841.48715277778</v>
      </c>
      <c r="B1250" t="str">
        <f t="shared" si="19"/>
        <v>Jul</v>
      </c>
    </row>
    <row r="1251" spans="1:2" x14ac:dyDescent="0.2">
      <c r="A1251" s="9">
        <v>41841.516701388886</v>
      </c>
      <c r="B1251" t="str">
        <f t="shared" si="19"/>
        <v>Jul</v>
      </c>
    </row>
    <row r="1252" spans="1:2" x14ac:dyDescent="0.2">
      <c r="A1252" s="9">
        <v>41841.698263888888</v>
      </c>
      <c r="B1252" t="str">
        <f t="shared" si="19"/>
        <v>Jul</v>
      </c>
    </row>
    <row r="1253" spans="1:2" x14ac:dyDescent="0.2">
      <c r="A1253" s="9">
        <v>41841.867928240739</v>
      </c>
      <c r="B1253" t="str">
        <f t="shared" si="19"/>
        <v>Jul</v>
      </c>
    </row>
    <row r="1254" spans="1:2" x14ac:dyDescent="0.2">
      <c r="A1254" s="9">
        <v>41841.959664351853</v>
      </c>
      <c r="B1254" t="str">
        <f t="shared" si="19"/>
        <v>Jul</v>
      </c>
    </row>
    <row r="1255" spans="1:2" x14ac:dyDescent="0.2">
      <c r="A1255" s="9">
        <v>41842.274259259262</v>
      </c>
      <c r="B1255" t="str">
        <f t="shared" si="19"/>
        <v>Jul</v>
      </c>
    </row>
    <row r="1256" spans="1:2" x14ac:dyDescent="0.2">
      <c r="A1256" s="9">
        <v>41842.495347222219</v>
      </c>
      <c r="B1256" t="str">
        <f t="shared" si="19"/>
        <v>Jul</v>
      </c>
    </row>
    <row r="1257" spans="1:2" x14ac:dyDescent="0.2">
      <c r="A1257" s="9">
        <v>41842.583796296298</v>
      </c>
      <c r="B1257" t="str">
        <f t="shared" si="19"/>
        <v>Jul</v>
      </c>
    </row>
    <row r="1258" spans="1:2" x14ac:dyDescent="0.2">
      <c r="A1258" s="9">
        <v>41842.647546296299</v>
      </c>
      <c r="B1258" t="str">
        <f t="shared" si="19"/>
        <v>Jul</v>
      </c>
    </row>
    <row r="1259" spans="1:2" x14ac:dyDescent="0.2">
      <c r="A1259" s="9">
        <v>41842.822395833333</v>
      </c>
      <c r="B1259" t="str">
        <f t="shared" si="19"/>
        <v>Jul</v>
      </c>
    </row>
    <row r="1260" spans="1:2" x14ac:dyDescent="0.2">
      <c r="A1260" s="9">
        <v>41843.299189814818</v>
      </c>
      <c r="B1260" t="str">
        <f t="shared" si="19"/>
        <v>Jul</v>
      </c>
    </row>
    <row r="1261" spans="1:2" x14ac:dyDescent="0.2">
      <c r="A1261" s="9">
        <v>41843.309386574074</v>
      </c>
      <c r="B1261" t="str">
        <f t="shared" si="19"/>
        <v>Jul</v>
      </c>
    </row>
    <row r="1262" spans="1:2" x14ac:dyDescent="0.2">
      <c r="A1262" s="9">
        <v>41843.331284722219</v>
      </c>
      <c r="B1262" t="str">
        <f t="shared" si="19"/>
        <v>Jul</v>
      </c>
    </row>
    <row r="1263" spans="1:2" x14ac:dyDescent="0.2">
      <c r="A1263" s="9">
        <v>41843.439456018517</v>
      </c>
      <c r="B1263" t="str">
        <f t="shared" si="19"/>
        <v>Jul</v>
      </c>
    </row>
    <row r="1264" spans="1:2" x14ac:dyDescent="0.2">
      <c r="A1264" s="9">
        <v>41843.441678240742</v>
      </c>
      <c r="B1264" t="str">
        <f t="shared" si="19"/>
        <v>Jul</v>
      </c>
    </row>
    <row r="1265" spans="1:2" x14ac:dyDescent="0.2">
      <c r="A1265" s="9">
        <v>41843.79178240741</v>
      </c>
      <c r="B1265" t="str">
        <f t="shared" si="19"/>
        <v>Jul</v>
      </c>
    </row>
    <row r="1266" spans="1:2" x14ac:dyDescent="0.2">
      <c r="A1266" s="9">
        <v>41844.438460648147</v>
      </c>
      <c r="B1266" t="str">
        <f t="shared" si="19"/>
        <v>Jul</v>
      </c>
    </row>
    <row r="1267" spans="1:2" x14ac:dyDescent="0.2">
      <c r="A1267" s="9">
        <v>41844.541087962964</v>
      </c>
      <c r="B1267" t="str">
        <f t="shared" si="19"/>
        <v>Jul</v>
      </c>
    </row>
    <row r="1268" spans="1:2" x14ac:dyDescent="0.2">
      <c r="A1268" s="9">
        <v>41844.589328703703</v>
      </c>
      <c r="B1268" t="str">
        <f t="shared" si="19"/>
        <v>Jul</v>
      </c>
    </row>
    <row r="1269" spans="1:2" x14ac:dyDescent="0.2">
      <c r="A1269" s="9">
        <v>41845.47583333333</v>
      </c>
      <c r="B1269" t="str">
        <f t="shared" si="19"/>
        <v>Jul</v>
      </c>
    </row>
    <row r="1270" spans="1:2" x14ac:dyDescent="0.2">
      <c r="A1270" s="9">
        <v>41845.533460648148</v>
      </c>
      <c r="B1270" t="str">
        <f t="shared" si="19"/>
        <v>Jul</v>
      </c>
    </row>
    <row r="1271" spans="1:2" x14ac:dyDescent="0.2">
      <c r="A1271" s="9">
        <v>41845.634826388887</v>
      </c>
      <c r="B1271" t="str">
        <f t="shared" si="19"/>
        <v>Jul</v>
      </c>
    </row>
    <row r="1272" spans="1:2" x14ac:dyDescent="0.2">
      <c r="A1272" s="9">
        <v>41846.012465277781</v>
      </c>
      <c r="B1272" t="str">
        <f t="shared" si="19"/>
        <v>Jul</v>
      </c>
    </row>
    <row r="1273" spans="1:2" x14ac:dyDescent="0.2">
      <c r="A1273" s="9">
        <v>41846.333993055552</v>
      </c>
      <c r="B1273" t="str">
        <f t="shared" si="19"/>
        <v>Jul</v>
      </c>
    </row>
    <row r="1274" spans="1:2" x14ac:dyDescent="0.2">
      <c r="A1274" s="9">
        <v>41846.644745370373</v>
      </c>
      <c r="B1274" t="str">
        <f t="shared" si="19"/>
        <v>Jul</v>
      </c>
    </row>
    <row r="1275" spans="1:2" x14ac:dyDescent="0.2">
      <c r="A1275" s="9">
        <v>41847.597361111111</v>
      </c>
      <c r="B1275" t="str">
        <f t="shared" si="19"/>
        <v>Jul</v>
      </c>
    </row>
    <row r="1276" spans="1:2" x14ac:dyDescent="0.2">
      <c r="A1276" s="9">
        <v>41847.688437500001</v>
      </c>
      <c r="B1276" t="str">
        <f t="shared" si="19"/>
        <v>Jul</v>
      </c>
    </row>
    <row r="1277" spans="1:2" x14ac:dyDescent="0.2">
      <c r="A1277" s="9">
        <v>41848.34646990741</v>
      </c>
      <c r="B1277" t="str">
        <f t="shared" si="19"/>
        <v>Jul</v>
      </c>
    </row>
    <row r="1278" spans="1:2" x14ac:dyDescent="0.2">
      <c r="A1278" s="9">
        <v>41848.43959490741</v>
      </c>
      <c r="B1278" t="str">
        <f t="shared" si="19"/>
        <v>Jul</v>
      </c>
    </row>
    <row r="1279" spans="1:2" x14ac:dyDescent="0.2">
      <c r="A1279" s="9">
        <v>41848.506689814814</v>
      </c>
      <c r="B1279" t="str">
        <f t="shared" si="19"/>
        <v>Jul</v>
      </c>
    </row>
    <row r="1280" spans="1:2" x14ac:dyDescent="0.2">
      <c r="A1280" s="9">
        <v>41848.532824074071</v>
      </c>
      <c r="B1280" t="str">
        <f t="shared" si="19"/>
        <v>Jul</v>
      </c>
    </row>
    <row r="1281" spans="1:2" x14ac:dyDescent="0.2">
      <c r="A1281" s="9">
        <v>41848.702037037037</v>
      </c>
      <c r="B1281" t="str">
        <f t="shared" si="19"/>
        <v>Jul</v>
      </c>
    </row>
    <row r="1282" spans="1:2" x14ac:dyDescent="0.2">
      <c r="A1282" s="9">
        <v>41849.227361111109</v>
      </c>
      <c r="B1282" t="str">
        <f t="shared" si="19"/>
        <v>Jul</v>
      </c>
    </row>
    <row r="1283" spans="1:2" x14ac:dyDescent="0.2">
      <c r="A1283" s="9">
        <v>41849.553703703707</v>
      </c>
      <c r="B1283" t="str">
        <f t="shared" si="19"/>
        <v>Jul</v>
      </c>
    </row>
    <row r="1284" spans="1:2" x14ac:dyDescent="0.2">
      <c r="A1284" s="9">
        <v>41849.680844907409</v>
      </c>
      <c r="B1284" t="str">
        <f t="shared" si="19"/>
        <v>Jul</v>
      </c>
    </row>
    <row r="1285" spans="1:2" x14ac:dyDescent="0.2">
      <c r="A1285" s="9">
        <v>41850.067604166667</v>
      </c>
      <c r="B1285" t="str">
        <f t="shared" ref="B1285:B1348" si="20">TEXT(A1285,"MMM")</f>
        <v>Jul</v>
      </c>
    </row>
    <row r="1286" spans="1:2" x14ac:dyDescent="0.2">
      <c r="A1286" s="9">
        <v>41850.44804398148</v>
      </c>
      <c r="B1286" t="str">
        <f t="shared" si="20"/>
        <v>Jul</v>
      </c>
    </row>
    <row r="1287" spans="1:2" x14ac:dyDescent="0.2">
      <c r="A1287" s="9">
        <v>41850.529918981483</v>
      </c>
      <c r="B1287" t="str">
        <f t="shared" si="20"/>
        <v>Jul</v>
      </c>
    </row>
    <row r="1288" spans="1:2" x14ac:dyDescent="0.2">
      <c r="A1288" s="9">
        <v>41850.86681712963</v>
      </c>
      <c r="B1288" t="str">
        <f t="shared" si="20"/>
        <v>Jul</v>
      </c>
    </row>
    <row r="1289" spans="1:2" x14ac:dyDescent="0.2">
      <c r="A1289" s="9">
        <v>41851.208252314813</v>
      </c>
      <c r="B1289" t="str">
        <f t="shared" si="20"/>
        <v>Jul</v>
      </c>
    </row>
    <row r="1290" spans="1:2" x14ac:dyDescent="0.2">
      <c r="A1290" s="9">
        <v>41851.303055555552</v>
      </c>
      <c r="B1290" t="str">
        <f t="shared" si="20"/>
        <v>Jul</v>
      </c>
    </row>
    <row r="1291" spans="1:2" x14ac:dyDescent="0.2">
      <c r="A1291" s="9">
        <v>41851.362824074073</v>
      </c>
      <c r="B1291" t="str">
        <f t="shared" si="20"/>
        <v>Jul</v>
      </c>
    </row>
    <row r="1292" spans="1:2" x14ac:dyDescent="0.2">
      <c r="A1292" s="9">
        <v>41851.367592592593</v>
      </c>
      <c r="B1292" t="str">
        <f t="shared" si="20"/>
        <v>Jul</v>
      </c>
    </row>
    <row r="1293" spans="1:2" x14ac:dyDescent="0.2">
      <c r="A1293" s="9">
        <v>41851.438020833331</v>
      </c>
      <c r="B1293" t="str">
        <f t="shared" si="20"/>
        <v>Jul</v>
      </c>
    </row>
    <row r="1294" spans="1:2" x14ac:dyDescent="0.2">
      <c r="A1294" s="9">
        <v>41851.629583333335</v>
      </c>
      <c r="B1294" t="str">
        <f t="shared" si="20"/>
        <v>Jul</v>
      </c>
    </row>
    <row r="1295" spans="1:2" x14ac:dyDescent="0.2">
      <c r="A1295" s="9">
        <v>41852.193888888891</v>
      </c>
      <c r="B1295" t="str">
        <f t="shared" si="20"/>
        <v>Aug</v>
      </c>
    </row>
    <row r="1296" spans="1:2" x14ac:dyDescent="0.2">
      <c r="A1296" s="9">
        <v>41852.312893518516</v>
      </c>
      <c r="B1296" t="str">
        <f t="shared" si="20"/>
        <v>Aug</v>
      </c>
    </row>
    <row r="1297" spans="1:2" x14ac:dyDescent="0.2">
      <c r="A1297" s="9">
        <v>41852.324976851851</v>
      </c>
      <c r="B1297" t="str">
        <f t="shared" si="20"/>
        <v>Aug</v>
      </c>
    </row>
    <row r="1298" spans="1:2" x14ac:dyDescent="0.2">
      <c r="A1298" s="9">
        <v>41852.332465277781</v>
      </c>
      <c r="B1298" t="str">
        <f t="shared" si="20"/>
        <v>Aug</v>
      </c>
    </row>
    <row r="1299" spans="1:2" x14ac:dyDescent="0.2">
      <c r="A1299" s="9">
        <v>41852.396886574075</v>
      </c>
      <c r="B1299" t="str">
        <f t="shared" si="20"/>
        <v>Aug</v>
      </c>
    </row>
    <row r="1300" spans="1:2" x14ac:dyDescent="0.2">
      <c r="A1300" s="9">
        <v>41852.906875000001</v>
      </c>
      <c r="B1300" t="str">
        <f t="shared" si="20"/>
        <v>Aug</v>
      </c>
    </row>
    <row r="1301" spans="1:2" x14ac:dyDescent="0.2">
      <c r="A1301" s="9">
        <v>41853.230069444442</v>
      </c>
      <c r="B1301" t="str">
        <f t="shared" si="20"/>
        <v>Aug</v>
      </c>
    </row>
    <row r="1302" spans="1:2" x14ac:dyDescent="0.2">
      <c r="A1302" s="9">
        <v>41854.056446759256</v>
      </c>
      <c r="B1302" t="str">
        <f t="shared" si="20"/>
        <v>Aug</v>
      </c>
    </row>
    <row r="1303" spans="1:2" x14ac:dyDescent="0.2">
      <c r="A1303" s="9">
        <v>41854.269317129627</v>
      </c>
      <c r="B1303" t="str">
        <f t="shared" si="20"/>
        <v>Aug</v>
      </c>
    </row>
    <row r="1304" spans="1:2" x14ac:dyDescent="0.2">
      <c r="A1304" s="9">
        <v>41854.414259259262</v>
      </c>
      <c r="B1304" t="str">
        <f t="shared" si="20"/>
        <v>Aug</v>
      </c>
    </row>
    <row r="1305" spans="1:2" x14ac:dyDescent="0.2">
      <c r="A1305" s="9">
        <v>41855.214768518519</v>
      </c>
      <c r="B1305" t="str">
        <f t="shared" si="20"/>
        <v>Aug</v>
      </c>
    </row>
    <row r="1306" spans="1:2" x14ac:dyDescent="0.2">
      <c r="A1306" s="9">
        <v>41855.444571759261</v>
      </c>
      <c r="B1306" t="str">
        <f t="shared" si="20"/>
        <v>Aug</v>
      </c>
    </row>
    <row r="1307" spans="1:2" x14ac:dyDescent="0.2">
      <c r="A1307" s="9">
        <v>41855.450312499997</v>
      </c>
      <c r="B1307" t="str">
        <f t="shared" si="20"/>
        <v>Aug</v>
      </c>
    </row>
    <row r="1308" spans="1:2" x14ac:dyDescent="0.2">
      <c r="A1308" s="9">
        <v>41855.450972222221</v>
      </c>
      <c r="B1308" t="str">
        <f t="shared" si="20"/>
        <v>Aug</v>
      </c>
    </row>
    <row r="1309" spans="1:2" x14ac:dyDescent="0.2">
      <c r="A1309" s="9">
        <v>41855.52648148148</v>
      </c>
      <c r="B1309" t="str">
        <f t="shared" si="20"/>
        <v>Aug</v>
      </c>
    </row>
    <row r="1310" spans="1:2" x14ac:dyDescent="0.2">
      <c r="A1310" s="9">
        <v>41855.676736111112</v>
      </c>
      <c r="B1310" t="str">
        <f t="shared" si="20"/>
        <v>Aug</v>
      </c>
    </row>
    <row r="1311" spans="1:2" x14ac:dyDescent="0.2">
      <c r="A1311" s="9">
        <v>41856.338819444441</v>
      </c>
      <c r="B1311" t="str">
        <f t="shared" si="20"/>
        <v>Aug</v>
      </c>
    </row>
    <row r="1312" spans="1:2" x14ac:dyDescent="0.2">
      <c r="A1312" s="9">
        <v>41856.381736111114</v>
      </c>
      <c r="B1312" t="str">
        <f t="shared" si="20"/>
        <v>Aug</v>
      </c>
    </row>
    <row r="1313" spans="1:2" x14ac:dyDescent="0.2">
      <c r="A1313" s="9">
        <v>41856.532384259262</v>
      </c>
      <c r="B1313" t="str">
        <f t="shared" si="20"/>
        <v>Aug</v>
      </c>
    </row>
    <row r="1314" spans="1:2" x14ac:dyDescent="0.2">
      <c r="A1314" s="9">
        <v>41856.849710648145</v>
      </c>
      <c r="B1314" t="str">
        <f t="shared" si="20"/>
        <v>Aug</v>
      </c>
    </row>
    <row r="1315" spans="1:2" x14ac:dyDescent="0.2">
      <c r="A1315" s="9">
        <v>41857.520856481482</v>
      </c>
      <c r="B1315" t="str">
        <f t="shared" si="20"/>
        <v>Aug</v>
      </c>
    </row>
    <row r="1316" spans="1:2" x14ac:dyDescent="0.2">
      <c r="A1316" s="9">
        <v>41857.673738425925</v>
      </c>
      <c r="B1316" t="str">
        <f t="shared" si="20"/>
        <v>Aug</v>
      </c>
    </row>
    <row r="1317" spans="1:2" x14ac:dyDescent="0.2">
      <c r="A1317" s="9">
        <v>41857.881296296298</v>
      </c>
      <c r="B1317" t="str">
        <f t="shared" si="20"/>
        <v>Aug</v>
      </c>
    </row>
    <row r="1318" spans="1:2" x14ac:dyDescent="0.2">
      <c r="A1318" s="9">
        <v>41858.022060185183</v>
      </c>
      <c r="B1318" t="str">
        <f t="shared" si="20"/>
        <v>Aug</v>
      </c>
    </row>
    <row r="1319" spans="1:2" x14ac:dyDescent="0.2">
      <c r="A1319" s="9">
        <v>41858.428449074076</v>
      </c>
      <c r="B1319" t="str">
        <f t="shared" si="20"/>
        <v>Aug</v>
      </c>
    </row>
    <row r="1320" spans="1:2" x14ac:dyDescent="0.2">
      <c r="A1320" s="9">
        <v>41858.492106481484</v>
      </c>
      <c r="B1320" t="str">
        <f t="shared" si="20"/>
        <v>Aug</v>
      </c>
    </row>
    <row r="1321" spans="1:2" x14ac:dyDescent="0.2">
      <c r="A1321" s="9">
        <v>41859.592523148145</v>
      </c>
      <c r="B1321" t="str">
        <f t="shared" si="20"/>
        <v>Aug</v>
      </c>
    </row>
    <row r="1322" spans="1:2" x14ac:dyDescent="0.2">
      <c r="A1322" s="9">
        <v>41860.576689814814</v>
      </c>
      <c r="B1322" t="str">
        <f t="shared" si="20"/>
        <v>Aug</v>
      </c>
    </row>
    <row r="1323" spans="1:2" x14ac:dyDescent="0.2">
      <c r="A1323" s="9">
        <v>41860.737233796295</v>
      </c>
      <c r="B1323" t="str">
        <f t="shared" si="20"/>
        <v>Aug</v>
      </c>
    </row>
    <row r="1324" spans="1:2" x14ac:dyDescent="0.2">
      <c r="A1324" s="9">
        <v>41861.191504629627</v>
      </c>
      <c r="B1324" t="str">
        <f t="shared" si="20"/>
        <v>Aug</v>
      </c>
    </row>
    <row r="1325" spans="1:2" x14ac:dyDescent="0.2">
      <c r="A1325" s="9">
        <v>41861.433761574073</v>
      </c>
      <c r="B1325" t="str">
        <f t="shared" si="20"/>
        <v>Aug</v>
      </c>
    </row>
    <row r="1326" spans="1:2" x14ac:dyDescent="0.2">
      <c r="A1326" s="9">
        <v>41862.428391203706</v>
      </c>
      <c r="B1326" t="str">
        <f t="shared" si="20"/>
        <v>Aug</v>
      </c>
    </row>
    <row r="1327" spans="1:2" x14ac:dyDescent="0.2">
      <c r="A1327" s="9">
        <v>41862.46974537037</v>
      </c>
      <c r="B1327" t="str">
        <f t="shared" si="20"/>
        <v>Aug</v>
      </c>
    </row>
    <row r="1328" spans="1:2" x14ac:dyDescent="0.2">
      <c r="A1328" s="9">
        <v>41862.506643518522</v>
      </c>
      <c r="B1328" t="str">
        <f t="shared" si="20"/>
        <v>Aug</v>
      </c>
    </row>
    <row r="1329" spans="1:2" x14ac:dyDescent="0.2">
      <c r="A1329" s="9">
        <v>41862.531342592592</v>
      </c>
      <c r="B1329" t="str">
        <f t="shared" si="20"/>
        <v>Aug</v>
      </c>
    </row>
    <row r="1330" spans="1:2" x14ac:dyDescent="0.2">
      <c r="A1330" s="9">
        <v>41862.927048611113</v>
      </c>
      <c r="B1330" t="str">
        <f t="shared" si="20"/>
        <v>Aug</v>
      </c>
    </row>
    <row r="1331" spans="1:2" x14ac:dyDescent="0.2">
      <c r="A1331" s="9">
        <v>41863.025949074072</v>
      </c>
      <c r="B1331" t="str">
        <f t="shared" si="20"/>
        <v>Aug</v>
      </c>
    </row>
    <row r="1332" spans="1:2" x14ac:dyDescent="0.2">
      <c r="A1332" s="9">
        <v>41863.096458333333</v>
      </c>
      <c r="B1332" t="str">
        <f t="shared" si="20"/>
        <v>Aug</v>
      </c>
    </row>
    <row r="1333" spans="1:2" x14ac:dyDescent="0.2">
      <c r="A1333" s="9">
        <v>41863.100162037037</v>
      </c>
      <c r="B1333" t="str">
        <f t="shared" si="20"/>
        <v>Aug</v>
      </c>
    </row>
    <row r="1334" spans="1:2" x14ac:dyDescent="0.2">
      <c r="A1334" s="9">
        <v>41863.193993055553</v>
      </c>
      <c r="B1334" t="str">
        <f t="shared" si="20"/>
        <v>Aug</v>
      </c>
    </row>
    <row r="1335" spans="1:2" x14ac:dyDescent="0.2">
      <c r="A1335" s="9">
        <v>41863.250787037039</v>
      </c>
      <c r="B1335" t="str">
        <f t="shared" si="20"/>
        <v>Aug</v>
      </c>
    </row>
    <row r="1336" spans="1:2" x14ac:dyDescent="0.2">
      <c r="A1336" s="9">
        <v>41863.302673611113</v>
      </c>
      <c r="B1336" t="str">
        <f t="shared" si="20"/>
        <v>Aug</v>
      </c>
    </row>
    <row r="1337" spans="1:2" x14ac:dyDescent="0.2">
      <c r="A1337" s="9">
        <v>41863.401562500003</v>
      </c>
      <c r="B1337" t="str">
        <f t="shared" si="20"/>
        <v>Aug</v>
      </c>
    </row>
    <row r="1338" spans="1:2" x14ac:dyDescent="0.2">
      <c r="A1338" s="9">
        <v>41863.423877314817</v>
      </c>
      <c r="B1338" t="str">
        <f t="shared" si="20"/>
        <v>Aug</v>
      </c>
    </row>
    <row r="1339" spans="1:2" x14ac:dyDescent="0.2">
      <c r="A1339" s="9">
        <v>41863.715532407405</v>
      </c>
      <c r="B1339" t="str">
        <f t="shared" si="20"/>
        <v>Aug</v>
      </c>
    </row>
    <row r="1340" spans="1:2" x14ac:dyDescent="0.2">
      <c r="A1340" s="9">
        <v>41864.168182870373</v>
      </c>
      <c r="B1340" t="str">
        <f t="shared" si="20"/>
        <v>Aug</v>
      </c>
    </row>
    <row r="1341" spans="1:2" x14ac:dyDescent="0.2">
      <c r="A1341" s="9">
        <v>41864.435335648152</v>
      </c>
      <c r="B1341" t="str">
        <f t="shared" si="20"/>
        <v>Aug</v>
      </c>
    </row>
    <row r="1342" spans="1:2" x14ac:dyDescent="0.2">
      <c r="A1342" s="9">
        <v>41865.249942129631</v>
      </c>
      <c r="B1342" t="str">
        <f t="shared" si="20"/>
        <v>Aug</v>
      </c>
    </row>
    <row r="1343" spans="1:2" x14ac:dyDescent="0.2">
      <c r="A1343" s="9">
        <v>41865.32644675926</v>
      </c>
      <c r="B1343" t="str">
        <f t="shared" si="20"/>
        <v>Aug</v>
      </c>
    </row>
    <row r="1344" spans="1:2" x14ac:dyDescent="0.2">
      <c r="A1344" s="9">
        <v>41865.545324074075</v>
      </c>
      <c r="B1344" t="str">
        <f t="shared" si="20"/>
        <v>Aug</v>
      </c>
    </row>
    <row r="1345" spans="1:2" x14ac:dyDescent="0.2">
      <c r="A1345" s="9">
        <v>41865.54959490741</v>
      </c>
      <c r="B1345" t="str">
        <f t="shared" si="20"/>
        <v>Aug</v>
      </c>
    </row>
    <row r="1346" spans="1:2" x14ac:dyDescent="0.2">
      <c r="A1346" s="9">
        <v>41865.692013888889</v>
      </c>
      <c r="B1346" t="str">
        <f t="shared" si="20"/>
        <v>Aug</v>
      </c>
    </row>
    <row r="1347" spans="1:2" x14ac:dyDescent="0.2">
      <c r="A1347" s="9">
        <v>41866.307314814818</v>
      </c>
      <c r="B1347" t="str">
        <f t="shared" si="20"/>
        <v>Aug</v>
      </c>
    </row>
    <row r="1348" spans="1:2" x14ac:dyDescent="0.2">
      <c r="A1348" s="9">
        <v>41866.465532407405</v>
      </c>
      <c r="B1348" t="str">
        <f t="shared" si="20"/>
        <v>Aug</v>
      </c>
    </row>
    <row r="1349" spans="1:2" x14ac:dyDescent="0.2">
      <c r="A1349" s="9">
        <v>41866.597743055558</v>
      </c>
      <c r="B1349" t="str">
        <f t="shared" ref="B1349:B1412" si="21">TEXT(A1349,"MMM")</f>
        <v>Aug</v>
      </c>
    </row>
    <row r="1350" spans="1:2" x14ac:dyDescent="0.2">
      <c r="A1350" s="9">
        <v>41866.750034722223</v>
      </c>
      <c r="B1350" t="str">
        <f t="shared" si="21"/>
        <v>Aug</v>
      </c>
    </row>
    <row r="1351" spans="1:2" x14ac:dyDescent="0.2">
      <c r="A1351" s="9">
        <v>41867.31894675926</v>
      </c>
      <c r="B1351" t="str">
        <f t="shared" si="21"/>
        <v>Aug</v>
      </c>
    </row>
    <row r="1352" spans="1:2" x14ac:dyDescent="0.2">
      <c r="A1352" s="9">
        <v>41868.590717592589</v>
      </c>
      <c r="B1352" t="str">
        <f t="shared" si="21"/>
        <v>Aug</v>
      </c>
    </row>
    <row r="1353" spans="1:2" x14ac:dyDescent="0.2">
      <c r="A1353" s="9">
        <v>41869.201284722221</v>
      </c>
      <c r="B1353" t="str">
        <f t="shared" si="21"/>
        <v>Aug</v>
      </c>
    </row>
    <row r="1354" spans="1:2" x14ac:dyDescent="0.2">
      <c r="A1354" s="9">
        <v>41869.208981481483</v>
      </c>
      <c r="B1354" t="str">
        <f t="shared" si="21"/>
        <v>Aug</v>
      </c>
    </row>
    <row r="1355" spans="1:2" x14ac:dyDescent="0.2">
      <c r="A1355" s="9">
        <v>41869.364803240744</v>
      </c>
      <c r="B1355" t="str">
        <f t="shared" si="21"/>
        <v>Aug</v>
      </c>
    </row>
    <row r="1356" spans="1:2" x14ac:dyDescent="0.2">
      <c r="A1356" s="9">
        <v>41869.380833333336</v>
      </c>
      <c r="B1356" t="str">
        <f t="shared" si="21"/>
        <v>Aug</v>
      </c>
    </row>
    <row r="1357" spans="1:2" x14ac:dyDescent="0.2">
      <c r="A1357" s="9">
        <v>41869.407337962963</v>
      </c>
      <c r="B1357" t="str">
        <f t="shared" si="21"/>
        <v>Aug</v>
      </c>
    </row>
    <row r="1358" spans="1:2" x14ac:dyDescent="0.2">
      <c r="A1358" s="9">
        <v>41869.46539351852</v>
      </c>
      <c r="B1358" t="str">
        <f t="shared" si="21"/>
        <v>Aug</v>
      </c>
    </row>
    <row r="1359" spans="1:2" x14ac:dyDescent="0.2">
      <c r="A1359" s="9">
        <v>41869.539351851854</v>
      </c>
      <c r="B1359" t="str">
        <f t="shared" si="21"/>
        <v>Aug</v>
      </c>
    </row>
    <row r="1360" spans="1:2" x14ac:dyDescent="0.2">
      <c r="A1360" s="9">
        <v>41870.532129629632</v>
      </c>
      <c r="B1360" t="str">
        <f t="shared" si="21"/>
        <v>Aug</v>
      </c>
    </row>
    <row r="1361" spans="1:2" x14ac:dyDescent="0.2">
      <c r="A1361" s="9">
        <v>41870.541342592594</v>
      </c>
      <c r="B1361" t="str">
        <f t="shared" si="21"/>
        <v>Aug</v>
      </c>
    </row>
    <row r="1362" spans="1:2" x14ac:dyDescent="0.2">
      <c r="A1362" s="9">
        <v>41871.319826388892</v>
      </c>
      <c r="B1362" t="str">
        <f t="shared" si="21"/>
        <v>Aug</v>
      </c>
    </row>
    <row r="1363" spans="1:2" x14ac:dyDescent="0.2">
      <c r="A1363" s="9">
        <v>41871.422361111108</v>
      </c>
      <c r="B1363" t="str">
        <f t="shared" si="21"/>
        <v>Aug</v>
      </c>
    </row>
    <row r="1364" spans="1:2" x14ac:dyDescent="0.2">
      <c r="A1364" s="9">
        <v>41871.51226851852</v>
      </c>
      <c r="B1364" t="str">
        <f t="shared" si="21"/>
        <v>Aug</v>
      </c>
    </row>
    <row r="1365" spans="1:2" x14ac:dyDescent="0.2">
      <c r="A1365" s="9">
        <v>41871.638692129629</v>
      </c>
      <c r="B1365" t="str">
        <f t="shared" si="21"/>
        <v>Aug</v>
      </c>
    </row>
    <row r="1366" spans="1:2" x14ac:dyDescent="0.2">
      <c r="A1366" s="9">
        <v>41871.957905092589</v>
      </c>
      <c r="B1366" t="str">
        <f t="shared" si="21"/>
        <v>Aug</v>
      </c>
    </row>
    <row r="1367" spans="1:2" x14ac:dyDescent="0.2">
      <c r="A1367" s="9">
        <v>41872.192384259259</v>
      </c>
      <c r="B1367" t="str">
        <f t="shared" si="21"/>
        <v>Aug</v>
      </c>
    </row>
    <row r="1368" spans="1:2" x14ac:dyDescent="0.2">
      <c r="A1368" s="9">
        <v>41872.469594907408</v>
      </c>
      <c r="B1368" t="str">
        <f t="shared" si="21"/>
        <v>Aug</v>
      </c>
    </row>
    <row r="1369" spans="1:2" x14ac:dyDescent="0.2">
      <c r="A1369" s="9">
        <v>41872.474363425928</v>
      </c>
      <c r="B1369" t="str">
        <f t="shared" si="21"/>
        <v>Aug</v>
      </c>
    </row>
    <row r="1370" spans="1:2" x14ac:dyDescent="0.2">
      <c r="A1370" s="9">
        <v>41873.458506944444</v>
      </c>
      <c r="B1370" t="str">
        <f t="shared" si="21"/>
        <v>Aug</v>
      </c>
    </row>
    <row r="1371" spans="1:2" x14ac:dyDescent="0.2">
      <c r="A1371" s="9">
        <v>41873.765474537038</v>
      </c>
      <c r="B1371" t="str">
        <f t="shared" si="21"/>
        <v>Aug</v>
      </c>
    </row>
    <row r="1372" spans="1:2" x14ac:dyDescent="0.2">
      <c r="A1372" s="9">
        <v>41874.744212962964</v>
      </c>
      <c r="B1372" t="str">
        <f t="shared" si="21"/>
        <v>Aug</v>
      </c>
    </row>
    <row r="1373" spans="1:2" x14ac:dyDescent="0.2">
      <c r="A1373" s="9">
        <v>41875.589525462965</v>
      </c>
      <c r="B1373" t="str">
        <f t="shared" si="21"/>
        <v>Aug</v>
      </c>
    </row>
    <row r="1374" spans="1:2" x14ac:dyDescent="0.2">
      <c r="A1374" s="9">
        <v>41875.852847222224</v>
      </c>
      <c r="B1374" t="str">
        <f t="shared" si="21"/>
        <v>Aug</v>
      </c>
    </row>
    <row r="1375" spans="1:2" x14ac:dyDescent="0.2">
      <c r="A1375" s="9">
        <v>41876.100347222222</v>
      </c>
      <c r="B1375" t="str">
        <f t="shared" si="21"/>
        <v>Aug</v>
      </c>
    </row>
    <row r="1376" spans="1:2" x14ac:dyDescent="0.2">
      <c r="A1376" s="9">
        <v>41876.350277777776</v>
      </c>
      <c r="B1376" t="str">
        <f t="shared" si="21"/>
        <v>Aug</v>
      </c>
    </row>
    <row r="1377" spans="1:2" x14ac:dyDescent="0.2">
      <c r="A1377" s="9">
        <v>41876.385601851849</v>
      </c>
      <c r="B1377" t="str">
        <f t="shared" si="21"/>
        <v>Aug</v>
      </c>
    </row>
    <row r="1378" spans="1:2" x14ac:dyDescent="0.2">
      <c r="A1378" s="9">
        <v>41876.482453703706</v>
      </c>
      <c r="B1378" t="str">
        <f t="shared" si="21"/>
        <v>Aug</v>
      </c>
    </row>
    <row r="1379" spans="1:2" x14ac:dyDescent="0.2">
      <c r="A1379" s="9">
        <v>41876.888553240744</v>
      </c>
      <c r="B1379" t="str">
        <f t="shared" si="21"/>
        <v>Aug</v>
      </c>
    </row>
    <row r="1380" spans="1:2" x14ac:dyDescent="0.2">
      <c r="A1380" s="9">
        <v>41877.304965277777</v>
      </c>
      <c r="B1380" t="str">
        <f t="shared" si="21"/>
        <v>Aug</v>
      </c>
    </row>
    <row r="1381" spans="1:2" x14ac:dyDescent="0.2">
      <c r="A1381" s="9">
        <v>41877.553287037037</v>
      </c>
      <c r="B1381" t="str">
        <f t="shared" si="21"/>
        <v>Aug</v>
      </c>
    </row>
    <row r="1382" spans="1:2" x14ac:dyDescent="0.2">
      <c r="A1382" s="9">
        <v>41877.571655092594</v>
      </c>
      <c r="B1382" t="str">
        <f t="shared" si="21"/>
        <v>Aug</v>
      </c>
    </row>
    <row r="1383" spans="1:2" x14ac:dyDescent="0.2">
      <c r="A1383" s="9">
        <v>41877.57885416667</v>
      </c>
      <c r="B1383" t="str">
        <f t="shared" si="21"/>
        <v>Aug</v>
      </c>
    </row>
    <row r="1384" spans="1:2" x14ac:dyDescent="0.2">
      <c r="A1384" s="9">
        <v>41877.807164351849</v>
      </c>
      <c r="B1384" t="str">
        <f t="shared" si="21"/>
        <v>Aug</v>
      </c>
    </row>
    <row r="1385" spans="1:2" x14ac:dyDescent="0.2">
      <c r="A1385" s="9">
        <v>41878.19667824074</v>
      </c>
      <c r="B1385" t="str">
        <f t="shared" si="21"/>
        <v>Aug</v>
      </c>
    </row>
    <row r="1386" spans="1:2" x14ac:dyDescent="0.2">
      <c r="A1386" s="9">
        <v>41878.293854166666</v>
      </c>
      <c r="B1386" t="str">
        <f t="shared" si="21"/>
        <v>Aug</v>
      </c>
    </row>
    <row r="1387" spans="1:2" x14ac:dyDescent="0.2">
      <c r="A1387" s="9">
        <v>41878.545046296298</v>
      </c>
      <c r="B1387" t="str">
        <f t="shared" si="21"/>
        <v>Aug</v>
      </c>
    </row>
    <row r="1388" spans="1:2" x14ac:dyDescent="0.2">
      <c r="A1388" s="9">
        <v>41878.578217592592</v>
      </c>
      <c r="B1388" t="str">
        <f t="shared" si="21"/>
        <v>Aug</v>
      </c>
    </row>
    <row r="1389" spans="1:2" x14ac:dyDescent="0.2">
      <c r="A1389" s="9">
        <v>41878.613240740742</v>
      </c>
      <c r="B1389" t="str">
        <f t="shared" si="21"/>
        <v>Aug</v>
      </c>
    </row>
    <row r="1390" spans="1:2" x14ac:dyDescent="0.2">
      <c r="A1390" s="9">
        <v>41878.710196759261</v>
      </c>
      <c r="B1390" t="str">
        <f t="shared" si="21"/>
        <v>Aug</v>
      </c>
    </row>
    <row r="1391" spans="1:2" x14ac:dyDescent="0.2">
      <c r="A1391" s="9">
        <v>41878.797534722224</v>
      </c>
      <c r="B1391" t="str">
        <f t="shared" si="21"/>
        <v>Aug</v>
      </c>
    </row>
    <row r="1392" spans="1:2" x14ac:dyDescent="0.2">
      <c r="A1392" s="9">
        <v>41879.567418981482</v>
      </c>
      <c r="B1392" t="str">
        <f t="shared" si="21"/>
        <v>Aug</v>
      </c>
    </row>
    <row r="1393" spans="1:2" x14ac:dyDescent="0.2">
      <c r="A1393" s="9">
        <v>41879.580428240741</v>
      </c>
      <c r="B1393" t="str">
        <f t="shared" si="21"/>
        <v>Aug</v>
      </c>
    </row>
    <row r="1394" spans="1:2" x14ac:dyDescent="0.2">
      <c r="A1394" s="9">
        <v>41879.625717592593</v>
      </c>
      <c r="B1394" t="str">
        <f t="shared" si="21"/>
        <v>Aug</v>
      </c>
    </row>
    <row r="1395" spans="1:2" x14ac:dyDescent="0.2">
      <c r="A1395" s="9">
        <v>41879.727673611109</v>
      </c>
      <c r="B1395" t="str">
        <f t="shared" si="21"/>
        <v>Aug</v>
      </c>
    </row>
    <row r="1396" spans="1:2" x14ac:dyDescent="0.2">
      <c r="A1396" s="9">
        <v>41879.73510416667</v>
      </c>
      <c r="B1396" t="str">
        <f t="shared" si="21"/>
        <v>Aug</v>
      </c>
    </row>
    <row r="1397" spans="1:2" x14ac:dyDescent="0.2">
      <c r="A1397" s="9">
        <v>41880.420104166667</v>
      </c>
      <c r="B1397" t="str">
        <f t="shared" si="21"/>
        <v>Aug</v>
      </c>
    </row>
    <row r="1398" spans="1:2" x14ac:dyDescent="0.2">
      <c r="A1398" s="9">
        <v>41880.430243055554</v>
      </c>
      <c r="B1398" t="str">
        <f t="shared" si="21"/>
        <v>Aug</v>
      </c>
    </row>
    <row r="1399" spans="1:2" x14ac:dyDescent="0.2">
      <c r="A1399" s="9">
        <v>41880.455509259256</v>
      </c>
      <c r="B1399" t="str">
        <f t="shared" si="21"/>
        <v>Aug</v>
      </c>
    </row>
    <row r="1400" spans="1:2" x14ac:dyDescent="0.2">
      <c r="A1400" s="9">
        <v>41880.493784722225</v>
      </c>
      <c r="B1400" t="str">
        <f t="shared" si="21"/>
        <v>Aug</v>
      </c>
    </row>
    <row r="1401" spans="1:2" x14ac:dyDescent="0.2">
      <c r="A1401" s="9">
        <v>41881.028009259258</v>
      </c>
      <c r="B1401" t="str">
        <f t="shared" si="21"/>
        <v>Aug</v>
      </c>
    </row>
    <row r="1402" spans="1:2" x14ac:dyDescent="0.2">
      <c r="A1402" s="9">
        <v>41881.120254629626</v>
      </c>
      <c r="B1402" t="str">
        <f t="shared" si="21"/>
        <v>Aug</v>
      </c>
    </row>
    <row r="1403" spans="1:2" x14ac:dyDescent="0.2">
      <c r="A1403" s="9">
        <v>41882.252314814818</v>
      </c>
      <c r="B1403" t="str">
        <f t="shared" si="21"/>
        <v>Aug</v>
      </c>
    </row>
    <row r="1404" spans="1:2" x14ac:dyDescent="0.2">
      <c r="A1404" s="9">
        <v>41882.256793981483</v>
      </c>
      <c r="B1404" t="str">
        <f t="shared" si="21"/>
        <v>Aug</v>
      </c>
    </row>
    <row r="1405" spans="1:2" x14ac:dyDescent="0.2">
      <c r="A1405" s="9">
        <v>41882.60396990741</v>
      </c>
      <c r="B1405" t="str">
        <f t="shared" si="21"/>
        <v>Aug</v>
      </c>
    </row>
    <row r="1406" spans="1:2" x14ac:dyDescent="0.2">
      <c r="A1406" s="9">
        <v>41883.583344907405</v>
      </c>
      <c r="B1406" t="str">
        <f t="shared" si="21"/>
        <v>Sep</v>
      </c>
    </row>
    <row r="1407" spans="1:2" x14ac:dyDescent="0.2">
      <c r="A1407" s="9">
        <v>41883.723414351851</v>
      </c>
      <c r="B1407" t="str">
        <f t="shared" si="21"/>
        <v>Sep</v>
      </c>
    </row>
    <row r="1408" spans="1:2" x14ac:dyDescent="0.2">
      <c r="A1408" s="9">
        <v>41884.266516203701</v>
      </c>
      <c r="B1408" t="str">
        <f t="shared" si="21"/>
        <v>Sep</v>
      </c>
    </row>
    <row r="1409" spans="1:2" x14ac:dyDescent="0.2">
      <c r="A1409" s="9">
        <v>41884.28398148148</v>
      </c>
      <c r="B1409" t="str">
        <f t="shared" si="21"/>
        <v>Sep</v>
      </c>
    </row>
    <row r="1410" spans="1:2" x14ac:dyDescent="0.2">
      <c r="A1410" s="9">
        <v>41884.540995370371</v>
      </c>
      <c r="B1410" t="str">
        <f t="shared" si="21"/>
        <v>Sep</v>
      </c>
    </row>
    <row r="1411" spans="1:2" x14ac:dyDescent="0.2">
      <c r="A1411" s="9">
        <v>41884.88821759259</v>
      </c>
      <c r="B1411" t="str">
        <f t="shared" si="21"/>
        <v>Sep</v>
      </c>
    </row>
    <row r="1412" spans="1:2" x14ac:dyDescent="0.2">
      <c r="A1412" s="9">
        <v>41885.145509259259</v>
      </c>
      <c r="B1412" t="str">
        <f t="shared" si="21"/>
        <v>Sep</v>
      </c>
    </row>
    <row r="1413" spans="1:2" x14ac:dyDescent="0.2">
      <c r="A1413" s="9">
        <v>41885.184652777774</v>
      </c>
      <c r="B1413" t="str">
        <f t="shared" ref="B1413:B1476" si="22">TEXT(A1413,"MMM")</f>
        <v>Sep</v>
      </c>
    </row>
    <row r="1414" spans="1:2" x14ac:dyDescent="0.2">
      <c r="A1414" s="9">
        <v>41885.261805555558</v>
      </c>
      <c r="B1414" t="str">
        <f t="shared" si="22"/>
        <v>Sep</v>
      </c>
    </row>
    <row r="1415" spans="1:2" x14ac:dyDescent="0.2">
      <c r="A1415" s="9">
        <v>41886.778020833335</v>
      </c>
      <c r="B1415" t="str">
        <f t="shared" si="22"/>
        <v>Sep</v>
      </c>
    </row>
    <row r="1416" spans="1:2" x14ac:dyDescent="0.2">
      <c r="A1416" s="9">
        <v>41886.958854166667</v>
      </c>
      <c r="B1416" t="str">
        <f t="shared" si="22"/>
        <v>Sep</v>
      </c>
    </row>
    <row r="1417" spans="1:2" x14ac:dyDescent="0.2">
      <c r="A1417" s="9">
        <v>41887.050023148149</v>
      </c>
      <c r="B1417" t="str">
        <f t="shared" si="22"/>
        <v>Sep</v>
      </c>
    </row>
    <row r="1418" spans="1:2" x14ac:dyDescent="0.2">
      <c r="A1418" s="9">
        <v>41887.235578703701</v>
      </c>
      <c r="B1418" t="str">
        <f t="shared" si="22"/>
        <v>Sep</v>
      </c>
    </row>
    <row r="1419" spans="1:2" x14ac:dyDescent="0.2">
      <c r="A1419" s="9">
        <v>41887.450729166667</v>
      </c>
      <c r="B1419" t="str">
        <f t="shared" si="22"/>
        <v>Sep</v>
      </c>
    </row>
    <row r="1420" spans="1:2" x14ac:dyDescent="0.2">
      <c r="A1420" s="9">
        <v>41887.467731481483</v>
      </c>
      <c r="B1420" t="str">
        <f t="shared" si="22"/>
        <v>Sep</v>
      </c>
    </row>
    <row r="1421" spans="1:2" x14ac:dyDescent="0.2">
      <c r="A1421" s="9">
        <v>41887.467835648145</v>
      </c>
      <c r="B1421" t="str">
        <f t="shared" si="22"/>
        <v>Sep</v>
      </c>
    </row>
    <row r="1422" spans="1:2" x14ac:dyDescent="0.2">
      <c r="A1422" s="9">
        <v>41888.341493055559</v>
      </c>
      <c r="B1422" t="str">
        <f t="shared" si="22"/>
        <v>Sep</v>
      </c>
    </row>
    <row r="1423" spans="1:2" x14ac:dyDescent="0.2">
      <c r="A1423" s="9">
        <v>41888.670983796299</v>
      </c>
      <c r="B1423" t="str">
        <f t="shared" si="22"/>
        <v>Sep</v>
      </c>
    </row>
    <row r="1424" spans="1:2" x14ac:dyDescent="0.2">
      <c r="A1424" s="9">
        <v>41889.434895833336</v>
      </c>
      <c r="B1424" t="str">
        <f t="shared" si="22"/>
        <v>Sep</v>
      </c>
    </row>
    <row r="1425" spans="1:2" x14ac:dyDescent="0.2">
      <c r="A1425" s="9">
        <v>41889.753472222219</v>
      </c>
      <c r="B1425" t="str">
        <f t="shared" si="22"/>
        <v>Sep</v>
      </c>
    </row>
    <row r="1426" spans="1:2" x14ac:dyDescent="0.2">
      <c r="A1426" s="9">
        <v>41889.829363425924</v>
      </c>
      <c r="B1426" t="str">
        <f t="shared" si="22"/>
        <v>Sep</v>
      </c>
    </row>
    <row r="1427" spans="1:2" x14ac:dyDescent="0.2">
      <c r="A1427" s="9">
        <v>41889.834120370368</v>
      </c>
      <c r="B1427" t="str">
        <f t="shared" si="22"/>
        <v>Sep</v>
      </c>
    </row>
    <row r="1428" spans="1:2" x14ac:dyDescent="0.2">
      <c r="A1428" s="9">
        <v>41890.177986111114</v>
      </c>
      <c r="B1428" t="str">
        <f t="shared" si="22"/>
        <v>Sep</v>
      </c>
    </row>
    <row r="1429" spans="1:2" x14ac:dyDescent="0.2">
      <c r="A1429" s="9">
        <v>41891.331990740742</v>
      </c>
      <c r="B1429" t="str">
        <f t="shared" si="22"/>
        <v>Sep</v>
      </c>
    </row>
    <row r="1430" spans="1:2" x14ac:dyDescent="0.2">
      <c r="A1430" s="9">
        <v>41891.360046296293</v>
      </c>
      <c r="B1430" t="str">
        <f t="shared" si="22"/>
        <v>Sep</v>
      </c>
    </row>
    <row r="1431" spans="1:2" x14ac:dyDescent="0.2">
      <c r="A1431" s="9">
        <v>41891.446689814817</v>
      </c>
      <c r="B1431" t="str">
        <f t="shared" si="22"/>
        <v>Sep</v>
      </c>
    </row>
    <row r="1432" spans="1:2" x14ac:dyDescent="0.2">
      <c r="A1432" s="9">
        <v>41891.631701388891</v>
      </c>
      <c r="B1432" t="str">
        <f t="shared" si="22"/>
        <v>Sep</v>
      </c>
    </row>
    <row r="1433" spans="1:2" x14ac:dyDescent="0.2">
      <c r="A1433" s="9">
        <v>41891.643055555556</v>
      </c>
      <c r="B1433" t="str">
        <f t="shared" si="22"/>
        <v>Sep</v>
      </c>
    </row>
    <row r="1434" spans="1:2" x14ac:dyDescent="0.2">
      <c r="A1434" s="9">
        <v>41892.355416666665</v>
      </c>
      <c r="B1434" t="str">
        <f t="shared" si="22"/>
        <v>Sep</v>
      </c>
    </row>
    <row r="1435" spans="1:2" x14ac:dyDescent="0.2">
      <c r="A1435" s="9">
        <v>41892.641469907408</v>
      </c>
      <c r="B1435" t="str">
        <f t="shared" si="22"/>
        <v>Sep</v>
      </c>
    </row>
    <row r="1436" spans="1:2" x14ac:dyDescent="0.2">
      <c r="A1436" s="9">
        <v>41892.695543981485</v>
      </c>
      <c r="B1436" t="str">
        <f t="shared" si="22"/>
        <v>Sep</v>
      </c>
    </row>
    <row r="1437" spans="1:2" x14ac:dyDescent="0.2">
      <c r="A1437" s="9">
        <v>41892.991550925923</v>
      </c>
      <c r="B1437" t="str">
        <f t="shared" si="22"/>
        <v>Sep</v>
      </c>
    </row>
    <row r="1438" spans="1:2" x14ac:dyDescent="0.2">
      <c r="A1438" s="9">
        <v>41893.450219907405</v>
      </c>
      <c r="B1438" t="str">
        <f t="shared" si="22"/>
        <v>Sep</v>
      </c>
    </row>
    <row r="1439" spans="1:2" x14ac:dyDescent="0.2">
      <c r="A1439" s="9">
        <v>41894.299027777779</v>
      </c>
      <c r="B1439" t="str">
        <f t="shared" si="22"/>
        <v>Sep</v>
      </c>
    </row>
    <row r="1440" spans="1:2" x14ac:dyDescent="0.2">
      <c r="A1440" s="9">
        <v>41894.546273148146</v>
      </c>
      <c r="B1440" t="str">
        <f t="shared" si="22"/>
        <v>Sep</v>
      </c>
    </row>
    <row r="1441" spans="1:2" x14ac:dyDescent="0.2">
      <c r="A1441" s="9">
        <v>41894.580416666664</v>
      </c>
      <c r="B1441" t="str">
        <f t="shared" si="22"/>
        <v>Sep</v>
      </c>
    </row>
    <row r="1442" spans="1:2" x14ac:dyDescent="0.2">
      <c r="A1442" s="9">
        <v>41896.801562499997</v>
      </c>
      <c r="B1442" t="str">
        <f t="shared" si="22"/>
        <v>Sep</v>
      </c>
    </row>
    <row r="1443" spans="1:2" x14ac:dyDescent="0.2">
      <c r="A1443" s="9">
        <v>41897.202800925923</v>
      </c>
      <c r="B1443" t="str">
        <f t="shared" si="22"/>
        <v>Sep</v>
      </c>
    </row>
    <row r="1444" spans="1:2" x14ac:dyDescent="0.2">
      <c r="A1444" s="9">
        <v>41897.268703703703</v>
      </c>
      <c r="B1444" t="str">
        <f t="shared" si="22"/>
        <v>Sep</v>
      </c>
    </row>
    <row r="1445" spans="1:2" x14ac:dyDescent="0.2">
      <c r="A1445" s="9">
        <v>41897.327499999999</v>
      </c>
      <c r="B1445" t="str">
        <f t="shared" si="22"/>
        <v>Sep</v>
      </c>
    </row>
    <row r="1446" spans="1:2" x14ac:dyDescent="0.2">
      <c r="A1446" s="9">
        <v>41897.36886574074</v>
      </c>
      <c r="B1446" t="str">
        <f t="shared" si="22"/>
        <v>Sep</v>
      </c>
    </row>
    <row r="1447" spans="1:2" x14ac:dyDescent="0.2">
      <c r="A1447" s="9">
        <v>41897.834791666668</v>
      </c>
      <c r="B1447" t="str">
        <f t="shared" si="22"/>
        <v>Sep</v>
      </c>
    </row>
    <row r="1448" spans="1:2" x14ac:dyDescent="0.2">
      <c r="A1448" s="9">
        <v>41898.332627314812</v>
      </c>
      <c r="B1448" t="str">
        <f t="shared" si="22"/>
        <v>Sep</v>
      </c>
    </row>
    <row r="1449" spans="1:2" x14ac:dyDescent="0.2">
      <c r="A1449" s="9">
        <v>41898.961608796293</v>
      </c>
      <c r="B1449" t="str">
        <f t="shared" si="22"/>
        <v>Sep</v>
      </c>
    </row>
    <row r="1450" spans="1:2" x14ac:dyDescent="0.2">
      <c r="A1450" s="9">
        <v>41899.293738425928</v>
      </c>
      <c r="B1450" t="str">
        <f t="shared" si="22"/>
        <v>Sep</v>
      </c>
    </row>
    <row r="1451" spans="1:2" x14ac:dyDescent="0.2">
      <c r="A1451" s="9">
        <v>41899.311967592592</v>
      </c>
      <c r="B1451" t="str">
        <f t="shared" si="22"/>
        <v>Sep</v>
      </c>
    </row>
    <row r="1452" spans="1:2" x14ac:dyDescent="0.2">
      <c r="A1452" s="9">
        <v>41899.458703703705</v>
      </c>
      <c r="B1452" t="str">
        <f t="shared" si="22"/>
        <v>Sep</v>
      </c>
    </row>
    <row r="1453" spans="1:2" x14ac:dyDescent="0.2">
      <c r="A1453" s="9">
        <v>41899.496979166666</v>
      </c>
      <c r="B1453" t="str">
        <f t="shared" si="22"/>
        <v>Sep</v>
      </c>
    </row>
    <row r="1454" spans="1:2" x14ac:dyDescent="0.2">
      <c r="A1454" s="9">
        <v>41899.909826388888</v>
      </c>
      <c r="B1454" t="str">
        <f t="shared" si="22"/>
        <v>Sep</v>
      </c>
    </row>
    <row r="1455" spans="1:2" x14ac:dyDescent="0.2">
      <c r="A1455" s="9">
        <v>41900.171979166669</v>
      </c>
      <c r="B1455" t="str">
        <f t="shared" si="22"/>
        <v>Sep</v>
      </c>
    </row>
    <row r="1456" spans="1:2" x14ac:dyDescent="0.2">
      <c r="A1456" s="9">
        <v>41900.948692129627</v>
      </c>
      <c r="B1456" t="str">
        <f t="shared" si="22"/>
        <v>Sep</v>
      </c>
    </row>
    <row r="1457" spans="1:2" x14ac:dyDescent="0.2">
      <c r="A1457" s="9">
        <v>41901.209305555552</v>
      </c>
      <c r="B1457" t="str">
        <f t="shared" si="22"/>
        <v>Sep</v>
      </c>
    </row>
    <row r="1458" spans="1:2" x14ac:dyDescent="0.2">
      <c r="A1458" s="9">
        <v>41901.351527777777</v>
      </c>
      <c r="B1458" t="str">
        <f t="shared" si="22"/>
        <v>Sep</v>
      </c>
    </row>
    <row r="1459" spans="1:2" x14ac:dyDescent="0.2">
      <c r="A1459" s="9">
        <v>41901.739074074074</v>
      </c>
      <c r="B1459" t="str">
        <f t="shared" si="22"/>
        <v>Sep</v>
      </c>
    </row>
    <row r="1460" spans="1:2" x14ac:dyDescent="0.2">
      <c r="A1460" s="9">
        <v>41902.000393518516</v>
      </c>
      <c r="B1460" t="str">
        <f t="shared" si="22"/>
        <v>Sep</v>
      </c>
    </row>
    <row r="1461" spans="1:2" x14ac:dyDescent="0.2">
      <c r="A1461" s="9">
        <v>41902.2890625</v>
      </c>
      <c r="B1461" t="str">
        <f t="shared" si="22"/>
        <v>Sep</v>
      </c>
    </row>
    <row r="1462" spans="1:2" x14ac:dyDescent="0.2">
      <c r="A1462" s="9">
        <v>41902.54109953704</v>
      </c>
      <c r="B1462" t="str">
        <f t="shared" si="22"/>
        <v>Sep</v>
      </c>
    </row>
    <row r="1463" spans="1:2" x14ac:dyDescent="0.2">
      <c r="A1463" s="9">
        <v>41903.549618055556</v>
      </c>
      <c r="B1463" t="str">
        <f t="shared" si="22"/>
        <v>Sep</v>
      </c>
    </row>
    <row r="1464" spans="1:2" x14ac:dyDescent="0.2">
      <c r="A1464" s="9">
        <v>41903.743379629632</v>
      </c>
      <c r="B1464" t="str">
        <f t="shared" si="22"/>
        <v>Sep</v>
      </c>
    </row>
    <row r="1465" spans="1:2" x14ac:dyDescent="0.2">
      <c r="A1465" s="9">
        <v>41904.074479166666</v>
      </c>
      <c r="B1465" t="str">
        <f t="shared" si="22"/>
        <v>Sep</v>
      </c>
    </row>
    <row r="1466" spans="1:2" x14ac:dyDescent="0.2">
      <c r="A1466" s="9">
        <v>41904.317245370374</v>
      </c>
      <c r="B1466" t="str">
        <f t="shared" si="22"/>
        <v>Sep</v>
      </c>
    </row>
    <row r="1467" spans="1:2" x14ac:dyDescent="0.2">
      <c r="A1467" s="9">
        <v>41904.448657407411</v>
      </c>
      <c r="B1467" t="str">
        <f t="shared" si="22"/>
        <v>Sep</v>
      </c>
    </row>
    <row r="1468" spans="1:2" x14ac:dyDescent="0.2">
      <c r="A1468" s="9">
        <v>41904.518541666665</v>
      </c>
      <c r="B1468" t="str">
        <f t="shared" si="22"/>
        <v>Sep</v>
      </c>
    </row>
    <row r="1469" spans="1:2" x14ac:dyDescent="0.2">
      <c r="A1469" s="9">
        <v>41904.700775462959</v>
      </c>
      <c r="B1469" t="str">
        <f t="shared" si="22"/>
        <v>Sep</v>
      </c>
    </row>
    <row r="1470" spans="1:2" x14ac:dyDescent="0.2">
      <c r="A1470" s="9">
        <v>41905.095821759256</v>
      </c>
      <c r="B1470" t="str">
        <f t="shared" si="22"/>
        <v>Sep</v>
      </c>
    </row>
    <row r="1471" spans="1:2" x14ac:dyDescent="0.2">
      <c r="A1471" s="9">
        <v>41905.303136574075</v>
      </c>
      <c r="B1471" t="str">
        <f t="shared" si="22"/>
        <v>Sep</v>
      </c>
    </row>
    <row r="1472" spans="1:2" x14ac:dyDescent="0.2">
      <c r="A1472" s="9">
        <v>41905.3512962963</v>
      </c>
      <c r="B1472" t="str">
        <f t="shared" si="22"/>
        <v>Sep</v>
      </c>
    </row>
    <row r="1473" spans="1:2" x14ac:dyDescent="0.2">
      <c r="A1473" s="9">
        <v>41905.462372685186</v>
      </c>
      <c r="B1473" t="str">
        <f t="shared" si="22"/>
        <v>Sep</v>
      </c>
    </row>
    <row r="1474" spans="1:2" x14ac:dyDescent="0.2">
      <c r="A1474" s="9">
        <v>41905.479247685187</v>
      </c>
      <c r="B1474" t="str">
        <f t="shared" si="22"/>
        <v>Sep</v>
      </c>
    </row>
    <row r="1475" spans="1:2" x14ac:dyDescent="0.2">
      <c r="A1475" s="9">
        <v>41905.623506944445</v>
      </c>
      <c r="B1475" t="str">
        <f t="shared" si="22"/>
        <v>Sep</v>
      </c>
    </row>
    <row r="1476" spans="1:2" x14ac:dyDescent="0.2">
      <c r="A1476" s="9">
        <v>41905.646296296298</v>
      </c>
      <c r="B1476" t="str">
        <f t="shared" si="22"/>
        <v>Sep</v>
      </c>
    </row>
    <row r="1477" spans="1:2" x14ac:dyDescent="0.2">
      <c r="A1477" s="9">
        <v>41906.486180555556</v>
      </c>
      <c r="B1477" t="str">
        <f t="shared" ref="B1477:B1540" si="23">TEXT(A1477,"MMM")</f>
        <v>Sep</v>
      </c>
    </row>
    <row r="1478" spans="1:2" x14ac:dyDescent="0.2">
      <c r="A1478" s="9">
        <v>41908.317013888889</v>
      </c>
      <c r="B1478" t="str">
        <f t="shared" si="23"/>
        <v>Sep</v>
      </c>
    </row>
    <row r="1479" spans="1:2" x14ac:dyDescent="0.2">
      <c r="A1479" s="9">
        <v>41908.663194444445</v>
      </c>
      <c r="B1479" t="str">
        <f t="shared" si="23"/>
        <v>Sep</v>
      </c>
    </row>
    <row r="1480" spans="1:2" x14ac:dyDescent="0.2">
      <c r="A1480" s="9">
        <v>41909.559120370373</v>
      </c>
      <c r="B1480" t="str">
        <f t="shared" si="23"/>
        <v>Sep</v>
      </c>
    </row>
    <row r="1481" spans="1:2" x14ac:dyDescent="0.2">
      <c r="A1481" s="9">
        <v>41909.636053240742</v>
      </c>
      <c r="B1481" t="str">
        <f t="shared" si="23"/>
        <v>Sep</v>
      </c>
    </row>
    <row r="1482" spans="1:2" x14ac:dyDescent="0.2">
      <c r="A1482" s="9">
        <v>41911.324097222219</v>
      </c>
      <c r="B1482" t="str">
        <f t="shared" si="23"/>
        <v>Sep</v>
      </c>
    </row>
    <row r="1483" spans="1:2" x14ac:dyDescent="0.2">
      <c r="A1483" s="9">
        <v>41911.601458333331</v>
      </c>
      <c r="B1483" t="str">
        <f t="shared" si="23"/>
        <v>Sep</v>
      </c>
    </row>
    <row r="1484" spans="1:2" x14ac:dyDescent="0.2">
      <c r="A1484" s="9">
        <v>41912.208321759259</v>
      </c>
      <c r="B1484" t="str">
        <f t="shared" si="23"/>
        <v>Sep</v>
      </c>
    </row>
    <row r="1485" spans="1:2" x14ac:dyDescent="0.2">
      <c r="A1485" s="9">
        <v>41912.317395833335</v>
      </c>
      <c r="B1485" t="str">
        <f t="shared" si="23"/>
        <v>Sep</v>
      </c>
    </row>
    <row r="1486" spans="1:2" x14ac:dyDescent="0.2">
      <c r="A1486" s="9">
        <v>41912.525613425925</v>
      </c>
      <c r="B1486" t="str">
        <f t="shared" si="23"/>
        <v>Sep</v>
      </c>
    </row>
    <row r="1487" spans="1:2" x14ac:dyDescent="0.2">
      <c r="A1487" s="9">
        <v>41912.599097222221</v>
      </c>
      <c r="B1487" t="str">
        <f t="shared" si="23"/>
        <v>Sep</v>
      </c>
    </row>
    <row r="1488" spans="1:2" x14ac:dyDescent="0.2">
      <c r="A1488" s="9">
        <v>41912.995023148149</v>
      </c>
      <c r="B1488" t="str">
        <f t="shared" si="23"/>
        <v>Sep</v>
      </c>
    </row>
    <row r="1489" spans="1:2" x14ac:dyDescent="0.2">
      <c r="A1489" s="9">
        <v>41913.187731481485</v>
      </c>
      <c r="B1489" t="str">
        <f t="shared" si="23"/>
        <v>Oct</v>
      </c>
    </row>
    <row r="1490" spans="1:2" x14ac:dyDescent="0.2">
      <c r="A1490" s="9">
        <v>41913.456956018519</v>
      </c>
      <c r="B1490" t="str">
        <f t="shared" si="23"/>
        <v>Oct</v>
      </c>
    </row>
    <row r="1491" spans="1:2" x14ac:dyDescent="0.2">
      <c r="A1491" s="9">
        <v>41913.615069444444</v>
      </c>
      <c r="B1491" t="str">
        <f t="shared" si="23"/>
        <v>Oct</v>
      </c>
    </row>
    <row r="1492" spans="1:2" x14ac:dyDescent="0.2">
      <c r="A1492" s="9">
        <v>41913.758819444447</v>
      </c>
      <c r="B1492" t="str">
        <f t="shared" si="23"/>
        <v>Oct</v>
      </c>
    </row>
    <row r="1493" spans="1:2" x14ac:dyDescent="0.2">
      <c r="A1493" s="9">
        <v>41913.766956018517</v>
      </c>
      <c r="B1493" t="str">
        <f t="shared" si="23"/>
        <v>Oct</v>
      </c>
    </row>
    <row r="1494" spans="1:2" x14ac:dyDescent="0.2">
      <c r="A1494" s="9">
        <v>41913.961770833332</v>
      </c>
      <c r="B1494" t="str">
        <f t="shared" si="23"/>
        <v>Oct</v>
      </c>
    </row>
    <row r="1495" spans="1:2" x14ac:dyDescent="0.2">
      <c r="A1495" s="9">
        <v>41914.256678240738</v>
      </c>
      <c r="B1495" t="str">
        <f t="shared" si="23"/>
        <v>Oct</v>
      </c>
    </row>
    <row r="1496" spans="1:2" x14ac:dyDescent="0.2">
      <c r="A1496" s="9">
        <v>41914.58452546296</v>
      </c>
      <c r="B1496" t="str">
        <f t="shared" si="23"/>
        <v>Oct</v>
      </c>
    </row>
    <row r="1497" spans="1:2" x14ac:dyDescent="0.2">
      <c r="A1497" s="9">
        <v>41914.669942129629</v>
      </c>
      <c r="B1497" t="str">
        <f t="shared" si="23"/>
        <v>Oct</v>
      </c>
    </row>
    <row r="1498" spans="1:2" x14ac:dyDescent="0.2">
      <c r="A1498" s="9">
        <v>41915.066886574074</v>
      </c>
      <c r="B1498" t="str">
        <f t="shared" si="23"/>
        <v>Oct</v>
      </c>
    </row>
    <row r="1499" spans="1:2" x14ac:dyDescent="0.2">
      <c r="A1499" s="9">
        <v>41915.103877314818</v>
      </c>
      <c r="B1499" t="str">
        <f t="shared" si="23"/>
        <v>Oct</v>
      </c>
    </row>
    <row r="1500" spans="1:2" x14ac:dyDescent="0.2">
      <c r="A1500" s="9">
        <v>41915.413981481484</v>
      </c>
      <c r="B1500" t="str">
        <f t="shared" si="23"/>
        <v>Oct</v>
      </c>
    </row>
    <row r="1501" spans="1:2" x14ac:dyDescent="0.2">
      <c r="A1501" s="9">
        <v>41915.429502314815</v>
      </c>
      <c r="B1501" t="str">
        <f t="shared" si="23"/>
        <v>Oct</v>
      </c>
    </row>
    <row r="1502" spans="1:2" x14ac:dyDescent="0.2">
      <c r="A1502" s="9">
        <v>41915.563634259262</v>
      </c>
      <c r="B1502" t="str">
        <f t="shared" si="23"/>
        <v>Oct</v>
      </c>
    </row>
    <row r="1503" spans="1:2" x14ac:dyDescent="0.2">
      <c r="A1503" s="9">
        <v>41916.264305555553</v>
      </c>
      <c r="B1503" t="str">
        <f t="shared" si="23"/>
        <v>Oct</v>
      </c>
    </row>
    <row r="1504" spans="1:2" x14ac:dyDescent="0.2">
      <c r="A1504" s="9">
        <v>41917.398402777777</v>
      </c>
      <c r="B1504" t="str">
        <f t="shared" si="23"/>
        <v>Oct</v>
      </c>
    </row>
    <row r="1505" spans="1:2" x14ac:dyDescent="0.2">
      <c r="A1505" s="9">
        <v>41918.294907407406</v>
      </c>
      <c r="B1505" t="str">
        <f t="shared" si="23"/>
        <v>Oct</v>
      </c>
    </row>
    <row r="1506" spans="1:2" x14ac:dyDescent="0.2">
      <c r="A1506" s="9">
        <v>41918.336782407408</v>
      </c>
      <c r="B1506" t="str">
        <f t="shared" si="23"/>
        <v>Oct</v>
      </c>
    </row>
    <row r="1507" spans="1:2" x14ac:dyDescent="0.2">
      <c r="A1507" s="9">
        <v>41918.408842592595</v>
      </c>
      <c r="B1507" t="str">
        <f t="shared" si="23"/>
        <v>Oct</v>
      </c>
    </row>
    <row r="1508" spans="1:2" x14ac:dyDescent="0.2">
      <c r="A1508" s="9">
        <v>41918.485127314816</v>
      </c>
      <c r="B1508" t="str">
        <f t="shared" si="23"/>
        <v>Oct</v>
      </c>
    </row>
    <row r="1509" spans="1:2" x14ac:dyDescent="0.2">
      <c r="A1509" s="9">
        <v>41918.547500000001</v>
      </c>
      <c r="B1509" t="str">
        <f t="shared" si="23"/>
        <v>Oct</v>
      </c>
    </row>
    <row r="1510" spans="1:2" x14ac:dyDescent="0.2">
      <c r="A1510" s="9">
        <v>41918.807372685187</v>
      </c>
      <c r="B1510" t="str">
        <f t="shared" si="23"/>
        <v>Oct</v>
      </c>
    </row>
    <row r="1511" spans="1:2" x14ac:dyDescent="0.2">
      <c r="A1511" s="9">
        <v>41919.428449074076</v>
      </c>
      <c r="B1511" t="str">
        <f t="shared" si="23"/>
        <v>Oct</v>
      </c>
    </row>
    <row r="1512" spans="1:2" x14ac:dyDescent="0.2">
      <c r="A1512" s="9">
        <v>41919.790277777778</v>
      </c>
      <c r="B1512" t="str">
        <f t="shared" si="23"/>
        <v>Oct</v>
      </c>
    </row>
    <row r="1513" spans="1:2" x14ac:dyDescent="0.2">
      <c r="A1513" s="9">
        <v>41920.454201388886</v>
      </c>
      <c r="B1513" t="str">
        <f t="shared" si="23"/>
        <v>Oct</v>
      </c>
    </row>
    <row r="1514" spans="1:2" x14ac:dyDescent="0.2">
      <c r="A1514" s="9">
        <v>41920.63013888889</v>
      </c>
      <c r="B1514" t="str">
        <f t="shared" si="23"/>
        <v>Oct</v>
      </c>
    </row>
    <row r="1515" spans="1:2" x14ac:dyDescent="0.2">
      <c r="A1515" s="9">
        <v>41920.929745370369</v>
      </c>
      <c r="B1515" t="str">
        <f t="shared" si="23"/>
        <v>Oct</v>
      </c>
    </row>
    <row r="1516" spans="1:2" x14ac:dyDescent="0.2">
      <c r="A1516" s="9">
        <v>41920.946643518517</v>
      </c>
      <c r="B1516" t="str">
        <f t="shared" si="23"/>
        <v>Oct</v>
      </c>
    </row>
    <row r="1517" spans="1:2" x14ac:dyDescent="0.2">
      <c r="A1517" s="9">
        <v>41921.042199074072</v>
      </c>
      <c r="B1517" t="str">
        <f t="shared" si="23"/>
        <v>Oct</v>
      </c>
    </row>
    <row r="1518" spans="1:2" x14ac:dyDescent="0.2">
      <c r="A1518" s="9">
        <v>41921.437106481484</v>
      </c>
      <c r="B1518" t="str">
        <f t="shared" si="23"/>
        <v>Oct</v>
      </c>
    </row>
    <row r="1519" spans="1:2" x14ac:dyDescent="0.2">
      <c r="A1519" s="9">
        <v>41921.509293981479</v>
      </c>
      <c r="B1519" t="str">
        <f t="shared" si="23"/>
        <v>Oct</v>
      </c>
    </row>
    <row r="1520" spans="1:2" x14ac:dyDescent="0.2">
      <c r="A1520" s="9">
        <v>41922.201851851853</v>
      </c>
      <c r="B1520" t="str">
        <f t="shared" si="23"/>
        <v>Oct</v>
      </c>
    </row>
    <row r="1521" spans="1:2" x14ac:dyDescent="0.2">
      <c r="A1521" s="9">
        <v>41922.307256944441</v>
      </c>
      <c r="B1521" t="str">
        <f t="shared" si="23"/>
        <v>Oct</v>
      </c>
    </row>
    <row r="1522" spans="1:2" x14ac:dyDescent="0.2">
      <c r="A1522" s="9">
        <v>41922.408321759256</v>
      </c>
      <c r="B1522" t="str">
        <f t="shared" si="23"/>
        <v>Oct</v>
      </c>
    </row>
    <row r="1523" spans="1:2" x14ac:dyDescent="0.2">
      <c r="A1523" s="9">
        <v>41922.449895833335</v>
      </c>
      <c r="B1523" t="str">
        <f t="shared" si="23"/>
        <v>Oct</v>
      </c>
    </row>
    <row r="1524" spans="1:2" x14ac:dyDescent="0.2">
      <c r="A1524" s="9">
        <v>41923.021018518521</v>
      </c>
      <c r="B1524" t="str">
        <f t="shared" si="23"/>
        <v>Oct</v>
      </c>
    </row>
    <row r="1525" spans="1:2" x14ac:dyDescent="0.2">
      <c r="A1525" s="9">
        <v>41923.450243055559</v>
      </c>
      <c r="B1525" t="str">
        <f t="shared" si="23"/>
        <v>Oct</v>
      </c>
    </row>
    <row r="1526" spans="1:2" x14ac:dyDescent="0.2">
      <c r="A1526" s="9">
        <v>41923.50439814815</v>
      </c>
      <c r="B1526" t="str">
        <f t="shared" si="23"/>
        <v>Oct</v>
      </c>
    </row>
    <row r="1527" spans="1:2" x14ac:dyDescent="0.2">
      <c r="A1527" s="9">
        <v>41923.505358796298</v>
      </c>
      <c r="B1527" t="str">
        <f t="shared" si="23"/>
        <v>Oct</v>
      </c>
    </row>
    <row r="1528" spans="1:2" x14ac:dyDescent="0.2">
      <c r="A1528" s="9">
        <v>41923.524178240739</v>
      </c>
      <c r="B1528" t="str">
        <f t="shared" si="23"/>
        <v>Oct</v>
      </c>
    </row>
    <row r="1529" spans="1:2" x14ac:dyDescent="0.2">
      <c r="A1529" s="9">
        <v>41923.588310185187</v>
      </c>
      <c r="B1529" t="str">
        <f t="shared" si="23"/>
        <v>Oct</v>
      </c>
    </row>
    <row r="1530" spans="1:2" x14ac:dyDescent="0.2">
      <c r="A1530" s="9">
        <v>41924.662766203706</v>
      </c>
      <c r="B1530" t="str">
        <f t="shared" si="23"/>
        <v>Oct</v>
      </c>
    </row>
    <row r="1531" spans="1:2" x14ac:dyDescent="0.2">
      <c r="A1531" s="9">
        <v>41925.57335648148</v>
      </c>
      <c r="B1531" t="str">
        <f t="shared" si="23"/>
        <v>Oct</v>
      </c>
    </row>
    <row r="1532" spans="1:2" x14ac:dyDescent="0.2">
      <c r="A1532" s="9">
        <v>41925.966319444444</v>
      </c>
      <c r="B1532" t="str">
        <f t="shared" si="23"/>
        <v>Oct</v>
      </c>
    </row>
    <row r="1533" spans="1:2" x14ac:dyDescent="0.2">
      <c r="A1533" s="9">
        <v>41926.149398148147</v>
      </c>
      <c r="B1533" t="str">
        <f t="shared" si="23"/>
        <v>Oct</v>
      </c>
    </row>
    <row r="1534" spans="1:2" x14ac:dyDescent="0.2">
      <c r="A1534" s="9">
        <v>41926.208969907406</v>
      </c>
      <c r="B1534" t="str">
        <f t="shared" si="23"/>
        <v>Oct</v>
      </c>
    </row>
    <row r="1535" spans="1:2" x14ac:dyDescent="0.2">
      <c r="A1535" s="9">
        <v>41926.251828703702</v>
      </c>
      <c r="B1535" t="str">
        <f t="shared" si="23"/>
        <v>Oct</v>
      </c>
    </row>
    <row r="1536" spans="1:2" x14ac:dyDescent="0.2">
      <c r="A1536" s="9">
        <v>41926.347546296296</v>
      </c>
      <c r="B1536" t="str">
        <f t="shared" si="23"/>
        <v>Oct</v>
      </c>
    </row>
    <row r="1537" spans="1:2" x14ac:dyDescent="0.2">
      <c r="A1537" s="9">
        <v>41926.404456018521</v>
      </c>
      <c r="B1537" t="str">
        <f t="shared" si="23"/>
        <v>Oct</v>
      </c>
    </row>
    <row r="1538" spans="1:2" x14ac:dyDescent="0.2">
      <c r="A1538" s="9">
        <v>41926.520833333336</v>
      </c>
      <c r="B1538" t="str">
        <f t="shared" si="23"/>
        <v>Oct</v>
      </c>
    </row>
    <row r="1539" spans="1:2" x14ac:dyDescent="0.2">
      <c r="A1539" s="9">
        <v>41926.609351851854</v>
      </c>
      <c r="B1539" t="str">
        <f t="shared" si="23"/>
        <v>Oct</v>
      </c>
    </row>
    <row r="1540" spans="1:2" x14ac:dyDescent="0.2">
      <c r="A1540" s="9">
        <v>41926.734293981484</v>
      </c>
      <c r="B1540" t="str">
        <f t="shared" si="23"/>
        <v>Oct</v>
      </c>
    </row>
    <row r="1541" spans="1:2" x14ac:dyDescent="0.2">
      <c r="A1541" s="9">
        <v>41926.791550925926</v>
      </c>
      <c r="B1541" t="str">
        <f t="shared" ref="B1541:B1604" si="24">TEXT(A1541,"MMM")</f>
        <v>Oct</v>
      </c>
    </row>
    <row r="1542" spans="1:2" x14ac:dyDescent="0.2">
      <c r="A1542" s="9">
        <v>41926.902303240742</v>
      </c>
      <c r="B1542" t="str">
        <f t="shared" si="24"/>
        <v>Oct</v>
      </c>
    </row>
    <row r="1543" spans="1:2" x14ac:dyDescent="0.2">
      <c r="A1543" s="9">
        <v>41926.962361111109</v>
      </c>
      <c r="B1543" t="str">
        <f t="shared" si="24"/>
        <v>Oct</v>
      </c>
    </row>
    <row r="1544" spans="1:2" x14ac:dyDescent="0.2">
      <c r="A1544" s="9">
        <v>41927.386469907404</v>
      </c>
      <c r="B1544" t="str">
        <f t="shared" si="24"/>
        <v>Oct</v>
      </c>
    </row>
    <row r="1545" spans="1:2" x14ac:dyDescent="0.2">
      <c r="A1545" s="9">
        <v>41927.515567129631</v>
      </c>
      <c r="B1545" t="str">
        <f t="shared" si="24"/>
        <v>Oct</v>
      </c>
    </row>
    <row r="1546" spans="1:2" x14ac:dyDescent="0.2">
      <c r="A1546" s="9">
        <v>41927.540451388886</v>
      </c>
      <c r="B1546" t="str">
        <f t="shared" si="24"/>
        <v>Oct</v>
      </c>
    </row>
    <row r="1547" spans="1:2" x14ac:dyDescent="0.2">
      <c r="A1547" s="9">
        <v>41927.602824074071</v>
      </c>
      <c r="B1547" t="str">
        <f t="shared" si="24"/>
        <v>Oct</v>
      </c>
    </row>
    <row r="1548" spans="1:2" x14ac:dyDescent="0.2">
      <c r="A1548" s="9">
        <v>41927.682106481479</v>
      </c>
      <c r="B1548" t="str">
        <f t="shared" si="24"/>
        <v>Oct</v>
      </c>
    </row>
    <row r="1549" spans="1:2" x14ac:dyDescent="0.2">
      <c r="A1549" s="9">
        <v>41927.837164351855</v>
      </c>
      <c r="B1549" t="str">
        <f t="shared" si="24"/>
        <v>Oct</v>
      </c>
    </row>
    <row r="1550" spans="1:2" x14ac:dyDescent="0.2">
      <c r="A1550" s="9">
        <v>41928.356805555559</v>
      </c>
      <c r="B1550" t="str">
        <f t="shared" si="24"/>
        <v>Oct</v>
      </c>
    </row>
    <row r="1551" spans="1:2" x14ac:dyDescent="0.2">
      <c r="A1551" s="9">
        <v>41928.547731481478</v>
      </c>
      <c r="B1551" t="str">
        <f t="shared" si="24"/>
        <v>Oct</v>
      </c>
    </row>
    <row r="1552" spans="1:2" x14ac:dyDescent="0.2">
      <c r="A1552" s="9">
        <v>41928.570856481485</v>
      </c>
      <c r="B1552" t="str">
        <f t="shared" si="24"/>
        <v>Oct</v>
      </c>
    </row>
    <row r="1553" spans="1:2" x14ac:dyDescent="0.2">
      <c r="A1553" s="9">
        <v>41928.831400462965</v>
      </c>
      <c r="B1553" t="str">
        <f t="shared" si="24"/>
        <v>Oct</v>
      </c>
    </row>
    <row r="1554" spans="1:2" x14ac:dyDescent="0.2">
      <c r="A1554" s="9">
        <v>41928.841122685182</v>
      </c>
      <c r="B1554" t="str">
        <f t="shared" si="24"/>
        <v>Oct</v>
      </c>
    </row>
    <row r="1555" spans="1:2" x14ac:dyDescent="0.2">
      <c r="A1555" s="9">
        <v>41928.932881944442</v>
      </c>
      <c r="B1555" t="str">
        <f t="shared" si="24"/>
        <v>Oct</v>
      </c>
    </row>
    <row r="1556" spans="1:2" x14ac:dyDescent="0.2">
      <c r="A1556" s="9">
        <v>41929.885324074072</v>
      </c>
      <c r="B1556" t="str">
        <f t="shared" si="24"/>
        <v>Oct</v>
      </c>
    </row>
    <row r="1557" spans="1:2" x14ac:dyDescent="0.2">
      <c r="A1557" s="9">
        <v>41930.642268518517</v>
      </c>
      <c r="B1557" t="str">
        <f t="shared" si="24"/>
        <v>Oct</v>
      </c>
    </row>
    <row r="1558" spans="1:2" x14ac:dyDescent="0.2">
      <c r="A1558" s="9">
        <v>41931.349606481483</v>
      </c>
      <c r="B1558" t="str">
        <f t="shared" si="24"/>
        <v>Oct</v>
      </c>
    </row>
    <row r="1559" spans="1:2" x14ac:dyDescent="0.2">
      <c r="A1559" s="9">
        <v>41931.62568287037</v>
      </c>
      <c r="B1559" t="str">
        <f t="shared" si="24"/>
        <v>Oct</v>
      </c>
    </row>
    <row r="1560" spans="1:2" x14ac:dyDescent="0.2">
      <c r="A1560" s="9">
        <v>41931.703518518516</v>
      </c>
      <c r="B1560" t="str">
        <f t="shared" si="24"/>
        <v>Oct</v>
      </c>
    </row>
    <row r="1561" spans="1:2" x14ac:dyDescent="0.2">
      <c r="A1561" s="9">
        <v>41931.977766203701</v>
      </c>
      <c r="B1561" t="str">
        <f t="shared" si="24"/>
        <v>Oct</v>
      </c>
    </row>
    <row r="1562" spans="1:2" x14ac:dyDescent="0.2">
      <c r="A1562" s="9">
        <v>41932.375543981485</v>
      </c>
      <c r="B1562" t="str">
        <f t="shared" si="24"/>
        <v>Oct</v>
      </c>
    </row>
    <row r="1563" spans="1:2" x14ac:dyDescent="0.2">
      <c r="A1563" s="9">
        <v>41932.411712962959</v>
      </c>
      <c r="B1563" t="str">
        <f t="shared" si="24"/>
        <v>Oct</v>
      </c>
    </row>
    <row r="1564" spans="1:2" x14ac:dyDescent="0.2">
      <c r="A1564" s="9">
        <v>41932.486192129632</v>
      </c>
      <c r="B1564" t="str">
        <f t="shared" si="24"/>
        <v>Oct</v>
      </c>
    </row>
    <row r="1565" spans="1:2" x14ac:dyDescent="0.2">
      <c r="A1565" s="9">
        <v>41932.538657407407</v>
      </c>
      <c r="B1565" t="str">
        <f t="shared" si="24"/>
        <v>Oct</v>
      </c>
    </row>
    <row r="1566" spans="1:2" x14ac:dyDescent="0.2">
      <c r="A1566" s="9">
        <v>41932.958310185182</v>
      </c>
      <c r="B1566" t="str">
        <f t="shared" si="24"/>
        <v>Oct</v>
      </c>
    </row>
    <row r="1567" spans="1:2" x14ac:dyDescent="0.2">
      <c r="A1567" s="9">
        <v>41933.252824074072</v>
      </c>
      <c r="B1567" t="str">
        <f t="shared" si="24"/>
        <v>Oct</v>
      </c>
    </row>
    <row r="1568" spans="1:2" x14ac:dyDescent="0.2">
      <c r="A1568" s="9">
        <v>41933.504837962966</v>
      </c>
      <c r="B1568" t="str">
        <f t="shared" si="24"/>
        <v>Oct</v>
      </c>
    </row>
    <row r="1569" spans="1:2" x14ac:dyDescent="0.2">
      <c r="A1569" s="9">
        <v>41934.251168981478</v>
      </c>
      <c r="B1569" t="str">
        <f t="shared" si="24"/>
        <v>Oct</v>
      </c>
    </row>
    <row r="1570" spans="1:2" x14ac:dyDescent="0.2">
      <c r="A1570" s="9">
        <v>41934.377233796295</v>
      </c>
      <c r="B1570" t="str">
        <f t="shared" si="24"/>
        <v>Oct</v>
      </c>
    </row>
    <row r="1571" spans="1:2" x14ac:dyDescent="0.2">
      <c r="A1571" s="9">
        <v>41934.509351851855</v>
      </c>
      <c r="B1571" t="str">
        <f t="shared" si="24"/>
        <v>Oct</v>
      </c>
    </row>
    <row r="1572" spans="1:2" x14ac:dyDescent="0.2">
      <c r="A1572" s="9">
        <v>41934.581585648149</v>
      </c>
      <c r="B1572" t="str">
        <f t="shared" si="24"/>
        <v>Oct</v>
      </c>
    </row>
    <row r="1573" spans="1:2" x14ac:dyDescent="0.2">
      <c r="A1573" s="9">
        <v>41934.626423611109</v>
      </c>
      <c r="B1573" t="str">
        <f t="shared" si="24"/>
        <v>Oct</v>
      </c>
    </row>
    <row r="1574" spans="1:2" x14ac:dyDescent="0.2">
      <c r="A1574" s="9">
        <v>41934.73715277778</v>
      </c>
      <c r="B1574" t="str">
        <f t="shared" si="24"/>
        <v>Oct</v>
      </c>
    </row>
    <row r="1575" spans="1:2" x14ac:dyDescent="0.2">
      <c r="A1575" s="9">
        <v>41934.888252314813</v>
      </c>
      <c r="B1575" t="str">
        <f t="shared" si="24"/>
        <v>Oct</v>
      </c>
    </row>
    <row r="1576" spans="1:2" x14ac:dyDescent="0.2">
      <c r="A1576" s="9">
        <v>41935.176319444443</v>
      </c>
      <c r="B1576" t="str">
        <f t="shared" si="24"/>
        <v>Oct</v>
      </c>
    </row>
    <row r="1577" spans="1:2" x14ac:dyDescent="0.2">
      <c r="A1577" s="9">
        <v>41935.667893518519</v>
      </c>
      <c r="B1577" t="str">
        <f t="shared" si="24"/>
        <v>Oct</v>
      </c>
    </row>
    <row r="1578" spans="1:2" x14ac:dyDescent="0.2">
      <c r="A1578" s="9">
        <v>41935.687418981484</v>
      </c>
      <c r="B1578" t="str">
        <f t="shared" si="24"/>
        <v>Oct</v>
      </c>
    </row>
    <row r="1579" spans="1:2" x14ac:dyDescent="0.2">
      <c r="A1579" s="9">
        <v>41936.313831018517</v>
      </c>
      <c r="B1579" t="str">
        <f t="shared" si="24"/>
        <v>Oct</v>
      </c>
    </row>
    <row r="1580" spans="1:2" x14ac:dyDescent="0.2">
      <c r="A1580" s="9">
        <v>41937.620115740741</v>
      </c>
      <c r="B1580" t="str">
        <f t="shared" si="24"/>
        <v>Oct</v>
      </c>
    </row>
    <row r="1581" spans="1:2" x14ac:dyDescent="0.2">
      <c r="A1581" s="9">
        <v>41938.376087962963</v>
      </c>
      <c r="B1581" t="str">
        <f t="shared" si="24"/>
        <v>Oct</v>
      </c>
    </row>
    <row r="1582" spans="1:2" x14ac:dyDescent="0.2">
      <c r="A1582" s="9">
        <v>41938.383923611109</v>
      </c>
      <c r="B1582" t="str">
        <f t="shared" si="24"/>
        <v>Oct</v>
      </c>
    </row>
    <row r="1583" spans="1:2" x14ac:dyDescent="0.2">
      <c r="A1583" s="9">
        <v>41938.471377314818</v>
      </c>
      <c r="B1583" t="str">
        <f t="shared" si="24"/>
        <v>Oct</v>
      </c>
    </row>
    <row r="1584" spans="1:2" x14ac:dyDescent="0.2">
      <c r="A1584" s="9">
        <v>41938.559930555559</v>
      </c>
      <c r="B1584" t="str">
        <f t="shared" si="24"/>
        <v>Oct</v>
      </c>
    </row>
    <row r="1585" spans="1:2" x14ac:dyDescent="0.2">
      <c r="A1585" s="9">
        <v>41938.673796296294</v>
      </c>
      <c r="B1585" t="str">
        <f t="shared" si="24"/>
        <v>Oct</v>
      </c>
    </row>
    <row r="1586" spans="1:2" x14ac:dyDescent="0.2">
      <c r="A1586" s="9">
        <v>41939.236574074072</v>
      </c>
      <c r="B1586" t="str">
        <f t="shared" si="24"/>
        <v>Oct</v>
      </c>
    </row>
    <row r="1587" spans="1:2" x14ac:dyDescent="0.2">
      <c r="A1587" s="9">
        <v>41939.476967592593</v>
      </c>
      <c r="B1587" t="str">
        <f t="shared" si="24"/>
        <v>Oct</v>
      </c>
    </row>
    <row r="1588" spans="1:2" x14ac:dyDescent="0.2">
      <c r="A1588" s="9">
        <v>41939.478900462964</v>
      </c>
      <c r="B1588" t="str">
        <f t="shared" si="24"/>
        <v>Oct</v>
      </c>
    </row>
    <row r="1589" spans="1:2" x14ac:dyDescent="0.2">
      <c r="A1589" s="9">
        <v>41939.694953703707</v>
      </c>
      <c r="B1589" t="str">
        <f t="shared" si="24"/>
        <v>Oct</v>
      </c>
    </row>
    <row r="1590" spans="1:2" x14ac:dyDescent="0.2">
      <c r="A1590" s="9">
        <v>41940.253900462965</v>
      </c>
      <c r="B1590" t="str">
        <f t="shared" si="24"/>
        <v>Oct</v>
      </c>
    </row>
    <row r="1591" spans="1:2" x14ac:dyDescent="0.2">
      <c r="A1591" s="9">
        <v>41940.264849537038</v>
      </c>
      <c r="B1591" t="str">
        <f t="shared" si="24"/>
        <v>Oct</v>
      </c>
    </row>
    <row r="1592" spans="1:2" x14ac:dyDescent="0.2">
      <c r="A1592" s="9">
        <v>41940.325312499997</v>
      </c>
      <c r="B1592" t="str">
        <f t="shared" si="24"/>
        <v>Oct</v>
      </c>
    </row>
    <row r="1593" spans="1:2" x14ac:dyDescent="0.2">
      <c r="A1593" s="9">
        <v>41940.358252314814</v>
      </c>
      <c r="B1593" t="str">
        <f t="shared" si="24"/>
        <v>Oct</v>
      </c>
    </row>
    <row r="1594" spans="1:2" x14ac:dyDescent="0.2">
      <c r="A1594" s="9">
        <v>41940.558333333334</v>
      </c>
      <c r="B1594" t="str">
        <f t="shared" si="24"/>
        <v>Oct</v>
      </c>
    </row>
    <row r="1595" spans="1:2" x14ac:dyDescent="0.2">
      <c r="A1595" s="9">
        <v>41940.634618055556</v>
      </c>
      <c r="B1595" t="str">
        <f t="shared" si="24"/>
        <v>Oct</v>
      </c>
    </row>
    <row r="1596" spans="1:2" x14ac:dyDescent="0.2">
      <c r="A1596" s="9">
        <v>41940.769641203704</v>
      </c>
      <c r="B1596" t="str">
        <f t="shared" si="24"/>
        <v>Oct</v>
      </c>
    </row>
    <row r="1597" spans="1:2" x14ac:dyDescent="0.2">
      <c r="A1597" s="9">
        <v>41941.096863425926</v>
      </c>
      <c r="B1597" t="str">
        <f t="shared" si="24"/>
        <v>Oct</v>
      </c>
    </row>
    <row r="1598" spans="1:2" x14ac:dyDescent="0.2">
      <c r="A1598" s="9">
        <v>41941.167187500003</v>
      </c>
      <c r="B1598" t="str">
        <f t="shared" si="24"/>
        <v>Oct</v>
      </c>
    </row>
    <row r="1599" spans="1:2" x14ac:dyDescent="0.2">
      <c r="A1599" s="9">
        <v>41941.251898148148</v>
      </c>
      <c r="B1599" t="str">
        <f t="shared" si="24"/>
        <v>Oct</v>
      </c>
    </row>
    <row r="1600" spans="1:2" x14ac:dyDescent="0.2">
      <c r="A1600" s="9">
        <v>41941.347233796296</v>
      </c>
      <c r="B1600" t="str">
        <f t="shared" si="24"/>
        <v>Oct</v>
      </c>
    </row>
    <row r="1601" spans="1:2" x14ac:dyDescent="0.2">
      <c r="A1601" s="9">
        <v>41941.350532407407</v>
      </c>
      <c r="B1601" t="str">
        <f t="shared" si="24"/>
        <v>Oct</v>
      </c>
    </row>
    <row r="1602" spans="1:2" x14ac:dyDescent="0.2">
      <c r="A1602" s="9">
        <v>41941.418703703705</v>
      </c>
      <c r="B1602" t="str">
        <f t="shared" si="24"/>
        <v>Oct</v>
      </c>
    </row>
    <row r="1603" spans="1:2" x14ac:dyDescent="0.2">
      <c r="A1603" s="9">
        <v>41941.469050925924</v>
      </c>
      <c r="B1603" t="str">
        <f t="shared" si="24"/>
        <v>Oct</v>
      </c>
    </row>
    <row r="1604" spans="1:2" x14ac:dyDescent="0.2">
      <c r="A1604" s="9">
        <v>41942.3200462963</v>
      </c>
      <c r="B1604" t="str">
        <f t="shared" si="24"/>
        <v>Oct</v>
      </c>
    </row>
    <row r="1605" spans="1:2" x14ac:dyDescent="0.2">
      <c r="A1605" s="9">
        <v>41942.513773148145</v>
      </c>
      <c r="B1605" t="str">
        <f t="shared" ref="B1605:B1668" si="25">TEXT(A1605,"MMM")</f>
        <v>Oct</v>
      </c>
    </row>
    <row r="1606" spans="1:2" x14ac:dyDescent="0.2">
      <c r="A1606" s="9">
        <v>41942.809201388889</v>
      </c>
      <c r="B1606" t="str">
        <f t="shared" si="25"/>
        <v>Oct</v>
      </c>
    </row>
    <row r="1607" spans="1:2" x14ac:dyDescent="0.2">
      <c r="A1607" s="9">
        <v>41942.960578703707</v>
      </c>
      <c r="B1607" t="str">
        <f t="shared" si="25"/>
        <v>Oct</v>
      </c>
    </row>
    <row r="1608" spans="1:2" x14ac:dyDescent="0.2">
      <c r="A1608" s="9">
        <v>41943.27076388889</v>
      </c>
      <c r="B1608" t="str">
        <f t="shared" si="25"/>
        <v>Oct</v>
      </c>
    </row>
    <row r="1609" spans="1:2" x14ac:dyDescent="0.2">
      <c r="A1609" s="9">
        <v>41943.419699074075</v>
      </c>
      <c r="B1609" t="str">
        <f t="shared" si="25"/>
        <v>Oct</v>
      </c>
    </row>
    <row r="1610" spans="1:2" x14ac:dyDescent="0.2">
      <c r="A1610" s="9">
        <v>41943.457696759258</v>
      </c>
      <c r="B1610" t="str">
        <f t="shared" si="25"/>
        <v>Oct</v>
      </c>
    </row>
    <row r="1611" spans="1:2" x14ac:dyDescent="0.2">
      <c r="A1611" s="9">
        <v>41944.194293981483</v>
      </c>
      <c r="B1611" t="str">
        <f t="shared" si="25"/>
        <v>Nov</v>
      </c>
    </row>
    <row r="1612" spans="1:2" x14ac:dyDescent="0.2">
      <c r="A1612" s="9">
        <v>41944.505648148152</v>
      </c>
      <c r="B1612" t="str">
        <f t="shared" si="25"/>
        <v>Nov</v>
      </c>
    </row>
    <row r="1613" spans="1:2" x14ac:dyDescent="0.2">
      <c r="A1613" s="9">
        <v>41944.582881944443</v>
      </c>
      <c r="B1613" t="str">
        <f t="shared" si="25"/>
        <v>Nov</v>
      </c>
    </row>
    <row r="1614" spans="1:2" x14ac:dyDescent="0.2">
      <c r="A1614" s="9">
        <v>41944.704456018517</v>
      </c>
      <c r="B1614" t="str">
        <f t="shared" si="25"/>
        <v>Nov</v>
      </c>
    </row>
    <row r="1615" spans="1:2" x14ac:dyDescent="0.2">
      <c r="A1615" s="9">
        <v>41944.800173611111</v>
      </c>
      <c r="B1615" t="str">
        <f t="shared" si="25"/>
        <v>Nov</v>
      </c>
    </row>
    <row r="1616" spans="1:2" x14ac:dyDescent="0.2">
      <c r="A1616" s="9">
        <v>41945.696134259262</v>
      </c>
      <c r="B1616" t="str">
        <f t="shared" si="25"/>
        <v>Nov</v>
      </c>
    </row>
    <row r="1617" spans="1:2" x14ac:dyDescent="0.2">
      <c r="A1617" s="9">
        <v>41945.898842592593</v>
      </c>
      <c r="B1617" t="str">
        <f t="shared" si="25"/>
        <v>Nov</v>
      </c>
    </row>
    <row r="1618" spans="1:2" x14ac:dyDescent="0.2">
      <c r="A1618" s="9">
        <v>41946.311412037037</v>
      </c>
      <c r="B1618" t="str">
        <f t="shared" si="25"/>
        <v>Nov</v>
      </c>
    </row>
    <row r="1619" spans="1:2" x14ac:dyDescent="0.2">
      <c r="A1619" s="9">
        <v>41946.340775462966</v>
      </c>
      <c r="B1619" t="str">
        <f t="shared" si="25"/>
        <v>Nov</v>
      </c>
    </row>
    <row r="1620" spans="1:2" x14ac:dyDescent="0.2">
      <c r="A1620" s="9">
        <v>41946.564756944441</v>
      </c>
      <c r="B1620" t="str">
        <f t="shared" si="25"/>
        <v>Nov</v>
      </c>
    </row>
    <row r="1621" spans="1:2" x14ac:dyDescent="0.2">
      <c r="A1621" s="9">
        <v>41946.603576388887</v>
      </c>
      <c r="B1621" t="str">
        <f t="shared" si="25"/>
        <v>Nov</v>
      </c>
    </row>
    <row r="1622" spans="1:2" x14ac:dyDescent="0.2">
      <c r="A1622" s="9">
        <v>41946.730312500003</v>
      </c>
      <c r="B1622" t="str">
        <f t="shared" si="25"/>
        <v>Nov</v>
      </c>
    </row>
    <row r="1623" spans="1:2" x14ac:dyDescent="0.2">
      <c r="A1623" s="9">
        <v>41947.124236111114</v>
      </c>
      <c r="B1623" t="str">
        <f t="shared" si="25"/>
        <v>Nov</v>
      </c>
    </row>
    <row r="1624" spans="1:2" x14ac:dyDescent="0.2">
      <c r="A1624" s="9">
        <v>41947.429259259261</v>
      </c>
      <c r="B1624" t="str">
        <f t="shared" si="25"/>
        <v>Nov</v>
      </c>
    </row>
    <row r="1625" spans="1:2" x14ac:dyDescent="0.2">
      <c r="A1625" s="9">
        <v>41947.607407407406</v>
      </c>
      <c r="B1625" t="str">
        <f t="shared" si="25"/>
        <v>Nov</v>
      </c>
    </row>
    <row r="1626" spans="1:2" x14ac:dyDescent="0.2">
      <c r="A1626" s="9">
        <v>41947.668761574074</v>
      </c>
      <c r="B1626" t="str">
        <f t="shared" si="25"/>
        <v>Nov</v>
      </c>
    </row>
    <row r="1627" spans="1:2" x14ac:dyDescent="0.2">
      <c r="A1627" s="9">
        <v>41947.707858796297</v>
      </c>
      <c r="B1627" t="str">
        <f t="shared" si="25"/>
        <v>Nov</v>
      </c>
    </row>
    <row r="1628" spans="1:2" x14ac:dyDescent="0.2">
      <c r="A1628" s="9">
        <v>41948.219513888886</v>
      </c>
      <c r="B1628" t="str">
        <f t="shared" si="25"/>
        <v>Nov</v>
      </c>
    </row>
    <row r="1629" spans="1:2" x14ac:dyDescent="0.2">
      <c r="A1629" s="9">
        <v>41948.233252314814</v>
      </c>
      <c r="B1629" t="str">
        <f t="shared" si="25"/>
        <v>Nov</v>
      </c>
    </row>
    <row r="1630" spans="1:2" x14ac:dyDescent="0.2">
      <c r="A1630" s="9">
        <v>41948.393923611111</v>
      </c>
      <c r="B1630" t="str">
        <f t="shared" si="25"/>
        <v>Nov</v>
      </c>
    </row>
    <row r="1631" spans="1:2" x14ac:dyDescent="0.2">
      <c r="A1631" s="9">
        <v>41948.437835648147</v>
      </c>
      <c r="B1631" t="str">
        <f t="shared" si="25"/>
        <v>Nov</v>
      </c>
    </row>
    <row r="1632" spans="1:2" x14ac:dyDescent="0.2">
      <c r="A1632" s="9">
        <v>41948.624131944445</v>
      </c>
      <c r="B1632" t="str">
        <f t="shared" si="25"/>
        <v>Nov</v>
      </c>
    </row>
    <row r="1633" spans="1:2" x14ac:dyDescent="0.2">
      <c r="A1633" s="9">
        <v>41949.364629629628</v>
      </c>
      <c r="B1633" t="str">
        <f t="shared" si="25"/>
        <v>Nov</v>
      </c>
    </row>
    <row r="1634" spans="1:2" x14ac:dyDescent="0.2">
      <c r="A1634" s="9">
        <v>41949.780775462961</v>
      </c>
      <c r="B1634" t="str">
        <f t="shared" si="25"/>
        <v>Nov</v>
      </c>
    </row>
    <row r="1635" spans="1:2" x14ac:dyDescent="0.2">
      <c r="A1635" s="9">
        <v>41949.933611111112</v>
      </c>
      <c r="B1635" t="str">
        <f t="shared" si="25"/>
        <v>Nov</v>
      </c>
    </row>
    <row r="1636" spans="1:2" x14ac:dyDescent="0.2">
      <c r="A1636" s="9">
        <v>41949.961504629631</v>
      </c>
      <c r="B1636" t="str">
        <f t="shared" si="25"/>
        <v>Nov</v>
      </c>
    </row>
    <row r="1637" spans="1:2" x14ac:dyDescent="0.2">
      <c r="A1637" s="9">
        <v>41950.526226851849</v>
      </c>
      <c r="B1637" t="str">
        <f t="shared" si="25"/>
        <v>Nov</v>
      </c>
    </row>
    <row r="1638" spans="1:2" x14ac:dyDescent="0.2">
      <c r="A1638" s="9">
        <v>41950.590243055558</v>
      </c>
      <c r="B1638" t="str">
        <f t="shared" si="25"/>
        <v>Nov</v>
      </c>
    </row>
    <row r="1639" spans="1:2" x14ac:dyDescent="0.2">
      <c r="A1639" s="9">
        <v>41951.362337962964</v>
      </c>
      <c r="B1639" t="str">
        <f t="shared" si="25"/>
        <v>Nov</v>
      </c>
    </row>
    <row r="1640" spans="1:2" x14ac:dyDescent="0.2">
      <c r="A1640" s="9">
        <v>41951.455474537041</v>
      </c>
      <c r="B1640" t="str">
        <f t="shared" si="25"/>
        <v>Nov</v>
      </c>
    </row>
    <row r="1641" spans="1:2" x14ac:dyDescent="0.2">
      <c r="A1641" s="9">
        <v>41951.63989583333</v>
      </c>
      <c r="B1641" t="str">
        <f t="shared" si="25"/>
        <v>Nov</v>
      </c>
    </row>
    <row r="1642" spans="1:2" x14ac:dyDescent="0.2">
      <c r="A1642" s="9">
        <v>41951.758425925924</v>
      </c>
      <c r="B1642" t="str">
        <f t="shared" si="25"/>
        <v>Nov</v>
      </c>
    </row>
    <row r="1643" spans="1:2" x14ac:dyDescent="0.2">
      <c r="A1643" s="9">
        <v>41952.757800925923</v>
      </c>
      <c r="B1643" t="str">
        <f t="shared" si="25"/>
        <v>Nov</v>
      </c>
    </row>
    <row r="1644" spans="1:2" x14ac:dyDescent="0.2">
      <c r="A1644" s="9">
        <v>41952.825520833336</v>
      </c>
      <c r="B1644" t="str">
        <f t="shared" si="25"/>
        <v>Nov</v>
      </c>
    </row>
    <row r="1645" spans="1:2" x14ac:dyDescent="0.2">
      <c r="A1645" s="9">
        <v>41953.439756944441</v>
      </c>
      <c r="B1645" t="str">
        <f t="shared" si="25"/>
        <v>Nov</v>
      </c>
    </row>
    <row r="1646" spans="1:2" x14ac:dyDescent="0.2">
      <c r="A1646" s="9">
        <v>41953.534166666665</v>
      </c>
      <c r="B1646" t="str">
        <f t="shared" si="25"/>
        <v>Nov</v>
      </c>
    </row>
    <row r="1647" spans="1:2" x14ac:dyDescent="0.2">
      <c r="A1647" s="9">
        <v>41953.624884259261</v>
      </c>
      <c r="B1647" t="str">
        <f t="shared" si="25"/>
        <v>Nov</v>
      </c>
    </row>
    <row r="1648" spans="1:2" x14ac:dyDescent="0.2">
      <c r="A1648" s="9">
        <v>41953.632719907408</v>
      </c>
      <c r="B1648" t="str">
        <f t="shared" si="25"/>
        <v>Nov</v>
      </c>
    </row>
    <row r="1649" spans="1:2" x14ac:dyDescent="0.2">
      <c r="A1649" s="9">
        <v>41953.894699074073</v>
      </c>
      <c r="B1649" t="str">
        <f t="shared" si="25"/>
        <v>Nov</v>
      </c>
    </row>
    <row r="1650" spans="1:2" x14ac:dyDescent="0.2">
      <c r="A1650" s="9">
        <v>41954.211747685185</v>
      </c>
      <c r="B1650" t="str">
        <f t="shared" si="25"/>
        <v>Nov</v>
      </c>
    </row>
    <row r="1651" spans="1:2" x14ac:dyDescent="0.2">
      <c r="A1651" s="9">
        <v>41954.35497685185</v>
      </c>
      <c r="B1651" t="str">
        <f t="shared" si="25"/>
        <v>Nov</v>
      </c>
    </row>
    <row r="1652" spans="1:2" x14ac:dyDescent="0.2">
      <c r="A1652" s="9">
        <v>41954.38958333333</v>
      </c>
      <c r="B1652" t="str">
        <f t="shared" si="25"/>
        <v>Nov</v>
      </c>
    </row>
    <row r="1653" spans="1:2" x14ac:dyDescent="0.2">
      <c r="A1653" s="9">
        <v>41954.504907407405</v>
      </c>
      <c r="B1653" t="str">
        <f t="shared" si="25"/>
        <v>Nov</v>
      </c>
    </row>
    <row r="1654" spans="1:2" x14ac:dyDescent="0.2">
      <c r="A1654" s="9">
        <v>41954.517534722225</v>
      </c>
      <c r="B1654" t="str">
        <f t="shared" si="25"/>
        <v>Nov</v>
      </c>
    </row>
    <row r="1655" spans="1:2" x14ac:dyDescent="0.2">
      <c r="A1655" s="9">
        <v>41954.66915509259</v>
      </c>
      <c r="B1655" t="str">
        <f t="shared" si="25"/>
        <v>Nov</v>
      </c>
    </row>
    <row r="1656" spans="1:2" x14ac:dyDescent="0.2">
      <c r="A1656" s="9">
        <v>41955.524456018517</v>
      </c>
      <c r="B1656" t="str">
        <f t="shared" si="25"/>
        <v>Nov</v>
      </c>
    </row>
    <row r="1657" spans="1:2" x14ac:dyDescent="0.2">
      <c r="A1657" s="9">
        <v>41955.530416666668</v>
      </c>
      <c r="B1657" t="str">
        <f t="shared" si="25"/>
        <v>Nov</v>
      </c>
    </row>
    <row r="1658" spans="1:2" x14ac:dyDescent="0.2">
      <c r="A1658" s="9">
        <v>41955.684155092589</v>
      </c>
      <c r="B1658" t="str">
        <f t="shared" si="25"/>
        <v>Nov</v>
      </c>
    </row>
    <row r="1659" spans="1:2" x14ac:dyDescent="0.2">
      <c r="A1659" s="9">
        <v>41955.916701388887</v>
      </c>
      <c r="B1659" t="str">
        <f t="shared" si="25"/>
        <v>Nov</v>
      </c>
    </row>
    <row r="1660" spans="1:2" x14ac:dyDescent="0.2">
      <c r="A1660" s="9">
        <v>41956.519745370373</v>
      </c>
      <c r="B1660" t="str">
        <f t="shared" si="25"/>
        <v>Nov</v>
      </c>
    </row>
    <row r="1661" spans="1:2" x14ac:dyDescent="0.2">
      <c r="A1661" s="9">
        <v>41956.617650462962</v>
      </c>
      <c r="B1661" t="str">
        <f t="shared" si="25"/>
        <v>Nov</v>
      </c>
    </row>
    <row r="1662" spans="1:2" x14ac:dyDescent="0.2">
      <c r="A1662" s="9">
        <v>41957.423506944448</v>
      </c>
      <c r="B1662" t="str">
        <f t="shared" si="25"/>
        <v>Nov</v>
      </c>
    </row>
    <row r="1663" spans="1:2" x14ac:dyDescent="0.2">
      <c r="A1663" s="9">
        <v>41957.500393518516</v>
      </c>
      <c r="B1663" t="str">
        <f t="shared" si="25"/>
        <v>Nov</v>
      </c>
    </row>
    <row r="1664" spans="1:2" x14ac:dyDescent="0.2">
      <c r="A1664" s="9">
        <v>41957.95171296296</v>
      </c>
      <c r="B1664" t="str">
        <f t="shared" si="25"/>
        <v>Nov</v>
      </c>
    </row>
    <row r="1665" spans="1:2" x14ac:dyDescent="0.2">
      <c r="A1665" s="9">
        <v>41958.217326388891</v>
      </c>
      <c r="B1665" t="str">
        <f t="shared" si="25"/>
        <v>Nov</v>
      </c>
    </row>
    <row r="1666" spans="1:2" x14ac:dyDescent="0.2">
      <c r="A1666" s="9">
        <v>41959.03665509259</v>
      </c>
      <c r="B1666" t="str">
        <f t="shared" si="25"/>
        <v>Nov</v>
      </c>
    </row>
    <row r="1667" spans="1:2" x14ac:dyDescent="0.2">
      <c r="A1667" s="9">
        <v>41959.785752314812</v>
      </c>
      <c r="B1667" t="str">
        <f t="shared" si="25"/>
        <v>Nov</v>
      </c>
    </row>
    <row r="1668" spans="1:2" x14ac:dyDescent="0.2">
      <c r="A1668" s="9">
        <v>41960.389618055553</v>
      </c>
      <c r="B1668" t="str">
        <f t="shared" si="25"/>
        <v>Nov</v>
      </c>
    </row>
    <row r="1669" spans="1:2" x14ac:dyDescent="0.2">
      <c r="A1669" s="9">
        <v>41960.438020833331</v>
      </c>
      <c r="B1669" t="str">
        <f t="shared" ref="B1669:B1732" si="26">TEXT(A1669,"MMM")</f>
        <v>Nov</v>
      </c>
    </row>
    <row r="1670" spans="1:2" x14ac:dyDescent="0.2">
      <c r="A1670" s="9">
        <v>41960.855798611112</v>
      </c>
      <c r="B1670" t="str">
        <f t="shared" si="26"/>
        <v>Nov</v>
      </c>
    </row>
    <row r="1671" spans="1:2" x14ac:dyDescent="0.2">
      <c r="A1671" s="9">
        <v>41961.159155092595</v>
      </c>
      <c r="B1671" t="str">
        <f t="shared" si="26"/>
        <v>Nov</v>
      </c>
    </row>
    <row r="1672" spans="1:2" x14ac:dyDescent="0.2">
      <c r="A1672" s="9">
        <v>41961.474039351851</v>
      </c>
      <c r="B1672" t="str">
        <f t="shared" si="26"/>
        <v>Nov</v>
      </c>
    </row>
    <row r="1673" spans="1:2" x14ac:dyDescent="0.2">
      <c r="A1673" s="9">
        <v>41961.480185185188</v>
      </c>
      <c r="B1673" t="str">
        <f t="shared" si="26"/>
        <v>Nov</v>
      </c>
    </row>
    <row r="1674" spans="1:2" x14ac:dyDescent="0.2">
      <c r="A1674" s="9">
        <v>41961.728993055556</v>
      </c>
      <c r="B1674" t="str">
        <f t="shared" si="26"/>
        <v>Nov</v>
      </c>
    </row>
    <row r="1675" spans="1:2" x14ac:dyDescent="0.2">
      <c r="A1675" s="9">
        <v>41961.767199074071</v>
      </c>
      <c r="B1675" t="str">
        <f t="shared" si="26"/>
        <v>Nov</v>
      </c>
    </row>
    <row r="1676" spans="1:2" x14ac:dyDescent="0.2">
      <c r="A1676" s="9">
        <v>41962.263240740744</v>
      </c>
      <c r="B1676" t="str">
        <f t="shared" si="26"/>
        <v>Nov</v>
      </c>
    </row>
    <row r="1677" spans="1:2" x14ac:dyDescent="0.2">
      <c r="A1677" s="9">
        <v>41962.415694444448</v>
      </c>
      <c r="B1677" t="str">
        <f t="shared" si="26"/>
        <v>Nov</v>
      </c>
    </row>
    <row r="1678" spans="1:2" x14ac:dyDescent="0.2">
      <c r="A1678" s="9">
        <v>41962.716793981483</v>
      </c>
      <c r="B1678" t="str">
        <f t="shared" si="26"/>
        <v>Nov</v>
      </c>
    </row>
    <row r="1679" spans="1:2" x14ac:dyDescent="0.2">
      <c r="A1679" s="9">
        <v>41963.172835648147</v>
      </c>
      <c r="B1679" t="str">
        <f t="shared" si="26"/>
        <v>Nov</v>
      </c>
    </row>
    <row r="1680" spans="1:2" x14ac:dyDescent="0.2">
      <c r="A1680" s="9">
        <v>41963.426053240742</v>
      </c>
      <c r="B1680" t="str">
        <f t="shared" si="26"/>
        <v>Nov</v>
      </c>
    </row>
    <row r="1681" spans="1:2" x14ac:dyDescent="0.2">
      <c r="A1681" s="9">
        <v>41963.539027777777</v>
      </c>
      <c r="B1681" t="str">
        <f t="shared" si="26"/>
        <v>Nov</v>
      </c>
    </row>
    <row r="1682" spans="1:2" x14ac:dyDescent="0.2">
      <c r="A1682" s="9">
        <v>41963.982199074075</v>
      </c>
      <c r="B1682" t="str">
        <f t="shared" si="26"/>
        <v>Nov</v>
      </c>
    </row>
    <row r="1683" spans="1:2" x14ac:dyDescent="0.2">
      <c r="A1683" s="9">
        <v>41964.029409722221</v>
      </c>
      <c r="B1683" t="str">
        <f t="shared" si="26"/>
        <v>Nov</v>
      </c>
    </row>
    <row r="1684" spans="1:2" x14ac:dyDescent="0.2">
      <c r="A1684" s="9">
        <v>41964.382986111108</v>
      </c>
      <c r="B1684" t="str">
        <f t="shared" si="26"/>
        <v>Nov</v>
      </c>
    </row>
    <row r="1685" spans="1:2" x14ac:dyDescent="0.2">
      <c r="A1685" s="9">
        <v>41964.418009259258</v>
      </c>
      <c r="B1685" t="str">
        <f t="shared" si="26"/>
        <v>Nov</v>
      </c>
    </row>
    <row r="1686" spans="1:2" x14ac:dyDescent="0.2">
      <c r="A1686" s="9">
        <v>41964.511111111111</v>
      </c>
      <c r="B1686" t="str">
        <f t="shared" si="26"/>
        <v>Nov</v>
      </c>
    </row>
    <row r="1687" spans="1:2" x14ac:dyDescent="0.2">
      <c r="A1687" s="9">
        <v>41965.283321759256</v>
      </c>
      <c r="B1687" t="str">
        <f t="shared" si="26"/>
        <v>Nov</v>
      </c>
    </row>
    <row r="1688" spans="1:2" x14ac:dyDescent="0.2">
      <c r="A1688" s="9">
        <v>41967.838773148149</v>
      </c>
      <c r="B1688" t="str">
        <f t="shared" si="26"/>
        <v>Nov</v>
      </c>
    </row>
    <row r="1689" spans="1:2" x14ac:dyDescent="0.2">
      <c r="A1689" s="9">
        <v>41967.928981481484</v>
      </c>
      <c r="B1689" t="str">
        <f t="shared" si="26"/>
        <v>Nov</v>
      </c>
    </row>
    <row r="1690" spans="1:2" x14ac:dyDescent="0.2">
      <c r="A1690" s="9">
        <v>41968.344131944446</v>
      </c>
      <c r="B1690" t="str">
        <f t="shared" si="26"/>
        <v>Nov</v>
      </c>
    </row>
    <row r="1691" spans="1:2" x14ac:dyDescent="0.2">
      <c r="A1691" s="9">
        <v>41968.496493055558</v>
      </c>
      <c r="B1691" t="str">
        <f t="shared" si="26"/>
        <v>Nov</v>
      </c>
    </row>
    <row r="1692" spans="1:2" x14ac:dyDescent="0.2">
      <c r="A1692" s="9">
        <v>41968.518784722219</v>
      </c>
      <c r="B1692" t="str">
        <f t="shared" si="26"/>
        <v>Nov</v>
      </c>
    </row>
    <row r="1693" spans="1:2" x14ac:dyDescent="0.2">
      <c r="A1693" s="9">
        <v>41968.60565972222</v>
      </c>
      <c r="B1693" t="str">
        <f t="shared" si="26"/>
        <v>Nov</v>
      </c>
    </row>
    <row r="1694" spans="1:2" x14ac:dyDescent="0.2">
      <c r="A1694" s="9">
        <v>41968.866423611114</v>
      </c>
      <c r="B1694" t="str">
        <f t="shared" si="26"/>
        <v>Nov</v>
      </c>
    </row>
    <row r="1695" spans="1:2" x14ac:dyDescent="0.2">
      <c r="A1695" s="9">
        <v>41969.434490740743</v>
      </c>
      <c r="B1695" t="str">
        <f t="shared" si="26"/>
        <v>Nov</v>
      </c>
    </row>
    <row r="1696" spans="1:2" x14ac:dyDescent="0.2">
      <c r="A1696" s="9">
        <v>41969.524756944447</v>
      </c>
      <c r="B1696" t="str">
        <f t="shared" si="26"/>
        <v>Nov</v>
      </c>
    </row>
    <row r="1697" spans="1:2" x14ac:dyDescent="0.2">
      <c r="A1697" s="9">
        <v>41969.751712962963</v>
      </c>
      <c r="B1697" t="str">
        <f t="shared" si="26"/>
        <v>Nov</v>
      </c>
    </row>
    <row r="1698" spans="1:2" x14ac:dyDescent="0.2">
      <c r="A1698" s="9">
        <v>41970.307280092595</v>
      </c>
      <c r="B1698" t="str">
        <f t="shared" si="26"/>
        <v>Nov</v>
      </c>
    </row>
    <row r="1699" spans="1:2" x14ac:dyDescent="0.2">
      <c r="A1699" s="9">
        <v>41970.668819444443</v>
      </c>
      <c r="B1699" t="str">
        <f t="shared" si="26"/>
        <v>Nov</v>
      </c>
    </row>
    <row r="1700" spans="1:2" x14ac:dyDescent="0.2">
      <c r="A1700" s="9">
        <v>41971.305856481478</v>
      </c>
      <c r="B1700" t="str">
        <f t="shared" si="26"/>
        <v>Nov</v>
      </c>
    </row>
    <row r="1701" spans="1:2" x14ac:dyDescent="0.2">
      <c r="A1701" s="9">
        <v>41971.53324074074</v>
      </c>
      <c r="B1701" t="str">
        <f t="shared" si="26"/>
        <v>Nov</v>
      </c>
    </row>
    <row r="1702" spans="1:2" x14ac:dyDescent="0.2">
      <c r="A1702" s="9">
        <v>41971.543530092589</v>
      </c>
      <c r="B1702" t="str">
        <f t="shared" si="26"/>
        <v>Nov</v>
      </c>
    </row>
    <row r="1703" spans="1:2" x14ac:dyDescent="0.2">
      <c r="A1703" s="9">
        <v>41971.547743055555</v>
      </c>
      <c r="B1703" t="str">
        <f t="shared" si="26"/>
        <v>Nov</v>
      </c>
    </row>
    <row r="1704" spans="1:2" x14ac:dyDescent="0.2">
      <c r="A1704" s="9">
        <v>41973.407002314816</v>
      </c>
      <c r="B1704" t="str">
        <f t="shared" si="26"/>
        <v>Nov</v>
      </c>
    </row>
    <row r="1705" spans="1:2" x14ac:dyDescent="0.2">
      <c r="A1705" s="9">
        <v>41973.51462962963</v>
      </c>
      <c r="B1705" t="str">
        <f t="shared" si="26"/>
        <v>Nov</v>
      </c>
    </row>
    <row r="1706" spans="1:2" x14ac:dyDescent="0.2">
      <c r="A1706" s="9">
        <v>41973.886157407411</v>
      </c>
      <c r="B1706" t="str">
        <f t="shared" si="26"/>
        <v>Nov</v>
      </c>
    </row>
    <row r="1707" spans="1:2" x14ac:dyDescent="0.2">
      <c r="A1707" s="9">
        <v>41974.371412037035</v>
      </c>
      <c r="B1707" t="str">
        <f t="shared" si="26"/>
        <v>Dec</v>
      </c>
    </row>
    <row r="1708" spans="1:2" x14ac:dyDescent="0.2">
      <c r="A1708" s="9">
        <v>41974.378912037035</v>
      </c>
      <c r="B1708" t="str">
        <f t="shared" si="26"/>
        <v>Dec</v>
      </c>
    </row>
    <row r="1709" spans="1:2" x14ac:dyDescent="0.2">
      <c r="A1709" s="9">
        <v>41974.405243055553</v>
      </c>
      <c r="B1709" t="str">
        <f t="shared" si="26"/>
        <v>Dec</v>
      </c>
    </row>
    <row r="1710" spans="1:2" x14ac:dyDescent="0.2">
      <c r="A1710" s="9">
        <v>41974.409814814811</v>
      </c>
      <c r="B1710" t="str">
        <f t="shared" si="26"/>
        <v>Dec</v>
      </c>
    </row>
    <row r="1711" spans="1:2" x14ac:dyDescent="0.2">
      <c r="A1711" s="9">
        <v>41974.458657407406</v>
      </c>
      <c r="B1711" t="str">
        <f t="shared" si="26"/>
        <v>Dec</v>
      </c>
    </row>
    <row r="1712" spans="1:2" x14ac:dyDescent="0.2">
      <c r="A1712" s="9">
        <v>41974.565266203703</v>
      </c>
      <c r="B1712" t="str">
        <f t="shared" si="26"/>
        <v>Dec</v>
      </c>
    </row>
    <row r="1713" spans="1:2" x14ac:dyDescent="0.2">
      <c r="A1713" s="9">
        <v>41974.57775462963</v>
      </c>
      <c r="B1713" t="str">
        <f t="shared" si="26"/>
        <v>Dec</v>
      </c>
    </row>
    <row r="1714" spans="1:2" x14ac:dyDescent="0.2">
      <c r="A1714" s="9">
        <v>41974.791006944448</v>
      </c>
      <c r="B1714" t="str">
        <f t="shared" si="26"/>
        <v>Dec</v>
      </c>
    </row>
    <row r="1715" spans="1:2" x14ac:dyDescent="0.2">
      <c r="A1715" s="9">
        <v>41974.995983796296</v>
      </c>
      <c r="B1715" t="str">
        <f t="shared" si="26"/>
        <v>Dec</v>
      </c>
    </row>
    <row r="1716" spans="1:2" x14ac:dyDescent="0.2">
      <c r="A1716" s="9">
        <v>41975.014189814814</v>
      </c>
      <c r="B1716" t="str">
        <f t="shared" si="26"/>
        <v>Dec</v>
      </c>
    </row>
    <row r="1717" spans="1:2" x14ac:dyDescent="0.2">
      <c r="A1717" s="9">
        <v>41975.309641203705</v>
      </c>
      <c r="B1717" t="str">
        <f t="shared" si="26"/>
        <v>Dec</v>
      </c>
    </row>
    <row r="1718" spans="1:2" x14ac:dyDescent="0.2">
      <c r="A1718" s="9">
        <v>41975.342777777776</v>
      </c>
      <c r="B1718" t="str">
        <f t="shared" si="26"/>
        <v>Dec</v>
      </c>
    </row>
    <row r="1719" spans="1:2" x14ac:dyDescent="0.2">
      <c r="A1719" s="9">
        <v>41975.367303240739</v>
      </c>
      <c r="B1719" t="str">
        <f t="shared" si="26"/>
        <v>Dec</v>
      </c>
    </row>
    <row r="1720" spans="1:2" x14ac:dyDescent="0.2">
      <c r="A1720" s="9">
        <v>41975.509189814817</v>
      </c>
      <c r="B1720" t="str">
        <f t="shared" si="26"/>
        <v>Dec</v>
      </c>
    </row>
    <row r="1721" spans="1:2" x14ac:dyDescent="0.2">
      <c r="A1721" s="9">
        <v>41975.567847222221</v>
      </c>
      <c r="B1721" t="str">
        <f t="shared" si="26"/>
        <v>Dec</v>
      </c>
    </row>
    <row r="1722" spans="1:2" x14ac:dyDescent="0.2">
      <c r="A1722" s="9">
        <v>41975.597268518519</v>
      </c>
      <c r="B1722" t="str">
        <f t="shared" si="26"/>
        <v>Dec</v>
      </c>
    </row>
    <row r="1723" spans="1:2" x14ac:dyDescent="0.2">
      <c r="A1723" s="9">
        <v>41975.998645833337</v>
      </c>
      <c r="B1723" t="str">
        <f t="shared" si="26"/>
        <v>Dec</v>
      </c>
    </row>
    <row r="1724" spans="1:2" x14ac:dyDescent="0.2">
      <c r="A1724" s="9">
        <v>41976.551574074074</v>
      </c>
      <c r="B1724" t="str">
        <f t="shared" si="26"/>
        <v>Dec</v>
      </c>
    </row>
    <row r="1725" spans="1:2" x14ac:dyDescent="0.2">
      <c r="A1725" s="9">
        <v>41976.671643518515</v>
      </c>
      <c r="B1725" t="str">
        <f t="shared" si="26"/>
        <v>Dec</v>
      </c>
    </row>
    <row r="1726" spans="1:2" x14ac:dyDescent="0.2">
      <c r="A1726" s="9">
        <v>41976.70685185185</v>
      </c>
      <c r="B1726" t="str">
        <f t="shared" si="26"/>
        <v>Dec</v>
      </c>
    </row>
    <row r="1727" spans="1:2" x14ac:dyDescent="0.2">
      <c r="A1727" s="9">
        <v>41977.446770833332</v>
      </c>
      <c r="B1727" t="str">
        <f t="shared" si="26"/>
        <v>Dec</v>
      </c>
    </row>
    <row r="1728" spans="1:2" x14ac:dyDescent="0.2">
      <c r="A1728" s="9">
        <v>41977.568888888891</v>
      </c>
      <c r="B1728" t="str">
        <f t="shared" si="26"/>
        <v>Dec</v>
      </c>
    </row>
    <row r="1729" spans="1:2" x14ac:dyDescent="0.2">
      <c r="A1729" s="9">
        <v>41977.863865740743</v>
      </c>
      <c r="B1729" t="str">
        <f t="shared" si="26"/>
        <v>Dec</v>
      </c>
    </row>
    <row r="1730" spans="1:2" x14ac:dyDescent="0.2">
      <c r="A1730" s="9">
        <v>41978.427060185182</v>
      </c>
      <c r="B1730" t="str">
        <f t="shared" si="26"/>
        <v>Dec</v>
      </c>
    </row>
    <row r="1731" spans="1:2" x14ac:dyDescent="0.2">
      <c r="A1731" s="9">
        <v>41978.597638888888</v>
      </c>
      <c r="B1731" t="str">
        <f t="shared" si="26"/>
        <v>Dec</v>
      </c>
    </row>
    <row r="1732" spans="1:2" x14ac:dyDescent="0.2">
      <c r="A1732" s="9">
        <v>41980.448460648149</v>
      </c>
      <c r="B1732" t="str">
        <f t="shared" si="26"/>
        <v>Dec</v>
      </c>
    </row>
    <row r="1733" spans="1:2" x14ac:dyDescent="0.2">
      <c r="A1733" s="9">
        <v>41980.734189814815</v>
      </c>
      <c r="B1733" t="str">
        <f t="shared" ref="B1733:B1796" si="27">TEXT(A1733,"MMM")</f>
        <v>Dec</v>
      </c>
    </row>
    <row r="1734" spans="1:2" x14ac:dyDescent="0.2">
      <c r="A1734" s="9">
        <v>41981.238969907405</v>
      </c>
      <c r="B1734" t="str">
        <f t="shared" si="27"/>
        <v>Dec</v>
      </c>
    </row>
    <row r="1735" spans="1:2" x14ac:dyDescent="0.2">
      <c r="A1735" s="9">
        <v>41981.44872685185</v>
      </c>
      <c r="B1735" t="str">
        <f t="shared" si="27"/>
        <v>Dec</v>
      </c>
    </row>
    <row r="1736" spans="1:2" x14ac:dyDescent="0.2">
      <c r="A1736" s="9">
        <v>41981.809837962966</v>
      </c>
      <c r="B1736" t="str">
        <f t="shared" si="27"/>
        <v>Dec</v>
      </c>
    </row>
    <row r="1737" spans="1:2" x14ac:dyDescent="0.2">
      <c r="A1737" s="9">
        <v>41982.35527777778</v>
      </c>
      <c r="B1737" t="str">
        <f t="shared" si="27"/>
        <v>Dec</v>
      </c>
    </row>
    <row r="1738" spans="1:2" x14ac:dyDescent="0.2">
      <c r="A1738" s="9">
        <v>41982.403738425928</v>
      </c>
      <c r="B1738" t="str">
        <f t="shared" si="27"/>
        <v>Dec</v>
      </c>
    </row>
    <row r="1739" spans="1:2" x14ac:dyDescent="0.2">
      <c r="A1739" s="9">
        <v>41982.440023148149</v>
      </c>
      <c r="B1739" t="str">
        <f t="shared" si="27"/>
        <v>Dec</v>
      </c>
    </row>
    <row r="1740" spans="1:2" x14ac:dyDescent="0.2">
      <c r="A1740" s="9">
        <v>41982.540312500001</v>
      </c>
      <c r="B1740" t="str">
        <f t="shared" si="27"/>
        <v>Dec</v>
      </c>
    </row>
    <row r="1741" spans="1:2" x14ac:dyDescent="0.2">
      <c r="A1741" s="9">
        <v>41982.553946759261</v>
      </c>
      <c r="B1741" t="str">
        <f t="shared" si="27"/>
        <v>Dec</v>
      </c>
    </row>
    <row r="1742" spans="1:2" x14ac:dyDescent="0.2">
      <c r="A1742" s="9">
        <v>41982.571053240739</v>
      </c>
      <c r="B1742" t="str">
        <f t="shared" si="27"/>
        <v>Dec</v>
      </c>
    </row>
    <row r="1743" spans="1:2" x14ac:dyDescent="0.2">
      <c r="A1743" s="9">
        <v>41982.777662037035</v>
      </c>
      <c r="B1743" t="str">
        <f t="shared" si="27"/>
        <v>Dec</v>
      </c>
    </row>
    <row r="1744" spans="1:2" x14ac:dyDescent="0.2">
      <c r="A1744" s="9">
        <v>41983.41951388889</v>
      </c>
      <c r="B1744" t="str">
        <f t="shared" si="27"/>
        <v>Dec</v>
      </c>
    </row>
    <row r="1745" spans="1:2" x14ac:dyDescent="0.2">
      <c r="A1745" s="9">
        <v>41984.359398148146</v>
      </c>
      <c r="B1745" t="str">
        <f t="shared" si="27"/>
        <v>Dec</v>
      </c>
    </row>
    <row r="1746" spans="1:2" x14ac:dyDescent="0.2">
      <c r="A1746" s="9">
        <v>41984.710324074076</v>
      </c>
      <c r="B1746" t="str">
        <f t="shared" si="27"/>
        <v>Dec</v>
      </c>
    </row>
    <row r="1747" spans="1:2" x14ac:dyDescent="0.2">
      <c r="A1747" s="9">
        <v>41985.094027777777</v>
      </c>
      <c r="B1747" t="str">
        <f t="shared" si="27"/>
        <v>Dec</v>
      </c>
    </row>
    <row r="1748" spans="1:2" x14ac:dyDescent="0.2">
      <c r="A1748" s="9">
        <v>41985.775393518517</v>
      </c>
      <c r="B1748" t="str">
        <f t="shared" si="27"/>
        <v>Dec</v>
      </c>
    </row>
    <row r="1749" spans="1:2" x14ac:dyDescent="0.2">
      <c r="A1749" s="9">
        <v>41987.485636574071</v>
      </c>
      <c r="B1749" t="str">
        <f t="shared" si="27"/>
        <v>Dec</v>
      </c>
    </row>
    <row r="1750" spans="1:2" x14ac:dyDescent="0.2">
      <c r="A1750" s="9">
        <v>41988.215497685182</v>
      </c>
      <c r="B1750" t="str">
        <f t="shared" si="27"/>
        <v>Dec</v>
      </c>
    </row>
    <row r="1751" spans="1:2" x14ac:dyDescent="0.2">
      <c r="A1751" s="9">
        <v>41988.283750000002</v>
      </c>
      <c r="B1751" t="str">
        <f t="shared" si="27"/>
        <v>Dec</v>
      </c>
    </row>
    <row r="1752" spans="1:2" x14ac:dyDescent="0.2">
      <c r="A1752" s="9">
        <v>41988.496608796297</v>
      </c>
      <c r="B1752" t="str">
        <f t="shared" si="27"/>
        <v>Dec</v>
      </c>
    </row>
    <row r="1753" spans="1:2" x14ac:dyDescent="0.2">
      <c r="A1753" s="9">
        <v>41988.630729166667</v>
      </c>
      <c r="B1753" t="str">
        <f t="shared" si="27"/>
        <v>Dec</v>
      </c>
    </row>
    <row r="1754" spans="1:2" x14ac:dyDescent="0.2">
      <c r="A1754" s="9">
        <v>41988.914212962962</v>
      </c>
      <c r="B1754" t="str">
        <f t="shared" si="27"/>
        <v>Dec</v>
      </c>
    </row>
    <row r="1755" spans="1:2" x14ac:dyDescent="0.2">
      <c r="A1755" s="9">
        <v>41989.331076388888</v>
      </c>
      <c r="B1755" t="str">
        <f t="shared" si="27"/>
        <v>Dec</v>
      </c>
    </row>
    <row r="1756" spans="1:2" x14ac:dyDescent="0.2">
      <c r="A1756" s="9">
        <v>41989.485879629632</v>
      </c>
      <c r="B1756" t="str">
        <f t="shared" si="27"/>
        <v>Dec</v>
      </c>
    </row>
    <row r="1757" spans="1:2" x14ac:dyDescent="0.2">
      <c r="A1757" s="9">
        <v>41989.520358796297</v>
      </c>
      <c r="B1757" t="str">
        <f t="shared" si="27"/>
        <v>Dec</v>
      </c>
    </row>
    <row r="1758" spans="1:2" x14ac:dyDescent="0.2">
      <c r="A1758" s="9">
        <v>41989.578009259261</v>
      </c>
      <c r="B1758" t="str">
        <f t="shared" si="27"/>
        <v>Dec</v>
      </c>
    </row>
    <row r="1759" spans="1:2" x14ac:dyDescent="0.2">
      <c r="A1759" s="9">
        <v>41989.57980324074</v>
      </c>
      <c r="B1759" t="str">
        <f t="shared" si="27"/>
        <v>Dec</v>
      </c>
    </row>
    <row r="1760" spans="1:2" x14ac:dyDescent="0.2">
      <c r="A1760" s="9">
        <v>41990.104710648149</v>
      </c>
      <c r="B1760" t="str">
        <f t="shared" si="27"/>
        <v>Dec</v>
      </c>
    </row>
    <row r="1761" spans="1:2" x14ac:dyDescent="0.2">
      <c r="A1761" s="9">
        <v>41990.173043981478</v>
      </c>
      <c r="B1761" t="str">
        <f t="shared" si="27"/>
        <v>Dec</v>
      </c>
    </row>
    <row r="1762" spans="1:2" x14ac:dyDescent="0.2">
      <c r="A1762" s="9">
        <v>41990.250775462962</v>
      </c>
      <c r="B1762" t="str">
        <f t="shared" si="27"/>
        <v>Dec</v>
      </c>
    </row>
    <row r="1763" spans="1:2" x14ac:dyDescent="0.2">
      <c r="A1763" s="9">
        <v>41990.252152777779</v>
      </c>
      <c r="B1763" t="str">
        <f t="shared" si="27"/>
        <v>Dec</v>
      </c>
    </row>
    <row r="1764" spans="1:2" x14ac:dyDescent="0.2">
      <c r="A1764" s="9">
        <v>41990.27921296296</v>
      </c>
      <c r="B1764" t="str">
        <f t="shared" si="27"/>
        <v>Dec</v>
      </c>
    </row>
    <row r="1765" spans="1:2" x14ac:dyDescent="0.2">
      <c r="A1765" s="9">
        <v>41990.665300925924</v>
      </c>
      <c r="B1765" t="str">
        <f t="shared" si="27"/>
        <v>Dec</v>
      </c>
    </row>
    <row r="1766" spans="1:2" x14ac:dyDescent="0.2">
      <c r="A1766" s="9">
        <v>41990.689155092594</v>
      </c>
      <c r="B1766" t="str">
        <f t="shared" si="27"/>
        <v>Dec</v>
      </c>
    </row>
    <row r="1767" spans="1:2" x14ac:dyDescent="0.2">
      <c r="A1767" s="9">
        <v>41991.19332175926</v>
      </c>
      <c r="B1767" t="str">
        <f t="shared" si="27"/>
        <v>Dec</v>
      </c>
    </row>
    <row r="1768" spans="1:2" x14ac:dyDescent="0.2">
      <c r="A1768" s="9">
        <v>41991.380127314813</v>
      </c>
      <c r="B1768" t="str">
        <f t="shared" si="27"/>
        <v>Dec</v>
      </c>
    </row>
    <row r="1769" spans="1:2" x14ac:dyDescent="0.2">
      <c r="A1769" s="9">
        <v>41992.84103009259</v>
      </c>
      <c r="B1769" t="str">
        <f t="shared" si="27"/>
        <v>Dec</v>
      </c>
    </row>
    <row r="1770" spans="1:2" x14ac:dyDescent="0.2">
      <c r="A1770" s="9">
        <v>41993.404965277776</v>
      </c>
      <c r="B1770" t="str">
        <f t="shared" si="27"/>
        <v>Dec</v>
      </c>
    </row>
    <row r="1771" spans="1:2" x14ac:dyDescent="0.2">
      <c r="A1771" s="9">
        <v>41993.491006944445</v>
      </c>
      <c r="B1771" t="str">
        <f t="shared" si="27"/>
        <v>Dec</v>
      </c>
    </row>
    <row r="1772" spans="1:2" x14ac:dyDescent="0.2">
      <c r="A1772" s="9">
        <v>41994.750740740739</v>
      </c>
      <c r="B1772" t="str">
        <f t="shared" si="27"/>
        <v>Dec</v>
      </c>
    </row>
    <row r="1773" spans="1:2" x14ac:dyDescent="0.2">
      <c r="A1773" s="9">
        <v>41995.419652777775</v>
      </c>
      <c r="B1773" t="str">
        <f t="shared" si="27"/>
        <v>Dec</v>
      </c>
    </row>
    <row r="1774" spans="1:2" x14ac:dyDescent="0.2">
      <c r="A1774" s="9">
        <v>41995.537152777775</v>
      </c>
      <c r="B1774" t="str">
        <f t="shared" si="27"/>
        <v>Dec</v>
      </c>
    </row>
    <row r="1775" spans="1:2" x14ac:dyDescent="0.2">
      <c r="A1775" s="9">
        <v>41996.499062499999</v>
      </c>
      <c r="B1775" t="str">
        <f t="shared" si="27"/>
        <v>Dec</v>
      </c>
    </row>
    <row r="1776" spans="1:2" x14ac:dyDescent="0.2">
      <c r="A1776" s="9">
        <v>41997.174571759257</v>
      </c>
      <c r="B1776" t="str">
        <f t="shared" si="27"/>
        <v>Dec</v>
      </c>
    </row>
    <row r="1777" spans="1:2" x14ac:dyDescent="0.2">
      <c r="A1777" s="9">
        <v>41998.831006944441</v>
      </c>
      <c r="B1777" t="str">
        <f t="shared" si="27"/>
        <v>Dec</v>
      </c>
    </row>
    <row r="1778" spans="1:2" x14ac:dyDescent="0.2">
      <c r="A1778" s="9">
        <v>41999.527731481481</v>
      </c>
      <c r="B1778" t="str">
        <f t="shared" si="27"/>
        <v>Dec</v>
      </c>
    </row>
    <row r="1779" spans="1:2" x14ac:dyDescent="0.2">
      <c r="A1779" s="9">
        <v>41999.966909722221</v>
      </c>
      <c r="B1779" t="str">
        <f t="shared" si="27"/>
        <v>Dec</v>
      </c>
    </row>
    <row r="1780" spans="1:2" x14ac:dyDescent="0.2">
      <c r="A1780" s="9">
        <v>42002.211550925924</v>
      </c>
      <c r="B1780" t="str">
        <f t="shared" si="27"/>
        <v>Dec</v>
      </c>
    </row>
    <row r="1781" spans="1:2" x14ac:dyDescent="0.2">
      <c r="A1781" s="9">
        <v>42002.484155092592</v>
      </c>
      <c r="B1781" t="str">
        <f t="shared" si="27"/>
        <v>Dec</v>
      </c>
    </row>
    <row r="1782" spans="1:2" x14ac:dyDescent="0.2">
      <c r="A1782" s="9">
        <v>42002.593657407408</v>
      </c>
      <c r="B1782" t="str">
        <f t="shared" si="27"/>
        <v>Dec</v>
      </c>
    </row>
    <row r="1783" spans="1:2" x14ac:dyDescent="0.2">
      <c r="A1783" s="9">
        <v>42003.322222222225</v>
      </c>
      <c r="B1783" t="str">
        <f t="shared" si="27"/>
        <v>Dec</v>
      </c>
    </row>
    <row r="1784" spans="1:2" x14ac:dyDescent="0.2">
      <c r="A1784" s="9">
        <v>42003.61509259259</v>
      </c>
      <c r="B1784" t="str">
        <f t="shared" si="27"/>
        <v>Dec</v>
      </c>
    </row>
    <row r="1785" spans="1:2" x14ac:dyDescent="0.2">
      <c r="A1785" s="9">
        <v>42004.370532407411</v>
      </c>
      <c r="B1785" t="str">
        <f t="shared" si="27"/>
        <v>Dec</v>
      </c>
    </row>
    <row r="1786" spans="1:2" x14ac:dyDescent="0.2">
      <c r="A1786" s="9">
        <v>42004.916655092595</v>
      </c>
      <c r="B1786" t="str">
        <f t="shared" si="27"/>
        <v>Dec</v>
      </c>
    </row>
    <row r="1787" spans="1:2" x14ac:dyDescent="0.2">
      <c r="A1787" s="9">
        <v>42005.688738425924</v>
      </c>
      <c r="B1787" t="str">
        <f t="shared" si="27"/>
        <v>Jan</v>
      </c>
    </row>
    <row r="1788" spans="1:2" x14ac:dyDescent="0.2">
      <c r="A1788" s="9">
        <v>42006.575358796297</v>
      </c>
      <c r="B1788" t="str">
        <f t="shared" si="27"/>
        <v>Jan</v>
      </c>
    </row>
    <row r="1789" spans="1:2" x14ac:dyDescent="0.2">
      <c r="A1789" s="9">
        <v>42006.683125000003</v>
      </c>
      <c r="B1789" t="str">
        <f t="shared" si="27"/>
        <v>Jan</v>
      </c>
    </row>
    <row r="1790" spans="1:2" x14ac:dyDescent="0.2">
      <c r="A1790" s="9">
        <v>42007.455347222225</v>
      </c>
      <c r="B1790" t="str">
        <f t="shared" si="27"/>
        <v>Jan</v>
      </c>
    </row>
    <row r="1791" spans="1:2" x14ac:dyDescent="0.2">
      <c r="A1791" s="9">
        <v>42009.159930555557</v>
      </c>
      <c r="B1791" t="str">
        <f t="shared" si="27"/>
        <v>Jan</v>
      </c>
    </row>
    <row r="1792" spans="1:2" x14ac:dyDescent="0.2">
      <c r="A1792" s="9">
        <v>42009.307280092595</v>
      </c>
      <c r="B1792" t="str">
        <f t="shared" si="27"/>
        <v>Jan</v>
      </c>
    </row>
    <row r="1793" spans="1:2" x14ac:dyDescent="0.2">
      <c r="A1793" s="9">
        <v>42009.483865740738</v>
      </c>
      <c r="B1793" t="str">
        <f t="shared" si="27"/>
        <v>Jan</v>
      </c>
    </row>
    <row r="1794" spans="1:2" x14ac:dyDescent="0.2">
      <c r="A1794" s="9">
        <v>42009.640613425923</v>
      </c>
      <c r="B1794" t="str">
        <f t="shared" si="27"/>
        <v>Jan</v>
      </c>
    </row>
    <row r="1795" spans="1:2" x14ac:dyDescent="0.2">
      <c r="A1795" s="9">
        <v>42010.341180555559</v>
      </c>
      <c r="B1795" t="str">
        <f t="shared" si="27"/>
        <v>Jan</v>
      </c>
    </row>
    <row r="1796" spans="1:2" x14ac:dyDescent="0.2">
      <c r="A1796" s="9">
        <v>42010.488900462966</v>
      </c>
      <c r="B1796" t="str">
        <f t="shared" si="27"/>
        <v>Jan</v>
      </c>
    </row>
    <row r="1797" spans="1:2" x14ac:dyDescent="0.2">
      <c r="A1797" s="9">
        <v>42010.63490740741</v>
      </c>
      <c r="B1797" t="str">
        <f t="shared" ref="B1797:B1860" si="28">TEXT(A1797,"MMM")</f>
        <v>Jan</v>
      </c>
    </row>
    <row r="1798" spans="1:2" x14ac:dyDescent="0.2">
      <c r="A1798" s="9">
        <v>42010.869247685187</v>
      </c>
      <c r="B1798" t="str">
        <f t="shared" si="28"/>
        <v>Jan</v>
      </c>
    </row>
    <row r="1799" spans="1:2" x14ac:dyDescent="0.2">
      <c r="A1799" s="9">
        <v>42011.217847222222</v>
      </c>
      <c r="B1799" t="str">
        <f t="shared" si="28"/>
        <v>Jan</v>
      </c>
    </row>
    <row r="1800" spans="1:2" x14ac:dyDescent="0.2">
      <c r="A1800" s="9">
        <v>42011.294803240744</v>
      </c>
      <c r="B1800" t="str">
        <f t="shared" si="28"/>
        <v>Jan</v>
      </c>
    </row>
    <row r="1801" spans="1:2" x14ac:dyDescent="0.2">
      <c r="A1801" s="9">
        <v>42011.592604166668</v>
      </c>
      <c r="B1801" t="str">
        <f t="shared" si="28"/>
        <v>Jan</v>
      </c>
    </row>
    <row r="1802" spans="1:2" x14ac:dyDescent="0.2">
      <c r="A1802" s="9">
        <v>42012.434965277775</v>
      </c>
      <c r="B1802" t="str">
        <f t="shared" si="28"/>
        <v>Jan</v>
      </c>
    </row>
    <row r="1803" spans="1:2" x14ac:dyDescent="0.2">
      <c r="A1803" s="9">
        <v>42012.725694444445</v>
      </c>
      <c r="B1803" t="str">
        <f t="shared" si="28"/>
        <v>Jan</v>
      </c>
    </row>
    <row r="1804" spans="1:2" x14ac:dyDescent="0.2">
      <c r="A1804" s="9">
        <v>42012.819201388891</v>
      </c>
      <c r="B1804" t="str">
        <f t="shared" si="28"/>
        <v>Jan</v>
      </c>
    </row>
    <row r="1805" spans="1:2" x14ac:dyDescent="0.2">
      <c r="A1805" s="9">
        <v>42013.091168981482</v>
      </c>
      <c r="B1805" t="str">
        <f t="shared" si="28"/>
        <v>Jan</v>
      </c>
    </row>
    <row r="1806" spans="1:2" x14ac:dyDescent="0.2">
      <c r="A1806" s="9">
        <v>42013.582280092596</v>
      </c>
      <c r="B1806" t="str">
        <f t="shared" si="28"/>
        <v>Jan</v>
      </c>
    </row>
    <row r="1807" spans="1:2" x14ac:dyDescent="0.2">
      <c r="A1807" s="9">
        <v>42014.498993055553</v>
      </c>
      <c r="B1807" t="str">
        <f t="shared" si="28"/>
        <v>Jan</v>
      </c>
    </row>
    <row r="1808" spans="1:2" x14ac:dyDescent="0.2">
      <c r="A1808" s="9">
        <v>42015.717118055552</v>
      </c>
      <c r="B1808" t="str">
        <f t="shared" si="28"/>
        <v>Jan</v>
      </c>
    </row>
    <row r="1809" spans="1:2" x14ac:dyDescent="0.2">
      <c r="A1809" s="9">
        <v>42015.787280092591</v>
      </c>
      <c r="B1809" t="str">
        <f t="shared" si="28"/>
        <v>Jan</v>
      </c>
    </row>
    <row r="1810" spans="1:2" x14ac:dyDescent="0.2">
      <c r="A1810" s="9">
        <v>42016.30810185185</v>
      </c>
      <c r="B1810" t="str">
        <f t="shared" si="28"/>
        <v>Jan</v>
      </c>
    </row>
    <row r="1811" spans="1:2" x14ac:dyDescent="0.2">
      <c r="A1811" s="9">
        <v>42016.373344907406</v>
      </c>
      <c r="B1811" t="str">
        <f t="shared" si="28"/>
        <v>Jan</v>
      </c>
    </row>
    <row r="1812" spans="1:2" x14ac:dyDescent="0.2">
      <c r="A1812" s="9">
        <v>42016.466874999998</v>
      </c>
      <c r="B1812" t="str">
        <f t="shared" si="28"/>
        <v>Jan</v>
      </c>
    </row>
    <row r="1813" spans="1:2" x14ac:dyDescent="0.2">
      <c r="A1813" s="9">
        <v>42016.499131944445</v>
      </c>
      <c r="B1813" t="str">
        <f t="shared" si="28"/>
        <v>Jan</v>
      </c>
    </row>
    <row r="1814" spans="1:2" x14ac:dyDescent="0.2">
      <c r="A1814" s="9">
        <v>42016.605358796296</v>
      </c>
      <c r="B1814" t="str">
        <f t="shared" si="28"/>
        <v>Jan</v>
      </c>
    </row>
    <row r="1815" spans="1:2" x14ac:dyDescent="0.2">
      <c r="A1815" s="9">
        <v>42016.648240740738</v>
      </c>
      <c r="B1815" t="str">
        <f t="shared" si="28"/>
        <v>Jan</v>
      </c>
    </row>
    <row r="1816" spans="1:2" x14ac:dyDescent="0.2">
      <c r="A1816" s="9">
        <v>42017.26090277778</v>
      </c>
      <c r="B1816" t="str">
        <f t="shared" si="28"/>
        <v>Jan</v>
      </c>
    </row>
    <row r="1817" spans="1:2" x14ac:dyDescent="0.2">
      <c r="A1817" s="9">
        <v>42017.509953703702</v>
      </c>
      <c r="B1817" t="str">
        <f t="shared" si="28"/>
        <v>Jan</v>
      </c>
    </row>
    <row r="1818" spans="1:2" x14ac:dyDescent="0.2">
      <c r="A1818" s="9">
        <v>42017.547118055554</v>
      </c>
      <c r="B1818" t="str">
        <f t="shared" si="28"/>
        <v>Jan</v>
      </c>
    </row>
    <row r="1819" spans="1:2" x14ac:dyDescent="0.2">
      <c r="A1819" s="9">
        <v>42017.574004629627</v>
      </c>
      <c r="B1819" t="str">
        <f t="shared" si="28"/>
        <v>Jan</v>
      </c>
    </row>
    <row r="1820" spans="1:2" x14ac:dyDescent="0.2">
      <c r="A1820" s="9">
        <v>42017.594085648147</v>
      </c>
      <c r="B1820" t="str">
        <f t="shared" si="28"/>
        <v>Jan</v>
      </c>
    </row>
    <row r="1821" spans="1:2" x14ac:dyDescent="0.2">
      <c r="A1821" s="9">
        <v>42017.634108796294</v>
      </c>
      <c r="B1821" t="str">
        <f t="shared" si="28"/>
        <v>Jan</v>
      </c>
    </row>
    <row r="1822" spans="1:2" x14ac:dyDescent="0.2">
      <c r="A1822" s="9">
        <v>42017.738217592596</v>
      </c>
      <c r="B1822" t="str">
        <f t="shared" si="28"/>
        <v>Jan</v>
      </c>
    </row>
    <row r="1823" spans="1:2" x14ac:dyDescent="0.2">
      <c r="A1823" s="9">
        <v>42018.343564814815</v>
      </c>
      <c r="B1823" t="str">
        <f t="shared" si="28"/>
        <v>Jan</v>
      </c>
    </row>
    <row r="1824" spans="1:2" x14ac:dyDescent="0.2">
      <c r="A1824" s="9">
        <v>42018.607164351852</v>
      </c>
      <c r="B1824" t="str">
        <f t="shared" si="28"/>
        <v>Jan</v>
      </c>
    </row>
    <row r="1825" spans="1:2" x14ac:dyDescent="0.2">
      <c r="A1825" s="9">
        <v>42018.608263888891</v>
      </c>
      <c r="B1825" t="str">
        <f t="shared" si="28"/>
        <v>Jan</v>
      </c>
    </row>
    <row r="1826" spans="1:2" x14ac:dyDescent="0.2">
      <c r="A1826" s="9">
        <v>42018.665300925924</v>
      </c>
      <c r="B1826" t="str">
        <f t="shared" si="28"/>
        <v>Jan</v>
      </c>
    </row>
    <row r="1827" spans="1:2" x14ac:dyDescent="0.2">
      <c r="A1827" s="9">
        <v>42019.256840277776</v>
      </c>
      <c r="B1827" t="str">
        <f t="shared" si="28"/>
        <v>Jan</v>
      </c>
    </row>
    <row r="1828" spans="1:2" x14ac:dyDescent="0.2">
      <c r="A1828" s="9">
        <v>42019.350428240738</v>
      </c>
      <c r="B1828" t="str">
        <f t="shared" si="28"/>
        <v>Jan</v>
      </c>
    </row>
    <row r="1829" spans="1:2" x14ac:dyDescent="0.2">
      <c r="A1829" s="9">
        <v>42019.404432870368</v>
      </c>
      <c r="B1829" t="str">
        <f t="shared" si="28"/>
        <v>Jan</v>
      </c>
    </row>
    <row r="1830" spans="1:2" x14ac:dyDescent="0.2">
      <c r="A1830" s="9">
        <v>42019.436111111114</v>
      </c>
      <c r="B1830" t="str">
        <f t="shared" si="28"/>
        <v>Jan</v>
      </c>
    </row>
    <row r="1831" spans="1:2" x14ac:dyDescent="0.2">
      <c r="A1831" s="9">
        <v>42019.626504629632</v>
      </c>
      <c r="B1831" t="str">
        <f t="shared" si="28"/>
        <v>Jan</v>
      </c>
    </row>
    <row r="1832" spans="1:2" x14ac:dyDescent="0.2">
      <c r="A1832" s="9">
        <v>42020.254016203704</v>
      </c>
      <c r="B1832" t="str">
        <f t="shared" si="28"/>
        <v>Jan</v>
      </c>
    </row>
    <row r="1833" spans="1:2" x14ac:dyDescent="0.2">
      <c r="A1833" s="9">
        <v>42020.3672337963</v>
      </c>
      <c r="B1833" t="str">
        <f t="shared" si="28"/>
        <v>Jan</v>
      </c>
    </row>
    <row r="1834" spans="1:2" x14ac:dyDescent="0.2">
      <c r="A1834" s="9">
        <v>42020.435300925928</v>
      </c>
      <c r="B1834" t="str">
        <f t="shared" si="28"/>
        <v>Jan</v>
      </c>
    </row>
    <row r="1835" spans="1:2" x14ac:dyDescent="0.2">
      <c r="A1835" s="9">
        <v>42020.473368055558</v>
      </c>
      <c r="B1835" t="str">
        <f t="shared" si="28"/>
        <v>Jan</v>
      </c>
    </row>
    <row r="1836" spans="1:2" x14ac:dyDescent="0.2">
      <c r="A1836" s="9">
        <v>42020.513333333336</v>
      </c>
      <c r="B1836" t="str">
        <f t="shared" si="28"/>
        <v>Jan</v>
      </c>
    </row>
    <row r="1837" spans="1:2" x14ac:dyDescent="0.2">
      <c r="A1837" s="9">
        <v>42020.520914351851</v>
      </c>
      <c r="B1837" t="str">
        <f t="shared" si="28"/>
        <v>Jan</v>
      </c>
    </row>
    <row r="1838" spans="1:2" x14ac:dyDescent="0.2">
      <c r="A1838" s="9">
        <v>42020.806400462963</v>
      </c>
      <c r="B1838" t="str">
        <f t="shared" si="28"/>
        <v>Jan</v>
      </c>
    </row>
    <row r="1839" spans="1:2" x14ac:dyDescent="0.2">
      <c r="A1839" s="9">
        <v>42020.967858796299</v>
      </c>
      <c r="B1839" t="str">
        <f t="shared" si="28"/>
        <v>Jan</v>
      </c>
    </row>
    <row r="1840" spans="1:2" x14ac:dyDescent="0.2">
      <c r="A1840" s="9">
        <v>42021.45003472222</v>
      </c>
      <c r="B1840" t="str">
        <f t="shared" si="28"/>
        <v>Jan</v>
      </c>
    </row>
    <row r="1841" spans="1:2" x14ac:dyDescent="0.2">
      <c r="A1841" s="9">
        <v>42021.49894675926</v>
      </c>
      <c r="B1841" t="str">
        <f t="shared" si="28"/>
        <v>Jan</v>
      </c>
    </row>
    <row r="1842" spans="1:2" x14ac:dyDescent="0.2">
      <c r="A1842" s="9">
        <v>42021.672766203701</v>
      </c>
      <c r="B1842" t="str">
        <f t="shared" si="28"/>
        <v>Jan</v>
      </c>
    </row>
    <row r="1843" spans="1:2" x14ac:dyDescent="0.2">
      <c r="A1843" s="9">
        <v>42021.736655092594</v>
      </c>
      <c r="B1843" t="str">
        <f t="shared" si="28"/>
        <v>Jan</v>
      </c>
    </row>
    <row r="1844" spans="1:2" x14ac:dyDescent="0.2">
      <c r="A1844" s="9">
        <v>42022.328194444446</v>
      </c>
      <c r="B1844" t="str">
        <f t="shared" si="28"/>
        <v>Jan</v>
      </c>
    </row>
    <row r="1845" spans="1:2" x14ac:dyDescent="0.2">
      <c r="A1845" s="9">
        <v>42022.810081018521</v>
      </c>
      <c r="B1845" t="str">
        <f t="shared" si="28"/>
        <v>Jan</v>
      </c>
    </row>
    <row r="1846" spans="1:2" x14ac:dyDescent="0.2">
      <c r="A1846" s="9">
        <v>42023.30164351852</v>
      </c>
      <c r="B1846" t="str">
        <f t="shared" si="28"/>
        <v>Jan</v>
      </c>
    </row>
    <row r="1847" spans="1:2" x14ac:dyDescent="0.2">
      <c r="A1847" s="9">
        <v>42023.485289351855</v>
      </c>
      <c r="B1847" t="str">
        <f t="shared" si="28"/>
        <v>Jan</v>
      </c>
    </row>
    <row r="1848" spans="1:2" x14ac:dyDescent="0.2">
      <c r="A1848" s="9">
        <v>42024.369560185187</v>
      </c>
      <c r="B1848" t="str">
        <f t="shared" si="28"/>
        <v>Jan</v>
      </c>
    </row>
    <row r="1849" spans="1:2" x14ac:dyDescent="0.2">
      <c r="A1849" s="9">
        <v>42024.531805555554</v>
      </c>
      <c r="B1849" t="str">
        <f t="shared" si="28"/>
        <v>Jan</v>
      </c>
    </row>
    <row r="1850" spans="1:2" x14ac:dyDescent="0.2">
      <c r="A1850" s="9">
        <v>42024.555358796293</v>
      </c>
      <c r="B1850" t="str">
        <f t="shared" si="28"/>
        <v>Jan</v>
      </c>
    </row>
    <row r="1851" spans="1:2" x14ac:dyDescent="0.2">
      <c r="A1851" s="9">
        <v>42024.831446759257</v>
      </c>
      <c r="B1851" t="str">
        <f t="shared" si="28"/>
        <v>Jan</v>
      </c>
    </row>
    <row r="1852" spans="1:2" x14ac:dyDescent="0.2">
      <c r="A1852" s="9">
        <v>42025.023761574077</v>
      </c>
      <c r="B1852" t="str">
        <f t="shared" si="28"/>
        <v>Jan</v>
      </c>
    </row>
    <row r="1853" spans="1:2" x14ac:dyDescent="0.2">
      <c r="A1853" s="9">
        <v>42025.304606481484</v>
      </c>
      <c r="B1853" t="str">
        <f t="shared" si="28"/>
        <v>Jan</v>
      </c>
    </row>
    <row r="1854" spans="1:2" x14ac:dyDescent="0.2">
      <c r="A1854" s="9">
        <v>42025.842847222222</v>
      </c>
      <c r="B1854" t="str">
        <f t="shared" si="28"/>
        <v>Jan</v>
      </c>
    </row>
    <row r="1855" spans="1:2" x14ac:dyDescent="0.2">
      <c r="A1855" s="9">
        <v>42026.03738425926</v>
      </c>
      <c r="B1855" t="str">
        <f t="shared" si="28"/>
        <v>Jan</v>
      </c>
    </row>
    <row r="1856" spans="1:2" x14ac:dyDescent="0.2">
      <c r="A1856" s="9">
        <v>42026.271724537037</v>
      </c>
      <c r="B1856" t="str">
        <f t="shared" si="28"/>
        <v>Jan</v>
      </c>
    </row>
    <row r="1857" spans="1:2" x14ac:dyDescent="0.2">
      <c r="A1857" s="9">
        <v>42026.354120370372</v>
      </c>
      <c r="B1857" t="str">
        <f t="shared" si="28"/>
        <v>Jan</v>
      </c>
    </row>
    <row r="1858" spans="1:2" x14ac:dyDescent="0.2">
      <c r="A1858" s="9">
        <v>42026.547847222224</v>
      </c>
      <c r="B1858" t="str">
        <f t="shared" si="28"/>
        <v>Jan</v>
      </c>
    </row>
    <row r="1859" spans="1:2" x14ac:dyDescent="0.2">
      <c r="A1859" s="9">
        <v>42026.587094907409</v>
      </c>
      <c r="B1859" t="str">
        <f t="shared" si="28"/>
        <v>Jan</v>
      </c>
    </row>
    <row r="1860" spans="1:2" x14ac:dyDescent="0.2">
      <c r="A1860" s="9">
        <v>42026.591643518521</v>
      </c>
      <c r="B1860" t="str">
        <f t="shared" si="28"/>
        <v>Jan</v>
      </c>
    </row>
    <row r="1861" spans="1:2" x14ac:dyDescent="0.2">
      <c r="A1861" s="9">
        <v>42026.723460648151</v>
      </c>
      <c r="B1861" t="str">
        <f t="shared" ref="B1861:B1924" si="29">TEXT(A1861,"MMM")</f>
        <v>Jan</v>
      </c>
    </row>
    <row r="1862" spans="1:2" x14ac:dyDescent="0.2">
      <c r="A1862" s="9">
        <v>42026.804837962962</v>
      </c>
      <c r="B1862" t="str">
        <f t="shared" si="29"/>
        <v>Jan</v>
      </c>
    </row>
    <row r="1863" spans="1:2" x14ac:dyDescent="0.2">
      <c r="A1863" s="9">
        <v>42027.020405092589</v>
      </c>
      <c r="B1863" t="str">
        <f t="shared" si="29"/>
        <v>Jan</v>
      </c>
    </row>
    <row r="1864" spans="1:2" x14ac:dyDescent="0.2">
      <c r="A1864" s="9">
        <v>42027.499467592592</v>
      </c>
      <c r="B1864" t="str">
        <f t="shared" si="29"/>
        <v>Jan</v>
      </c>
    </row>
    <row r="1865" spans="1:2" x14ac:dyDescent="0.2">
      <c r="A1865" s="9">
        <v>42027.50640046296</v>
      </c>
      <c r="B1865" t="str">
        <f t="shared" si="29"/>
        <v>Jan</v>
      </c>
    </row>
    <row r="1866" spans="1:2" x14ac:dyDescent="0.2">
      <c r="A1866" s="9">
        <v>42027.523657407408</v>
      </c>
      <c r="B1866" t="str">
        <f t="shared" si="29"/>
        <v>Jan</v>
      </c>
    </row>
    <row r="1867" spans="1:2" x14ac:dyDescent="0.2">
      <c r="A1867" s="9">
        <v>42027.785532407404</v>
      </c>
      <c r="B1867" t="str">
        <f t="shared" si="29"/>
        <v>Jan</v>
      </c>
    </row>
    <row r="1868" spans="1:2" x14ac:dyDescent="0.2">
      <c r="A1868" s="9">
        <v>42028.163229166668</v>
      </c>
      <c r="B1868" t="str">
        <f t="shared" si="29"/>
        <v>Jan</v>
      </c>
    </row>
    <row r="1869" spans="1:2" x14ac:dyDescent="0.2">
      <c r="A1869" s="9">
        <v>42028.737986111111</v>
      </c>
      <c r="B1869" t="str">
        <f t="shared" si="29"/>
        <v>Jan</v>
      </c>
    </row>
    <row r="1870" spans="1:2" x14ac:dyDescent="0.2">
      <c r="A1870" s="9">
        <v>42028.802546296298</v>
      </c>
      <c r="B1870" t="str">
        <f t="shared" si="29"/>
        <v>Jan</v>
      </c>
    </row>
    <row r="1871" spans="1:2" x14ac:dyDescent="0.2">
      <c r="A1871" s="9">
        <v>42029.574525462966</v>
      </c>
      <c r="B1871" t="str">
        <f t="shared" si="29"/>
        <v>Jan</v>
      </c>
    </row>
    <row r="1872" spans="1:2" x14ac:dyDescent="0.2">
      <c r="A1872" s="9">
        <v>42030.677916666667</v>
      </c>
      <c r="B1872" t="str">
        <f t="shared" si="29"/>
        <v>Jan</v>
      </c>
    </row>
    <row r="1873" spans="1:2" x14ac:dyDescent="0.2">
      <c r="A1873" s="9">
        <v>42030.805497685185</v>
      </c>
      <c r="B1873" t="str">
        <f t="shared" si="29"/>
        <v>Jan</v>
      </c>
    </row>
    <row r="1874" spans="1:2" x14ac:dyDescent="0.2">
      <c r="A1874" s="9">
        <v>42031.028854166667</v>
      </c>
      <c r="B1874" t="str">
        <f t="shared" si="29"/>
        <v>Jan</v>
      </c>
    </row>
    <row r="1875" spans="1:2" x14ac:dyDescent="0.2">
      <c r="A1875" s="9">
        <v>42031.138333333336</v>
      </c>
      <c r="B1875" t="str">
        <f t="shared" si="29"/>
        <v>Jan</v>
      </c>
    </row>
    <row r="1876" spans="1:2" x14ac:dyDescent="0.2">
      <c r="A1876" s="9">
        <v>42031.298391203702</v>
      </c>
      <c r="B1876" t="str">
        <f t="shared" si="29"/>
        <v>Jan</v>
      </c>
    </row>
    <row r="1877" spans="1:2" x14ac:dyDescent="0.2">
      <c r="A1877" s="9">
        <v>42031.333564814813</v>
      </c>
      <c r="B1877" t="str">
        <f t="shared" si="29"/>
        <v>Jan</v>
      </c>
    </row>
    <row r="1878" spans="1:2" x14ac:dyDescent="0.2">
      <c r="A1878" s="9">
        <v>42031.436550925922</v>
      </c>
      <c r="B1878" t="str">
        <f t="shared" si="29"/>
        <v>Jan</v>
      </c>
    </row>
    <row r="1879" spans="1:2" x14ac:dyDescent="0.2">
      <c r="A1879" s="9">
        <v>42031.500254629631</v>
      </c>
      <c r="B1879" t="str">
        <f t="shared" si="29"/>
        <v>Jan</v>
      </c>
    </row>
    <row r="1880" spans="1:2" x14ac:dyDescent="0.2">
      <c r="A1880" s="9">
        <v>42031.504212962966</v>
      </c>
      <c r="B1880" t="str">
        <f t="shared" si="29"/>
        <v>Jan</v>
      </c>
    </row>
    <row r="1881" spans="1:2" x14ac:dyDescent="0.2">
      <c r="A1881" s="9">
        <v>42031.551319444443</v>
      </c>
      <c r="B1881" t="str">
        <f t="shared" si="29"/>
        <v>Jan</v>
      </c>
    </row>
    <row r="1882" spans="1:2" x14ac:dyDescent="0.2">
      <c r="A1882" s="9">
        <v>42031.595243055555</v>
      </c>
      <c r="B1882" t="str">
        <f t="shared" si="29"/>
        <v>Jan</v>
      </c>
    </row>
    <row r="1883" spans="1:2" x14ac:dyDescent="0.2">
      <c r="A1883" s="9">
        <v>42031.631805555553</v>
      </c>
      <c r="B1883" t="str">
        <f t="shared" si="29"/>
        <v>Jan</v>
      </c>
    </row>
    <row r="1884" spans="1:2" x14ac:dyDescent="0.2">
      <c r="A1884" s="9">
        <v>42031.835196759261</v>
      </c>
      <c r="B1884" t="str">
        <f t="shared" si="29"/>
        <v>Jan</v>
      </c>
    </row>
    <row r="1885" spans="1:2" x14ac:dyDescent="0.2">
      <c r="A1885" s="9">
        <v>42031.916875000003</v>
      </c>
      <c r="B1885" t="str">
        <f t="shared" si="29"/>
        <v>Jan</v>
      </c>
    </row>
    <row r="1886" spans="1:2" x14ac:dyDescent="0.2">
      <c r="A1886" s="9">
        <v>42032.17690972222</v>
      </c>
      <c r="B1886" t="str">
        <f t="shared" si="29"/>
        <v>Jan</v>
      </c>
    </row>
    <row r="1887" spans="1:2" x14ac:dyDescent="0.2">
      <c r="A1887" s="9">
        <v>42032.359710648147</v>
      </c>
      <c r="B1887" t="str">
        <f t="shared" si="29"/>
        <v>Jan</v>
      </c>
    </row>
    <row r="1888" spans="1:2" x14ac:dyDescent="0.2">
      <c r="A1888" s="9">
        <v>42032.3828125</v>
      </c>
      <c r="B1888" t="str">
        <f t="shared" si="29"/>
        <v>Jan</v>
      </c>
    </row>
    <row r="1889" spans="1:2" x14ac:dyDescent="0.2">
      <c r="A1889" s="9">
        <v>42032.492430555554</v>
      </c>
      <c r="B1889" t="str">
        <f t="shared" si="29"/>
        <v>Jan</v>
      </c>
    </row>
    <row r="1890" spans="1:2" x14ac:dyDescent="0.2">
      <c r="A1890" s="9">
        <v>42032.667754629627</v>
      </c>
      <c r="B1890" t="str">
        <f t="shared" si="29"/>
        <v>Jan</v>
      </c>
    </row>
    <row r="1891" spans="1:2" x14ac:dyDescent="0.2">
      <c r="A1891" s="9">
        <v>42032.980740740742</v>
      </c>
      <c r="B1891" t="str">
        <f t="shared" si="29"/>
        <v>Jan</v>
      </c>
    </row>
    <row r="1892" spans="1:2" x14ac:dyDescent="0.2">
      <c r="A1892" s="9">
        <v>42033.183564814812</v>
      </c>
      <c r="B1892" t="str">
        <f t="shared" si="29"/>
        <v>Jan</v>
      </c>
    </row>
    <row r="1893" spans="1:2" x14ac:dyDescent="0.2">
      <c r="A1893" s="9">
        <v>42033.239675925928</v>
      </c>
      <c r="B1893" t="str">
        <f t="shared" si="29"/>
        <v>Jan</v>
      </c>
    </row>
    <row r="1894" spans="1:2" x14ac:dyDescent="0.2">
      <c r="A1894" s="9">
        <v>42033.25068287037</v>
      </c>
      <c r="B1894" t="str">
        <f t="shared" si="29"/>
        <v>Jan</v>
      </c>
    </row>
    <row r="1895" spans="1:2" x14ac:dyDescent="0.2">
      <c r="A1895" s="9">
        <v>42033.51221064815</v>
      </c>
      <c r="B1895" t="str">
        <f t="shared" si="29"/>
        <v>Jan</v>
      </c>
    </row>
    <row r="1896" spans="1:2" x14ac:dyDescent="0.2">
      <c r="A1896" s="9">
        <v>42034.006030092591</v>
      </c>
      <c r="B1896" t="str">
        <f t="shared" si="29"/>
        <v>Jan</v>
      </c>
    </row>
    <row r="1897" spans="1:2" x14ac:dyDescent="0.2">
      <c r="A1897" s="9">
        <v>42034.306435185186</v>
      </c>
      <c r="B1897" t="str">
        <f t="shared" si="29"/>
        <v>Jan</v>
      </c>
    </row>
    <row r="1898" spans="1:2" x14ac:dyDescent="0.2">
      <c r="A1898" s="9">
        <v>42034.421759259261</v>
      </c>
      <c r="B1898" t="str">
        <f t="shared" si="29"/>
        <v>Jan</v>
      </c>
    </row>
    <row r="1899" spans="1:2" x14ac:dyDescent="0.2">
      <c r="A1899" s="9">
        <v>42034.5234837963</v>
      </c>
      <c r="B1899" t="str">
        <f t="shared" si="29"/>
        <v>Jan</v>
      </c>
    </row>
    <row r="1900" spans="1:2" x14ac:dyDescent="0.2">
      <c r="A1900" s="9">
        <v>42034.594918981478</v>
      </c>
      <c r="B1900" t="str">
        <f t="shared" si="29"/>
        <v>Jan</v>
      </c>
    </row>
    <row r="1901" spans="1:2" x14ac:dyDescent="0.2">
      <c r="A1901" s="9">
        <v>42034.626793981479</v>
      </c>
      <c r="B1901" t="str">
        <f t="shared" si="29"/>
        <v>Jan</v>
      </c>
    </row>
    <row r="1902" spans="1:2" x14ac:dyDescent="0.2">
      <c r="A1902" s="9">
        <v>42034.695891203701</v>
      </c>
      <c r="B1902" t="str">
        <f t="shared" si="29"/>
        <v>Jan</v>
      </c>
    </row>
    <row r="1903" spans="1:2" x14ac:dyDescent="0.2">
      <c r="A1903" s="9">
        <v>42035.910949074074</v>
      </c>
      <c r="B1903" t="str">
        <f t="shared" si="29"/>
        <v>Jan</v>
      </c>
    </row>
    <row r="1904" spans="1:2" x14ac:dyDescent="0.2">
      <c r="A1904" s="9">
        <v>42036.371192129627</v>
      </c>
      <c r="B1904" t="str">
        <f t="shared" si="29"/>
        <v>Feb</v>
      </c>
    </row>
    <row r="1905" spans="1:2" x14ac:dyDescent="0.2">
      <c r="A1905" s="9">
        <v>42036.662256944444</v>
      </c>
      <c r="B1905" t="str">
        <f t="shared" si="29"/>
        <v>Feb</v>
      </c>
    </row>
    <row r="1906" spans="1:2" x14ac:dyDescent="0.2">
      <c r="A1906" s="9">
        <v>42036.750231481485</v>
      </c>
      <c r="B1906" t="str">
        <f t="shared" si="29"/>
        <v>Feb</v>
      </c>
    </row>
    <row r="1907" spans="1:2" x14ac:dyDescent="0.2">
      <c r="A1907" s="9">
        <v>42037.265625</v>
      </c>
      <c r="B1907" t="str">
        <f t="shared" si="29"/>
        <v>Feb</v>
      </c>
    </row>
    <row r="1908" spans="1:2" x14ac:dyDescent="0.2">
      <c r="A1908" s="9">
        <v>42037.456562500003</v>
      </c>
      <c r="B1908" t="str">
        <f t="shared" si="29"/>
        <v>Feb</v>
      </c>
    </row>
    <row r="1909" spans="1:2" x14ac:dyDescent="0.2">
      <c r="A1909" s="9">
        <v>42037.457905092589</v>
      </c>
      <c r="B1909" t="str">
        <f t="shared" si="29"/>
        <v>Feb</v>
      </c>
    </row>
    <row r="1910" spans="1:2" x14ac:dyDescent="0.2">
      <c r="A1910" s="9">
        <v>42037.604872685188</v>
      </c>
      <c r="B1910" t="str">
        <f t="shared" si="29"/>
        <v>Feb</v>
      </c>
    </row>
    <row r="1911" spans="1:2" x14ac:dyDescent="0.2">
      <c r="A1911" s="9">
        <v>42037.617604166669</v>
      </c>
      <c r="B1911" t="str">
        <f t="shared" si="29"/>
        <v>Feb</v>
      </c>
    </row>
    <row r="1912" spans="1:2" x14ac:dyDescent="0.2">
      <c r="A1912" s="9">
        <v>42037.652951388889</v>
      </c>
      <c r="B1912" t="str">
        <f t="shared" si="29"/>
        <v>Feb</v>
      </c>
    </row>
    <row r="1913" spans="1:2" x14ac:dyDescent="0.2">
      <c r="A1913" s="9">
        <v>42038.387118055558</v>
      </c>
      <c r="B1913" t="str">
        <f t="shared" si="29"/>
        <v>Feb</v>
      </c>
    </row>
    <row r="1914" spans="1:2" x14ac:dyDescent="0.2">
      <c r="A1914" s="9">
        <v>42038.491655092592</v>
      </c>
      <c r="B1914" t="str">
        <f t="shared" si="29"/>
        <v>Feb</v>
      </c>
    </row>
    <row r="1915" spans="1:2" x14ac:dyDescent="0.2">
      <c r="A1915" s="9">
        <v>42038.861655092594</v>
      </c>
      <c r="B1915" t="str">
        <f t="shared" si="29"/>
        <v>Feb</v>
      </c>
    </row>
    <row r="1916" spans="1:2" x14ac:dyDescent="0.2">
      <c r="A1916" s="9">
        <v>42039.051238425927</v>
      </c>
      <c r="B1916" t="str">
        <f t="shared" si="29"/>
        <v>Feb</v>
      </c>
    </row>
    <row r="1917" spans="1:2" x14ac:dyDescent="0.2">
      <c r="A1917" s="9">
        <v>42039.545046296298</v>
      </c>
      <c r="B1917" t="str">
        <f t="shared" si="29"/>
        <v>Feb</v>
      </c>
    </row>
    <row r="1918" spans="1:2" x14ac:dyDescent="0.2">
      <c r="A1918" s="9">
        <v>42039.617754629631</v>
      </c>
      <c r="B1918" t="str">
        <f t="shared" si="29"/>
        <v>Feb</v>
      </c>
    </row>
    <row r="1919" spans="1:2" x14ac:dyDescent="0.2">
      <c r="A1919" s="9">
        <v>42040.3046875</v>
      </c>
      <c r="B1919" t="str">
        <f t="shared" si="29"/>
        <v>Feb</v>
      </c>
    </row>
    <row r="1920" spans="1:2" x14ac:dyDescent="0.2">
      <c r="A1920" s="9">
        <v>42040.496539351851</v>
      </c>
      <c r="B1920" t="str">
        <f t="shared" si="29"/>
        <v>Feb</v>
      </c>
    </row>
    <row r="1921" spans="1:2" x14ac:dyDescent="0.2">
      <c r="A1921" s="9">
        <v>42040.498344907406</v>
      </c>
      <c r="B1921" t="str">
        <f t="shared" si="29"/>
        <v>Feb</v>
      </c>
    </row>
    <row r="1922" spans="1:2" x14ac:dyDescent="0.2">
      <c r="A1922" s="9">
        <v>42040.871666666666</v>
      </c>
      <c r="B1922" t="str">
        <f t="shared" si="29"/>
        <v>Feb</v>
      </c>
    </row>
    <row r="1923" spans="1:2" x14ac:dyDescent="0.2">
      <c r="A1923" s="9">
        <v>42040.885381944441</v>
      </c>
      <c r="B1923" t="str">
        <f t="shared" si="29"/>
        <v>Feb</v>
      </c>
    </row>
    <row r="1924" spans="1:2" x14ac:dyDescent="0.2">
      <c r="A1924" s="9">
        <v>42041.247974537036</v>
      </c>
      <c r="B1924" t="str">
        <f t="shared" si="29"/>
        <v>Feb</v>
      </c>
    </row>
    <row r="1925" spans="1:2" x14ac:dyDescent="0.2">
      <c r="A1925" s="9">
        <v>42041.380844907406</v>
      </c>
      <c r="B1925" t="str">
        <f t="shared" ref="B1925:B1988" si="30">TEXT(A1925,"MMM")</f>
        <v>Feb</v>
      </c>
    </row>
    <row r="1926" spans="1:2" x14ac:dyDescent="0.2">
      <c r="A1926" s="9">
        <v>42041.409756944442</v>
      </c>
      <c r="B1926" t="str">
        <f t="shared" si="30"/>
        <v>Feb</v>
      </c>
    </row>
    <row r="1927" spans="1:2" x14ac:dyDescent="0.2">
      <c r="A1927" s="9">
        <v>42041.864490740743</v>
      </c>
      <c r="B1927" t="str">
        <f t="shared" si="30"/>
        <v>Feb</v>
      </c>
    </row>
    <row r="1928" spans="1:2" x14ac:dyDescent="0.2">
      <c r="A1928" s="9">
        <v>42042.282280092593</v>
      </c>
      <c r="B1928" t="str">
        <f t="shared" si="30"/>
        <v>Feb</v>
      </c>
    </row>
    <row r="1929" spans="1:2" x14ac:dyDescent="0.2">
      <c r="A1929" s="9">
        <v>42042.342893518522</v>
      </c>
      <c r="B1929" t="str">
        <f t="shared" si="30"/>
        <v>Feb</v>
      </c>
    </row>
    <row r="1930" spans="1:2" x14ac:dyDescent="0.2">
      <c r="A1930" s="9">
        <v>42042.81931712963</v>
      </c>
      <c r="B1930" t="str">
        <f t="shared" si="30"/>
        <v>Feb</v>
      </c>
    </row>
    <row r="1931" spans="1:2" x14ac:dyDescent="0.2">
      <c r="A1931" s="9">
        <v>42043.272245370368</v>
      </c>
      <c r="B1931" t="str">
        <f t="shared" si="30"/>
        <v>Feb</v>
      </c>
    </row>
    <row r="1932" spans="1:2" x14ac:dyDescent="0.2">
      <c r="A1932" s="9">
        <v>42043.851655092592</v>
      </c>
      <c r="B1932" t="str">
        <f t="shared" si="30"/>
        <v>Feb</v>
      </c>
    </row>
    <row r="1933" spans="1:2" x14ac:dyDescent="0.2">
      <c r="A1933" s="9">
        <v>42043.939513888887</v>
      </c>
      <c r="B1933" t="str">
        <f t="shared" si="30"/>
        <v>Feb</v>
      </c>
    </row>
    <row r="1934" spans="1:2" x14ac:dyDescent="0.2">
      <c r="A1934" s="9">
        <v>42044.378553240742</v>
      </c>
      <c r="B1934" t="str">
        <f t="shared" si="30"/>
        <v>Feb</v>
      </c>
    </row>
    <row r="1935" spans="1:2" x14ac:dyDescent="0.2">
      <c r="A1935" s="9">
        <v>42044.39162037037</v>
      </c>
      <c r="B1935" t="str">
        <f t="shared" si="30"/>
        <v>Feb</v>
      </c>
    </row>
    <row r="1936" spans="1:2" x14ac:dyDescent="0.2">
      <c r="A1936" s="9">
        <v>42044.432627314818</v>
      </c>
      <c r="B1936" t="str">
        <f t="shared" si="30"/>
        <v>Feb</v>
      </c>
    </row>
    <row r="1937" spans="1:2" x14ac:dyDescent="0.2">
      <c r="A1937" s="9">
        <v>42044.594641203701</v>
      </c>
      <c r="B1937" t="str">
        <f t="shared" si="30"/>
        <v>Feb</v>
      </c>
    </row>
    <row r="1938" spans="1:2" x14ac:dyDescent="0.2">
      <c r="A1938" s="9">
        <v>42044.698518518519</v>
      </c>
      <c r="B1938" t="str">
        <f t="shared" si="30"/>
        <v>Feb</v>
      </c>
    </row>
    <row r="1939" spans="1:2" x14ac:dyDescent="0.2">
      <c r="A1939" s="9">
        <v>42045.172025462962</v>
      </c>
      <c r="B1939" t="str">
        <f t="shared" si="30"/>
        <v>Feb</v>
      </c>
    </row>
    <row r="1940" spans="1:2" x14ac:dyDescent="0.2">
      <c r="A1940" s="9">
        <v>42045.450821759259</v>
      </c>
      <c r="B1940" t="str">
        <f t="shared" si="30"/>
        <v>Feb</v>
      </c>
    </row>
    <row r="1941" spans="1:2" x14ac:dyDescent="0.2">
      <c r="A1941" s="9">
        <v>42045.509050925924</v>
      </c>
      <c r="B1941" t="str">
        <f t="shared" si="30"/>
        <v>Feb</v>
      </c>
    </row>
    <row r="1942" spans="1:2" x14ac:dyDescent="0.2">
      <c r="A1942" s="9">
        <v>42045.530034722222</v>
      </c>
      <c r="B1942" t="str">
        <f t="shared" si="30"/>
        <v>Feb</v>
      </c>
    </row>
    <row r="1943" spans="1:2" x14ac:dyDescent="0.2">
      <c r="A1943" s="9">
        <v>42045.623981481483</v>
      </c>
      <c r="B1943" t="str">
        <f t="shared" si="30"/>
        <v>Feb</v>
      </c>
    </row>
    <row r="1944" spans="1:2" x14ac:dyDescent="0.2">
      <c r="A1944" s="9">
        <v>42045.73940972222</v>
      </c>
      <c r="B1944" t="str">
        <f t="shared" si="30"/>
        <v>Feb</v>
      </c>
    </row>
    <row r="1945" spans="1:2" x14ac:dyDescent="0.2">
      <c r="A1945" s="9">
        <v>42046.456666666665</v>
      </c>
      <c r="B1945" t="str">
        <f t="shared" si="30"/>
        <v>Feb</v>
      </c>
    </row>
    <row r="1946" spans="1:2" x14ac:dyDescent="0.2">
      <c r="A1946" s="9">
        <v>42046.722407407404</v>
      </c>
      <c r="B1946" t="str">
        <f t="shared" si="30"/>
        <v>Feb</v>
      </c>
    </row>
    <row r="1947" spans="1:2" x14ac:dyDescent="0.2">
      <c r="A1947" s="9">
        <v>42046.743067129632</v>
      </c>
      <c r="B1947" t="str">
        <f t="shared" si="30"/>
        <v>Feb</v>
      </c>
    </row>
    <row r="1948" spans="1:2" x14ac:dyDescent="0.2">
      <c r="A1948" s="9">
        <v>42046.795231481483</v>
      </c>
      <c r="B1948" t="str">
        <f t="shared" si="30"/>
        <v>Feb</v>
      </c>
    </row>
    <row r="1949" spans="1:2" x14ac:dyDescent="0.2">
      <c r="A1949" s="9">
        <v>42047.061608796299</v>
      </c>
      <c r="B1949" t="str">
        <f t="shared" si="30"/>
        <v>Feb</v>
      </c>
    </row>
    <row r="1950" spans="1:2" x14ac:dyDescent="0.2">
      <c r="A1950" s="9">
        <v>42047.391111111108</v>
      </c>
      <c r="B1950" t="str">
        <f t="shared" si="30"/>
        <v>Feb</v>
      </c>
    </row>
    <row r="1951" spans="1:2" x14ac:dyDescent="0.2">
      <c r="A1951" s="9">
        <v>42047.429074074076</v>
      </c>
      <c r="B1951" t="str">
        <f t="shared" si="30"/>
        <v>Feb</v>
      </c>
    </row>
    <row r="1952" spans="1:2" x14ac:dyDescent="0.2">
      <c r="A1952" s="9">
        <v>42047.479189814818</v>
      </c>
      <c r="B1952" t="str">
        <f t="shared" si="30"/>
        <v>Feb</v>
      </c>
    </row>
    <row r="1953" spans="1:2" x14ac:dyDescent="0.2">
      <c r="A1953" s="9">
        <v>42047.567627314813</v>
      </c>
      <c r="B1953" t="str">
        <f t="shared" si="30"/>
        <v>Feb</v>
      </c>
    </row>
    <row r="1954" spans="1:2" x14ac:dyDescent="0.2">
      <c r="A1954" s="9">
        <v>42047.848587962966</v>
      </c>
      <c r="B1954" t="str">
        <f t="shared" si="30"/>
        <v>Feb</v>
      </c>
    </row>
    <row r="1955" spans="1:2" x14ac:dyDescent="0.2">
      <c r="A1955" s="9">
        <v>42048.378391203703</v>
      </c>
      <c r="B1955" t="str">
        <f t="shared" si="30"/>
        <v>Feb</v>
      </c>
    </row>
    <row r="1956" spans="1:2" x14ac:dyDescent="0.2">
      <c r="A1956" s="9">
        <v>42048.480543981481</v>
      </c>
      <c r="B1956" t="str">
        <f t="shared" si="30"/>
        <v>Feb</v>
      </c>
    </row>
    <row r="1957" spans="1:2" x14ac:dyDescent="0.2">
      <c r="A1957" s="9">
        <v>42049.383287037039</v>
      </c>
      <c r="B1957" t="str">
        <f t="shared" si="30"/>
        <v>Feb</v>
      </c>
    </row>
    <row r="1958" spans="1:2" x14ac:dyDescent="0.2">
      <c r="A1958" s="9">
        <v>42049.399907407409</v>
      </c>
      <c r="B1958" t="str">
        <f t="shared" si="30"/>
        <v>Feb</v>
      </c>
    </row>
    <row r="1959" spans="1:2" x14ac:dyDescent="0.2">
      <c r="A1959" s="9">
        <v>42049.500428240739</v>
      </c>
      <c r="B1959" t="str">
        <f t="shared" si="30"/>
        <v>Feb</v>
      </c>
    </row>
    <row r="1960" spans="1:2" x14ac:dyDescent="0.2">
      <c r="A1960" s="9">
        <v>42049.675034722219</v>
      </c>
      <c r="B1960" t="str">
        <f t="shared" si="30"/>
        <v>Feb</v>
      </c>
    </row>
    <row r="1961" spans="1:2" x14ac:dyDescent="0.2">
      <c r="A1961" s="9">
        <v>42049.686307870368</v>
      </c>
      <c r="B1961" t="str">
        <f t="shared" si="30"/>
        <v>Feb</v>
      </c>
    </row>
    <row r="1962" spans="1:2" x14ac:dyDescent="0.2">
      <c r="A1962" s="9">
        <v>42050.64984953704</v>
      </c>
      <c r="B1962" t="str">
        <f t="shared" si="30"/>
        <v>Feb</v>
      </c>
    </row>
    <row r="1963" spans="1:2" x14ac:dyDescent="0.2">
      <c r="A1963" s="9">
        <v>42050.815555555557</v>
      </c>
      <c r="B1963" t="str">
        <f t="shared" si="30"/>
        <v>Feb</v>
      </c>
    </row>
    <row r="1964" spans="1:2" x14ac:dyDescent="0.2">
      <c r="A1964" s="9">
        <v>42052.295370370368</v>
      </c>
      <c r="B1964" t="str">
        <f t="shared" si="30"/>
        <v>Feb</v>
      </c>
    </row>
    <row r="1965" spans="1:2" x14ac:dyDescent="0.2">
      <c r="A1965" s="9">
        <v>42052.333657407406</v>
      </c>
      <c r="B1965" t="str">
        <f t="shared" si="30"/>
        <v>Feb</v>
      </c>
    </row>
    <row r="1966" spans="1:2" x14ac:dyDescent="0.2">
      <c r="A1966" s="9">
        <v>42052.448182870372</v>
      </c>
      <c r="B1966" t="str">
        <f t="shared" si="30"/>
        <v>Feb</v>
      </c>
    </row>
    <row r="1967" spans="1:2" x14ac:dyDescent="0.2">
      <c r="A1967" s="9">
        <v>42052.469097222223</v>
      </c>
      <c r="B1967" t="str">
        <f t="shared" si="30"/>
        <v>Feb</v>
      </c>
    </row>
    <row r="1968" spans="1:2" x14ac:dyDescent="0.2">
      <c r="A1968" s="9">
        <v>42052.501967592594</v>
      </c>
      <c r="B1968" t="str">
        <f t="shared" si="30"/>
        <v>Feb</v>
      </c>
    </row>
    <row r="1969" spans="1:2" x14ac:dyDescent="0.2">
      <c r="A1969" s="9">
        <v>42052.605173611111</v>
      </c>
      <c r="B1969" t="str">
        <f t="shared" si="30"/>
        <v>Feb</v>
      </c>
    </row>
    <row r="1970" spans="1:2" x14ac:dyDescent="0.2">
      <c r="A1970" s="9">
        <v>42052.616481481484</v>
      </c>
      <c r="B1970" t="str">
        <f t="shared" si="30"/>
        <v>Feb</v>
      </c>
    </row>
    <row r="1971" spans="1:2" x14ac:dyDescent="0.2">
      <c r="A1971" s="9">
        <v>42052.716041666667</v>
      </c>
      <c r="B1971" t="str">
        <f t="shared" si="30"/>
        <v>Feb</v>
      </c>
    </row>
    <row r="1972" spans="1:2" x14ac:dyDescent="0.2">
      <c r="A1972" s="9">
        <v>42052.717870370368</v>
      </c>
      <c r="B1972" t="str">
        <f t="shared" si="30"/>
        <v>Feb</v>
      </c>
    </row>
    <row r="1973" spans="1:2" x14ac:dyDescent="0.2">
      <c r="A1973" s="9">
        <v>42052.772777777776</v>
      </c>
      <c r="B1973" t="str">
        <f t="shared" si="30"/>
        <v>Feb</v>
      </c>
    </row>
    <row r="1974" spans="1:2" x14ac:dyDescent="0.2">
      <c r="A1974" s="9">
        <v>42052.864953703705</v>
      </c>
      <c r="B1974" t="str">
        <f t="shared" si="30"/>
        <v>Feb</v>
      </c>
    </row>
    <row r="1975" spans="1:2" x14ac:dyDescent="0.2">
      <c r="A1975" s="9">
        <v>42053.338333333333</v>
      </c>
      <c r="B1975" t="str">
        <f t="shared" si="30"/>
        <v>Feb</v>
      </c>
    </row>
    <row r="1976" spans="1:2" x14ac:dyDescent="0.2">
      <c r="A1976" s="9">
        <v>42053.339490740742</v>
      </c>
      <c r="B1976" t="str">
        <f t="shared" si="30"/>
        <v>Feb</v>
      </c>
    </row>
    <row r="1977" spans="1:2" x14ac:dyDescent="0.2">
      <c r="A1977" s="9">
        <v>42053.37096064815</v>
      </c>
      <c r="B1977" t="str">
        <f t="shared" si="30"/>
        <v>Feb</v>
      </c>
    </row>
    <row r="1978" spans="1:2" x14ac:dyDescent="0.2">
      <c r="A1978" s="9">
        <v>42053.388726851852</v>
      </c>
      <c r="B1978" t="str">
        <f t="shared" si="30"/>
        <v>Feb</v>
      </c>
    </row>
    <row r="1979" spans="1:2" x14ac:dyDescent="0.2">
      <c r="A1979" s="9">
        <v>42053.399293981478</v>
      </c>
      <c r="B1979" t="str">
        <f t="shared" si="30"/>
        <v>Feb</v>
      </c>
    </row>
    <row r="1980" spans="1:2" x14ac:dyDescent="0.2">
      <c r="A1980" s="9">
        <v>42053.399745370371</v>
      </c>
      <c r="B1980" t="str">
        <f t="shared" si="30"/>
        <v>Feb</v>
      </c>
    </row>
    <row r="1981" spans="1:2" x14ac:dyDescent="0.2">
      <c r="A1981" s="9">
        <v>42053.583587962959</v>
      </c>
      <c r="B1981" t="str">
        <f t="shared" si="30"/>
        <v>Feb</v>
      </c>
    </row>
    <row r="1982" spans="1:2" x14ac:dyDescent="0.2">
      <c r="A1982" s="9">
        <v>42053.691087962965</v>
      </c>
      <c r="B1982" t="str">
        <f t="shared" si="30"/>
        <v>Feb</v>
      </c>
    </row>
    <row r="1983" spans="1:2" x14ac:dyDescent="0.2">
      <c r="A1983" s="9">
        <v>42054.410856481481</v>
      </c>
      <c r="B1983" t="str">
        <f t="shared" si="30"/>
        <v>Feb</v>
      </c>
    </row>
    <row r="1984" spans="1:2" x14ac:dyDescent="0.2">
      <c r="A1984" s="9">
        <v>42054.515717592592</v>
      </c>
      <c r="B1984" t="str">
        <f t="shared" si="30"/>
        <v>Feb</v>
      </c>
    </row>
    <row r="1985" spans="1:2" x14ac:dyDescent="0.2">
      <c r="A1985" s="9">
        <v>42054.943865740737</v>
      </c>
      <c r="B1985" t="str">
        <f t="shared" si="30"/>
        <v>Feb</v>
      </c>
    </row>
    <row r="1986" spans="1:2" x14ac:dyDescent="0.2">
      <c r="A1986" s="9">
        <v>42055.26766203704</v>
      </c>
      <c r="B1986" t="str">
        <f t="shared" si="30"/>
        <v>Feb</v>
      </c>
    </row>
    <row r="1987" spans="1:2" x14ac:dyDescent="0.2">
      <c r="A1987" s="9">
        <v>42055.38003472222</v>
      </c>
      <c r="B1987" t="str">
        <f t="shared" si="30"/>
        <v>Feb</v>
      </c>
    </row>
    <row r="1988" spans="1:2" x14ac:dyDescent="0.2">
      <c r="A1988" s="9">
        <v>42055.406469907408</v>
      </c>
      <c r="B1988" t="str">
        <f t="shared" si="30"/>
        <v>Feb</v>
      </c>
    </row>
    <row r="1989" spans="1:2" x14ac:dyDescent="0.2">
      <c r="A1989" s="9">
        <v>42055.639490740738</v>
      </c>
      <c r="B1989" t="str">
        <f t="shared" ref="B1989:B2052" si="31">TEXT(A1989,"MMM")</f>
        <v>Feb</v>
      </c>
    </row>
    <row r="1990" spans="1:2" x14ac:dyDescent="0.2">
      <c r="A1990" s="9">
        <v>42055.679791666669</v>
      </c>
      <c r="B1990" t="str">
        <f t="shared" si="31"/>
        <v>Feb</v>
      </c>
    </row>
    <row r="1991" spans="1:2" x14ac:dyDescent="0.2">
      <c r="A1991" s="9">
        <v>42055.758298611108</v>
      </c>
      <c r="B1991" t="str">
        <f t="shared" si="31"/>
        <v>Feb</v>
      </c>
    </row>
    <row r="1992" spans="1:2" x14ac:dyDescent="0.2">
      <c r="A1992" s="9">
        <v>42055.799120370371</v>
      </c>
      <c r="B1992" t="str">
        <f t="shared" si="31"/>
        <v>Feb</v>
      </c>
    </row>
    <row r="1993" spans="1:2" x14ac:dyDescent="0.2">
      <c r="A1993" s="9">
        <v>42056.318101851852</v>
      </c>
      <c r="B1993" t="str">
        <f t="shared" si="31"/>
        <v>Feb</v>
      </c>
    </row>
    <row r="1994" spans="1:2" x14ac:dyDescent="0.2">
      <c r="A1994" s="9">
        <v>42056.857627314814</v>
      </c>
      <c r="B1994" t="str">
        <f t="shared" si="31"/>
        <v>Feb</v>
      </c>
    </row>
    <row r="1995" spans="1:2" x14ac:dyDescent="0.2">
      <c r="A1995" s="9">
        <v>42056.944525462961</v>
      </c>
      <c r="B1995" t="str">
        <f t="shared" si="31"/>
        <v>Feb</v>
      </c>
    </row>
    <row r="1996" spans="1:2" x14ac:dyDescent="0.2">
      <c r="A1996" s="9">
        <v>42057.203611111108</v>
      </c>
      <c r="B1996" t="str">
        <f t="shared" si="31"/>
        <v>Feb</v>
      </c>
    </row>
    <row r="1997" spans="1:2" x14ac:dyDescent="0.2">
      <c r="A1997" s="9">
        <v>42057.549826388888</v>
      </c>
      <c r="B1997" t="str">
        <f t="shared" si="31"/>
        <v>Feb</v>
      </c>
    </row>
    <row r="1998" spans="1:2" x14ac:dyDescent="0.2">
      <c r="A1998" s="9">
        <v>42057.901956018519</v>
      </c>
      <c r="B1998" t="str">
        <f t="shared" si="31"/>
        <v>Feb</v>
      </c>
    </row>
    <row r="1999" spans="1:2" x14ac:dyDescent="0.2">
      <c r="A1999" s="9">
        <v>42058.000694444447</v>
      </c>
      <c r="B1999" t="str">
        <f t="shared" si="31"/>
        <v>Feb</v>
      </c>
    </row>
    <row r="2000" spans="1:2" x14ac:dyDescent="0.2">
      <c r="A2000" s="9">
        <v>42058.270543981482</v>
      </c>
      <c r="B2000" t="str">
        <f t="shared" si="31"/>
        <v>Feb</v>
      </c>
    </row>
    <row r="2001" spans="1:2" x14ac:dyDescent="0.2">
      <c r="A2001" s="9">
        <v>42058.386307870373</v>
      </c>
      <c r="B2001" t="str">
        <f t="shared" si="31"/>
        <v>Feb</v>
      </c>
    </row>
    <row r="2002" spans="1:2" x14ac:dyDescent="0.2">
      <c r="A2002" s="9">
        <v>42058.459143518521</v>
      </c>
      <c r="B2002" t="str">
        <f t="shared" si="31"/>
        <v>Feb</v>
      </c>
    </row>
    <row r="2003" spans="1:2" x14ac:dyDescent="0.2">
      <c r="A2003" s="9">
        <v>42058.476261574076</v>
      </c>
      <c r="B2003" t="str">
        <f t="shared" si="31"/>
        <v>Feb</v>
      </c>
    </row>
    <row r="2004" spans="1:2" x14ac:dyDescent="0.2">
      <c r="A2004" s="9">
        <v>42058.570740740739</v>
      </c>
      <c r="B2004" t="str">
        <f t="shared" si="31"/>
        <v>Feb</v>
      </c>
    </row>
    <row r="2005" spans="1:2" x14ac:dyDescent="0.2">
      <c r="A2005" s="9">
        <v>42058.608402777776</v>
      </c>
      <c r="B2005" t="str">
        <f t="shared" si="31"/>
        <v>Feb</v>
      </c>
    </row>
    <row r="2006" spans="1:2" x14ac:dyDescent="0.2">
      <c r="A2006" s="9">
        <v>42058.752418981479</v>
      </c>
      <c r="B2006" t="str">
        <f t="shared" si="31"/>
        <v>Feb</v>
      </c>
    </row>
    <row r="2007" spans="1:2" x14ac:dyDescent="0.2">
      <c r="A2007" s="9">
        <v>42058.936689814815</v>
      </c>
      <c r="B2007" t="str">
        <f t="shared" si="31"/>
        <v>Feb</v>
      </c>
    </row>
    <row r="2008" spans="1:2" x14ac:dyDescent="0.2">
      <c r="A2008" s="9">
        <v>42059.12059027778</v>
      </c>
      <c r="B2008" t="str">
        <f t="shared" si="31"/>
        <v>Feb</v>
      </c>
    </row>
    <row r="2009" spans="1:2" x14ac:dyDescent="0.2">
      <c r="A2009" s="9">
        <v>42059.367986111109</v>
      </c>
      <c r="B2009" t="str">
        <f t="shared" si="31"/>
        <v>Feb</v>
      </c>
    </row>
    <row r="2010" spans="1:2" x14ac:dyDescent="0.2">
      <c r="A2010" s="9">
        <v>42059.637395833335</v>
      </c>
      <c r="B2010" t="str">
        <f t="shared" si="31"/>
        <v>Feb</v>
      </c>
    </row>
    <row r="2011" spans="1:2" x14ac:dyDescent="0.2">
      <c r="A2011" s="9">
        <v>42059.66847222222</v>
      </c>
      <c r="B2011" t="str">
        <f t="shared" si="31"/>
        <v>Feb</v>
      </c>
    </row>
    <row r="2012" spans="1:2" x14ac:dyDescent="0.2">
      <c r="A2012" s="9">
        <v>42059.676469907405</v>
      </c>
      <c r="B2012" t="str">
        <f t="shared" si="31"/>
        <v>Feb</v>
      </c>
    </row>
    <row r="2013" spans="1:2" x14ac:dyDescent="0.2">
      <c r="A2013" s="9">
        <v>42059.702303240738</v>
      </c>
      <c r="B2013" t="str">
        <f t="shared" si="31"/>
        <v>Feb</v>
      </c>
    </row>
    <row r="2014" spans="1:2" x14ac:dyDescent="0.2">
      <c r="A2014" s="9">
        <v>42059.712175925924</v>
      </c>
      <c r="B2014" t="str">
        <f t="shared" si="31"/>
        <v>Feb</v>
      </c>
    </row>
    <row r="2015" spans="1:2" x14ac:dyDescent="0.2">
      <c r="A2015" s="9">
        <v>42060.350601851853</v>
      </c>
      <c r="B2015" t="str">
        <f t="shared" si="31"/>
        <v>Feb</v>
      </c>
    </row>
    <row r="2016" spans="1:2" x14ac:dyDescent="0.2">
      <c r="A2016" s="9">
        <v>42060.580543981479</v>
      </c>
      <c r="B2016" t="str">
        <f t="shared" si="31"/>
        <v>Feb</v>
      </c>
    </row>
    <row r="2017" spans="1:2" x14ac:dyDescent="0.2">
      <c r="A2017" s="9">
        <v>42060.782500000001</v>
      </c>
      <c r="B2017" t="str">
        <f t="shared" si="31"/>
        <v>Feb</v>
      </c>
    </row>
    <row r="2018" spans="1:2" x14ac:dyDescent="0.2">
      <c r="A2018" s="9">
        <v>42060.821597222224</v>
      </c>
      <c r="B2018" t="str">
        <f t="shared" si="31"/>
        <v>Feb</v>
      </c>
    </row>
    <row r="2019" spans="1:2" x14ac:dyDescent="0.2">
      <c r="A2019" s="9">
        <v>42060.879155092596</v>
      </c>
      <c r="B2019" t="str">
        <f t="shared" si="31"/>
        <v>Feb</v>
      </c>
    </row>
    <row r="2020" spans="1:2" x14ac:dyDescent="0.2">
      <c r="A2020" s="9">
        <v>42061.362615740742</v>
      </c>
      <c r="B2020" t="str">
        <f t="shared" si="31"/>
        <v>Feb</v>
      </c>
    </row>
    <row r="2021" spans="1:2" x14ac:dyDescent="0.2">
      <c r="A2021" s="9">
        <v>42061.629930555559</v>
      </c>
      <c r="B2021" t="str">
        <f t="shared" si="31"/>
        <v>Feb</v>
      </c>
    </row>
    <row r="2022" spans="1:2" x14ac:dyDescent="0.2">
      <c r="A2022" s="9">
        <v>42061.688784722224</v>
      </c>
      <c r="B2022" t="str">
        <f t="shared" si="31"/>
        <v>Feb</v>
      </c>
    </row>
    <row r="2023" spans="1:2" x14ac:dyDescent="0.2">
      <c r="A2023" s="9">
        <v>42061.963078703702</v>
      </c>
      <c r="B2023" t="str">
        <f t="shared" si="31"/>
        <v>Feb</v>
      </c>
    </row>
    <row r="2024" spans="1:2" x14ac:dyDescent="0.2">
      <c r="A2024" s="9">
        <v>42062.34715277778</v>
      </c>
      <c r="B2024" t="str">
        <f t="shared" si="31"/>
        <v>Feb</v>
      </c>
    </row>
    <row r="2025" spans="1:2" x14ac:dyDescent="0.2">
      <c r="A2025" s="9">
        <v>42062.501111111109</v>
      </c>
      <c r="B2025" t="str">
        <f t="shared" si="31"/>
        <v>Feb</v>
      </c>
    </row>
    <row r="2026" spans="1:2" x14ac:dyDescent="0.2">
      <c r="A2026" s="9">
        <v>42063.388483796298</v>
      </c>
      <c r="B2026" t="str">
        <f t="shared" si="31"/>
        <v>Feb</v>
      </c>
    </row>
    <row r="2027" spans="1:2" x14ac:dyDescent="0.2">
      <c r="A2027" s="9">
        <v>42063.536458333336</v>
      </c>
      <c r="B2027" t="str">
        <f t="shared" si="31"/>
        <v>Feb</v>
      </c>
    </row>
    <row r="2028" spans="1:2" x14ac:dyDescent="0.2">
      <c r="A2028" s="9">
        <v>42063.884085648147</v>
      </c>
      <c r="B2028" t="str">
        <f t="shared" si="31"/>
        <v>Feb</v>
      </c>
    </row>
    <row r="2029" spans="1:2" x14ac:dyDescent="0.2">
      <c r="A2029" s="9">
        <v>42063.886736111112</v>
      </c>
      <c r="B2029" t="str">
        <f t="shared" si="31"/>
        <v>Feb</v>
      </c>
    </row>
    <row r="2030" spans="1:2" x14ac:dyDescent="0.2">
      <c r="A2030" s="9">
        <v>42064.319340277776</v>
      </c>
      <c r="B2030" t="str">
        <f t="shared" si="31"/>
        <v>Mar</v>
      </c>
    </row>
    <row r="2031" spans="1:2" x14ac:dyDescent="0.2">
      <c r="A2031" s="9">
        <v>42064.452280092592</v>
      </c>
      <c r="B2031" t="str">
        <f t="shared" si="31"/>
        <v>Mar</v>
      </c>
    </row>
    <row r="2032" spans="1:2" x14ac:dyDescent="0.2">
      <c r="A2032" s="9">
        <v>42064.461157407408</v>
      </c>
      <c r="B2032" t="str">
        <f t="shared" si="31"/>
        <v>Mar</v>
      </c>
    </row>
    <row r="2033" spans="1:2" x14ac:dyDescent="0.2">
      <c r="A2033" s="9">
        <v>42064.720034722224</v>
      </c>
      <c r="B2033" t="str">
        <f t="shared" si="31"/>
        <v>Mar</v>
      </c>
    </row>
    <row r="2034" spans="1:2" x14ac:dyDescent="0.2">
      <c r="A2034" s="9">
        <v>42064.75104166667</v>
      </c>
      <c r="B2034" t="str">
        <f t="shared" si="31"/>
        <v>Mar</v>
      </c>
    </row>
    <row r="2035" spans="1:2" x14ac:dyDescent="0.2">
      <c r="A2035" s="9">
        <v>42064.857361111113</v>
      </c>
      <c r="B2035" t="str">
        <f t="shared" si="31"/>
        <v>Mar</v>
      </c>
    </row>
    <row r="2036" spans="1:2" x14ac:dyDescent="0.2">
      <c r="A2036" s="9">
        <v>42065.416967592595</v>
      </c>
      <c r="B2036" t="str">
        <f t="shared" si="31"/>
        <v>Mar</v>
      </c>
    </row>
    <row r="2037" spans="1:2" x14ac:dyDescent="0.2">
      <c r="A2037" s="9">
        <v>42065.458240740743</v>
      </c>
      <c r="B2037" t="str">
        <f t="shared" si="31"/>
        <v>Mar</v>
      </c>
    </row>
    <row r="2038" spans="1:2" x14ac:dyDescent="0.2">
      <c r="A2038" s="9">
        <v>42065.485474537039</v>
      </c>
      <c r="B2038" t="str">
        <f t="shared" si="31"/>
        <v>Mar</v>
      </c>
    </row>
    <row r="2039" spans="1:2" x14ac:dyDescent="0.2">
      <c r="A2039" s="9">
        <v>42065.554027777776</v>
      </c>
      <c r="B2039" t="str">
        <f t="shared" si="31"/>
        <v>Mar</v>
      </c>
    </row>
    <row r="2040" spans="1:2" x14ac:dyDescent="0.2">
      <c r="A2040" s="9">
        <v>42065.564386574071</v>
      </c>
      <c r="B2040" t="str">
        <f t="shared" si="31"/>
        <v>Mar</v>
      </c>
    </row>
    <row r="2041" spans="1:2" x14ac:dyDescent="0.2">
      <c r="A2041" s="9">
        <v>42065.577650462961</v>
      </c>
      <c r="B2041" t="str">
        <f t="shared" si="31"/>
        <v>Mar</v>
      </c>
    </row>
    <row r="2042" spans="1:2" x14ac:dyDescent="0.2">
      <c r="A2042" s="9">
        <v>42066.400254629632</v>
      </c>
      <c r="B2042" t="str">
        <f t="shared" si="31"/>
        <v>Mar</v>
      </c>
    </row>
    <row r="2043" spans="1:2" x14ac:dyDescent="0.2">
      <c r="A2043" s="9">
        <v>42066.625428240739</v>
      </c>
      <c r="B2043" t="str">
        <f t="shared" si="31"/>
        <v>Mar</v>
      </c>
    </row>
    <row r="2044" spans="1:2" x14ac:dyDescent="0.2">
      <c r="A2044" s="9">
        <v>42066.678310185183</v>
      </c>
      <c r="B2044" t="str">
        <f t="shared" si="31"/>
        <v>Mar</v>
      </c>
    </row>
    <row r="2045" spans="1:2" x14ac:dyDescent="0.2">
      <c r="A2045" s="9">
        <v>42066.901041666664</v>
      </c>
      <c r="B2045" t="str">
        <f t="shared" si="31"/>
        <v>Mar</v>
      </c>
    </row>
    <row r="2046" spans="1:2" x14ac:dyDescent="0.2">
      <c r="A2046" s="9">
        <v>42067.290983796294</v>
      </c>
      <c r="B2046" t="str">
        <f t="shared" si="31"/>
        <v>Mar</v>
      </c>
    </row>
    <row r="2047" spans="1:2" x14ac:dyDescent="0.2">
      <c r="A2047" s="9">
        <v>42067.389039351852</v>
      </c>
      <c r="B2047" t="str">
        <f t="shared" si="31"/>
        <v>Mar</v>
      </c>
    </row>
    <row r="2048" spans="1:2" x14ac:dyDescent="0.2">
      <c r="A2048" s="9">
        <v>42067.543437499997</v>
      </c>
      <c r="B2048" t="str">
        <f t="shared" si="31"/>
        <v>Mar</v>
      </c>
    </row>
    <row r="2049" spans="1:2" x14ac:dyDescent="0.2">
      <c r="A2049" s="9">
        <v>42067.59033564815</v>
      </c>
      <c r="B2049" t="str">
        <f t="shared" si="31"/>
        <v>Mar</v>
      </c>
    </row>
    <row r="2050" spans="1:2" x14ac:dyDescent="0.2">
      <c r="A2050" s="9">
        <v>42067.614004629628</v>
      </c>
      <c r="B2050" t="str">
        <f t="shared" si="31"/>
        <v>Mar</v>
      </c>
    </row>
    <row r="2051" spans="1:2" x14ac:dyDescent="0.2">
      <c r="A2051" s="9">
        <v>42067.657905092594</v>
      </c>
      <c r="B2051" t="str">
        <f t="shared" si="31"/>
        <v>Mar</v>
      </c>
    </row>
    <row r="2052" spans="1:2" x14ac:dyDescent="0.2">
      <c r="A2052" s="9">
        <v>42067.875763888886</v>
      </c>
      <c r="B2052" t="str">
        <f t="shared" si="31"/>
        <v>Mar</v>
      </c>
    </row>
    <row r="2053" spans="1:2" x14ac:dyDescent="0.2">
      <c r="A2053" s="9">
        <v>42067.973668981482</v>
      </c>
      <c r="B2053" t="str">
        <f t="shared" ref="B2053:B2116" si="32">TEXT(A2053,"MMM")</f>
        <v>Mar</v>
      </c>
    </row>
    <row r="2054" spans="1:2" x14ac:dyDescent="0.2">
      <c r="A2054" s="9">
        <v>42068.322187500002</v>
      </c>
      <c r="B2054" t="str">
        <f t="shared" si="32"/>
        <v>Mar</v>
      </c>
    </row>
    <row r="2055" spans="1:2" x14ac:dyDescent="0.2">
      <c r="A2055" s="9">
        <v>42068.46570601852</v>
      </c>
      <c r="B2055" t="str">
        <f t="shared" si="32"/>
        <v>Mar</v>
      </c>
    </row>
    <row r="2056" spans="1:2" x14ac:dyDescent="0.2">
      <c r="A2056" s="9">
        <v>42068.495706018519</v>
      </c>
      <c r="B2056" t="str">
        <f t="shared" si="32"/>
        <v>Mar</v>
      </c>
    </row>
    <row r="2057" spans="1:2" x14ac:dyDescent="0.2">
      <c r="A2057" s="9">
        <v>42068.55505787037</v>
      </c>
      <c r="B2057" t="str">
        <f t="shared" si="32"/>
        <v>Mar</v>
      </c>
    </row>
    <row r="2058" spans="1:2" x14ac:dyDescent="0.2">
      <c r="A2058" s="9">
        <v>42068.771087962959</v>
      </c>
      <c r="B2058" t="str">
        <f t="shared" si="32"/>
        <v>Mar</v>
      </c>
    </row>
    <row r="2059" spans="1:2" x14ac:dyDescent="0.2">
      <c r="A2059" s="9">
        <v>42069.058113425926</v>
      </c>
      <c r="B2059" t="str">
        <f t="shared" si="32"/>
        <v>Mar</v>
      </c>
    </row>
    <row r="2060" spans="1:2" x14ac:dyDescent="0.2">
      <c r="A2060" s="9">
        <v>42069.570104166669</v>
      </c>
      <c r="B2060" t="str">
        <f t="shared" si="32"/>
        <v>Mar</v>
      </c>
    </row>
    <row r="2061" spans="1:2" x14ac:dyDescent="0.2">
      <c r="A2061" s="9">
        <v>42069.714421296296</v>
      </c>
      <c r="B2061" t="str">
        <f t="shared" si="32"/>
        <v>Mar</v>
      </c>
    </row>
    <row r="2062" spans="1:2" x14ac:dyDescent="0.2">
      <c r="A2062" s="9">
        <v>42070.344270833331</v>
      </c>
      <c r="B2062" t="str">
        <f t="shared" si="32"/>
        <v>Mar</v>
      </c>
    </row>
    <row r="2063" spans="1:2" x14ac:dyDescent="0.2">
      <c r="A2063" s="9">
        <v>42072.037048611113</v>
      </c>
      <c r="B2063" t="str">
        <f t="shared" si="32"/>
        <v>Mar</v>
      </c>
    </row>
    <row r="2064" spans="1:2" x14ac:dyDescent="0.2">
      <c r="A2064" s="9">
        <v>42072.154849537037</v>
      </c>
      <c r="B2064" t="str">
        <f t="shared" si="32"/>
        <v>Mar</v>
      </c>
    </row>
    <row r="2065" spans="1:2" x14ac:dyDescent="0.2">
      <c r="A2065" s="9">
        <v>42072.24291666667</v>
      </c>
      <c r="B2065" t="str">
        <f t="shared" si="32"/>
        <v>Mar</v>
      </c>
    </row>
    <row r="2066" spans="1:2" x14ac:dyDescent="0.2">
      <c r="A2066" s="9">
        <v>42072.404733796298</v>
      </c>
      <c r="B2066" t="str">
        <f t="shared" si="32"/>
        <v>Mar</v>
      </c>
    </row>
    <row r="2067" spans="1:2" x14ac:dyDescent="0.2">
      <c r="A2067" s="9">
        <v>42072.42564814815</v>
      </c>
      <c r="B2067" t="str">
        <f t="shared" si="32"/>
        <v>Mar</v>
      </c>
    </row>
    <row r="2068" spans="1:2" x14ac:dyDescent="0.2">
      <c r="A2068" s="9">
        <v>42072.457488425927</v>
      </c>
      <c r="B2068" t="str">
        <f t="shared" si="32"/>
        <v>Mar</v>
      </c>
    </row>
    <row r="2069" spans="1:2" x14ac:dyDescent="0.2">
      <c r="A2069" s="9">
        <v>42073.327361111114</v>
      </c>
      <c r="B2069" t="str">
        <f t="shared" si="32"/>
        <v>Mar</v>
      </c>
    </row>
    <row r="2070" spans="1:2" x14ac:dyDescent="0.2">
      <c r="A2070" s="9">
        <v>42073.464837962965</v>
      </c>
      <c r="B2070" t="str">
        <f t="shared" si="32"/>
        <v>Mar</v>
      </c>
    </row>
    <row r="2071" spans="1:2" x14ac:dyDescent="0.2">
      <c r="A2071" s="9">
        <v>42073.624236111114</v>
      </c>
      <c r="B2071" t="str">
        <f t="shared" si="32"/>
        <v>Mar</v>
      </c>
    </row>
    <row r="2072" spans="1:2" x14ac:dyDescent="0.2">
      <c r="A2072" s="9">
        <v>42073.727337962962</v>
      </c>
      <c r="B2072" t="str">
        <f t="shared" si="32"/>
        <v>Mar</v>
      </c>
    </row>
    <row r="2073" spans="1:2" x14ac:dyDescent="0.2">
      <c r="A2073" s="9">
        <v>42073.886365740742</v>
      </c>
      <c r="B2073" t="str">
        <f t="shared" si="32"/>
        <v>Mar</v>
      </c>
    </row>
    <row r="2074" spans="1:2" x14ac:dyDescent="0.2">
      <c r="A2074" s="9">
        <v>42074.602407407408</v>
      </c>
      <c r="B2074" t="str">
        <f t="shared" si="32"/>
        <v>Mar</v>
      </c>
    </row>
    <row r="2075" spans="1:2" x14ac:dyDescent="0.2">
      <c r="A2075" s="9">
        <v>42074.837870370371</v>
      </c>
      <c r="B2075" t="str">
        <f t="shared" si="32"/>
        <v>Mar</v>
      </c>
    </row>
    <row r="2076" spans="1:2" x14ac:dyDescent="0.2">
      <c r="A2076" s="9">
        <v>42075.474062499998</v>
      </c>
      <c r="B2076" t="str">
        <f t="shared" si="32"/>
        <v>Mar</v>
      </c>
    </row>
    <row r="2077" spans="1:2" x14ac:dyDescent="0.2">
      <c r="A2077" s="9">
        <v>42075.609293981484</v>
      </c>
      <c r="B2077" t="str">
        <f t="shared" si="32"/>
        <v>Mar</v>
      </c>
    </row>
    <row r="2078" spans="1:2" x14ac:dyDescent="0.2">
      <c r="A2078" s="9">
        <v>42075.646655092591</v>
      </c>
      <c r="B2078" t="str">
        <f t="shared" si="32"/>
        <v>Mar</v>
      </c>
    </row>
    <row r="2079" spans="1:2" x14ac:dyDescent="0.2">
      <c r="A2079" s="9">
        <v>42075.758819444447</v>
      </c>
      <c r="B2079" t="str">
        <f t="shared" si="32"/>
        <v>Mar</v>
      </c>
    </row>
    <row r="2080" spans="1:2" x14ac:dyDescent="0.2">
      <c r="A2080" s="9">
        <v>42075.796678240738</v>
      </c>
      <c r="B2080" t="str">
        <f t="shared" si="32"/>
        <v>Mar</v>
      </c>
    </row>
    <row r="2081" spans="1:2" x14ac:dyDescent="0.2">
      <c r="A2081" s="9">
        <v>42076.786076388889</v>
      </c>
      <c r="B2081" t="str">
        <f t="shared" si="32"/>
        <v>Mar</v>
      </c>
    </row>
    <row r="2082" spans="1:2" x14ac:dyDescent="0.2">
      <c r="A2082" s="9">
        <v>42076.796064814815</v>
      </c>
      <c r="B2082" t="str">
        <f t="shared" si="32"/>
        <v>Mar</v>
      </c>
    </row>
    <row r="2083" spans="1:2" x14ac:dyDescent="0.2">
      <c r="A2083" s="9">
        <v>42077.333043981482</v>
      </c>
      <c r="B2083" t="str">
        <f t="shared" si="32"/>
        <v>Mar</v>
      </c>
    </row>
    <row r="2084" spans="1:2" x14ac:dyDescent="0.2">
      <c r="A2084" s="9">
        <v>42077.888854166667</v>
      </c>
      <c r="B2084" t="str">
        <f t="shared" si="32"/>
        <v>Mar</v>
      </c>
    </row>
    <row r="2085" spans="1:2" x14ac:dyDescent="0.2">
      <c r="A2085" s="9">
        <v>42078.011874999997</v>
      </c>
      <c r="B2085" t="str">
        <f t="shared" si="32"/>
        <v>Mar</v>
      </c>
    </row>
    <row r="2086" spans="1:2" x14ac:dyDescent="0.2">
      <c r="A2086" s="9">
        <v>42078.458715277775</v>
      </c>
      <c r="B2086" t="str">
        <f t="shared" si="32"/>
        <v>Mar</v>
      </c>
    </row>
    <row r="2087" spans="1:2" x14ac:dyDescent="0.2">
      <c r="A2087" s="9">
        <v>42078.459791666668</v>
      </c>
      <c r="B2087" t="str">
        <f t="shared" si="32"/>
        <v>Mar</v>
      </c>
    </row>
    <row r="2088" spans="1:2" x14ac:dyDescent="0.2">
      <c r="A2088" s="9">
        <v>42078.664027777777</v>
      </c>
      <c r="B2088" t="str">
        <f t="shared" si="32"/>
        <v>Mar</v>
      </c>
    </row>
    <row r="2089" spans="1:2" x14ac:dyDescent="0.2">
      <c r="A2089" s="9">
        <v>42079.295011574075</v>
      </c>
      <c r="B2089" t="str">
        <f t="shared" si="32"/>
        <v>Mar</v>
      </c>
    </row>
    <row r="2090" spans="1:2" x14ac:dyDescent="0.2">
      <c r="A2090" s="9">
        <v>42079.412245370368</v>
      </c>
      <c r="B2090" t="str">
        <f t="shared" si="32"/>
        <v>Mar</v>
      </c>
    </row>
    <row r="2091" spans="1:2" x14ac:dyDescent="0.2">
      <c r="A2091" s="9">
        <v>42079.524641203701</v>
      </c>
      <c r="B2091" t="str">
        <f t="shared" si="32"/>
        <v>Mar</v>
      </c>
    </row>
    <row r="2092" spans="1:2" x14ac:dyDescent="0.2">
      <c r="A2092" s="9">
        <v>42079.579780092594</v>
      </c>
      <c r="B2092" t="str">
        <f t="shared" si="32"/>
        <v>Mar</v>
      </c>
    </row>
    <row r="2093" spans="1:2" x14ac:dyDescent="0.2">
      <c r="A2093" s="9">
        <v>42080.423993055556</v>
      </c>
      <c r="B2093" t="str">
        <f t="shared" si="32"/>
        <v>Mar</v>
      </c>
    </row>
    <row r="2094" spans="1:2" x14ac:dyDescent="0.2">
      <c r="A2094" s="9">
        <v>42081.182002314818</v>
      </c>
      <c r="B2094" t="str">
        <f t="shared" si="32"/>
        <v>Mar</v>
      </c>
    </row>
    <row r="2095" spans="1:2" x14ac:dyDescent="0.2">
      <c r="A2095" s="9">
        <v>42081.397939814815</v>
      </c>
      <c r="B2095" t="str">
        <f t="shared" si="32"/>
        <v>Mar</v>
      </c>
    </row>
    <row r="2096" spans="1:2" x14ac:dyDescent="0.2">
      <c r="A2096" s="9">
        <v>42081.438101851854</v>
      </c>
      <c r="B2096" t="str">
        <f t="shared" si="32"/>
        <v>Mar</v>
      </c>
    </row>
    <row r="2097" spans="1:2" x14ac:dyDescent="0.2">
      <c r="A2097" s="9">
        <v>42081.531307870369</v>
      </c>
      <c r="B2097" t="str">
        <f t="shared" si="32"/>
        <v>Mar</v>
      </c>
    </row>
    <row r="2098" spans="1:2" x14ac:dyDescent="0.2">
      <c r="A2098" s="9">
        <v>42081.570254629631</v>
      </c>
      <c r="B2098" t="str">
        <f t="shared" si="32"/>
        <v>Mar</v>
      </c>
    </row>
    <row r="2099" spans="1:2" x14ac:dyDescent="0.2">
      <c r="A2099" s="9">
        <v>42081.736226851855</v>
      </c>
      <c r="B2099" t="str">
        <f t="shared" si="32"/>
        <v>Mar</v>
      </c>
    </row>
    <row r="2100" spans="1:2" x14ac:dyDescent="0.2">
      <c r="A2100" s="9">
        <v>42082.242222222223</v>
      </c>
      <c r="B2100" t="str">
        <f t="shared" si="32"/>
        <v>Mar</v>
      </c>
    </row>
    <row r="2101" spans="1:2" x14ac:dyDescent="0.2">
      <c r="A2101" s="9">
        <v>42082.246759259258</v>
      </c>
      <c r="B2101" t="str">
        <f t="shared" si="32"/>
        <v>Mar</v>
      </c>
    </row>
    <row r="2102" spans="1:2" x14ac:dyDescent="0.2">
      <c r="A2102" s="9">
        <v>42082.369467592594</v>
      </c>
      <c r="B2102" t="str">
        <f t="shared" si="32"/>
        <v>Mar</v>
      </c>
    </row>
    <row r="2103" spans="1:2" x14ac:dyDescent="0.2">
      <c r="A2103" s="9">
        <v>42082.46947916667</v>
      </c>
      <c r="B2103" t="str">
        <f t="shared" si="32"/>
        <v>Mar</v>
      </c>
    </row>
    <row r="2104" spans="1:2" x14ac:dyDescent="0.2">
      <c r="A2104" s="9">
        <v>42082.736550925925</v>
      </c>
      <c r="B2104" t="str">
        <f t="shared" si="32"/>
        <v>Mar</v>
      </c>
    </row>
    <row r="2105" spans="1:2" x14ac:dyDescent="0.2">
      <c r="A2105" s="9">
        <v>42082.737256944441</v>
      </c>
      <c r="B2105" t="str">
        <f t="shared" si="32"/>
        <v>Mar</v>
      </c>
    </row>
    <row r="2106" spans="1:2" x14ac:dyDescent="0.2">
      <c r="A2106" s="9">
        <v>42083.562199074076</v>
      </c>
      <c r="B2106" t="str">
        <f t="shared" si="32"/>
        <v>Mar</v>
      </c>
    </row>
    <row r="2107" spans="1:2" x14ac:dyDescent="0.2">
      <c r="A2107" s="9">
        <v>42084.548206018517</v>
      </c>
      <c r="B2107" t="str">
        <f t="shared" si="32"/>
        <v>Mar</v>
      </c>
    </row>
    <row r="2108" spans="1:2" x14ac:dyDescent="0.2">
      <c r="A2108" s="9">
        <v>42086.281608796293</v>
      </c>
      <c r="B2108" t="str">
        <f t="shared" si="32"/>
        <v>Mar</v>
      </c>
    </row>
    <row r="2109" spans="1:2" x14ac:dyDescent="0.2">
      <c r="A2109" s="9">
        <v>42086.478067129632</v>
      </c>
      <c r="B2109" t="str">
        <f t="shared" si="32"/>
        <v>Mar</v>
      </c>
    </row>
    <row r="2110" spans="1:2" x14ac:dyDescent="0.2">
      <c r="A2110" s="9">
        <v>42086.497523148151</v>
      </c>
      <c r="B2110" t="str">
        <f t="shared" si="32"/>
        <v>Mar</v>
      </c>
    </row>
    <row r="2111" spans="1:2" x14ac:dyDescent="0.2">
      <c r="A2111" s="9">
        <v>42087.009756944448</v>
      </c>
      <c r="B2111" t="str">
        <f t="shared" si="32"/>
        <v>Mar</v>
      </c>
    </row>
    <row r="2112" spans="1:2" x14ac:dyDescent="0.2">
      <c r="A2112" s="9">
        <v>42087.334699074076</v>
      </c>
      <c r="B2112" t="str">
        <f t="shared" si="32"/>
        <v>Mar</v>
      </c>
    </row>
    <row r="2113" spans="1:2" x14ac:dyDescent="0.2">
      <c r="A2113" s="9">
        <v>42087.43472222222</v>
      </c>
      <c r="B2113" t="str">
        <f t="shared" si="32"/>
        <v>Mar</v>
      </c>
    </row>
    <row r="2114" spans="1:2" x14ac:dyDescent="0.2">
      <c r="A2114" s="9">
        <v>42087.458969907406</v>
      </c>
      <c r="B2114" t="str">
        <f t="shared" si="32"/>
        <v>Mar</v>
      </c>
    </row>
    <row r="2115" spans="1:2" x14ac:dyDescent="0.2">
      <c r="A2115" s="9">
        <v>42087.469976851855</v>
      </c>
      <c r="B2115" t="str">
        <f t="shared" si="32"/>
        <v>Mar</v>
      </c>
    </row>
    <row r="2116" spans="1:2" x14ac:dyDescent="0.2">
      <c r="A2116" s="9">
        <v>42087.545578703706</v>
      </c>
      <c r="B2116" t="str">
        <f t="shared" si="32"/>
        <v>Mar</v>
      </c>
    </row>
    <row r="2117" spans="1:2" x14ac:dyDescent="0.2">
      <c r="A2117" s="9">
        <v>42087.735775462963</v>
      </c>
      <c r="B2117" t="str">
        <f t="shared" ref="B2117:B2180" si="33">TEXT(A2117,"MMM")</f>
        <v>Mar</v>
      </c>
    </row>
    <row r="2118" spans="1:2" x14ac:dyDescent="0.2">
      <c r="A2118" s="9">
        <v>42088.3903587963</v>
      </c>
      <c r="B2118" t="str">
        <f t="shared" si="33"/>
        <v>Mar</v>
      </c>
    </row>
    <row r="2119" spans="1:2" x14ac:dyDescent="0.2">
      <c r="A2119" s="9">
        <v>42088.578020833331</v>
      </c>
      <c r="B2119" t="str">
        <f t="shared" si="33"/>
        <v>Mar</v>
      </c>
    </row>
    <row r="2120" spans="1:2" x14ac:dyDescent="0.2">
      <c r="A2120" s="9">
        <v>42089.079224537039</v>
      </c>
      <c r="B2120" t="str">
        <f t="shared" si="33"/>
        <v>Mar</v>
      </c>
    </row>
    <row r="2121" spans="1:2" x14ac:dyDescent="0.2">
      <c r="A2121" s="9">
        <v>42089.144166666665</v>
      </c>
      <c r="B2121" t="str">
        <f t="shared" si="33"/>
        <v>Mar</v>
      </c>
    </row>
    <row r="2122" spans="1:2" x14ac:dyDescent="0.2">
      <c r="A2122" s="9">
        <v>42089.390706018516</v>
      </c>
      <c r="B2122" t="str">
        <f t="shared" si="33"/>
        <v>Mar</v>
      </c>
    </row>
    <row r="2123" spans="1:2" x14ac:dyDescent="0.2">
      <c r="A2123" s="9">
        <v>42089.394687499997</v>
      </c>
      <c r="B2123" t="str">
        <f t="shared" si="33"/>
        <v>Mar</v>
      </c>
    </row>
    <row r="2124" spans="1:2" x14ac:dyDescent="0.2">
      <c r="A2124" s="9">
        <v>42089.499560185184</v>
      </c>
      <c r="B2124" t="str">
        <f t="shared" si="33"/>
        <v>Mar</v>
      </c>
    </row>
    <row r="2125" spans="1:2" x14ac:dyDescent="0.2">
      <c r="A2125" s="9">
        <v>42089.511874999997</v>
      </c>
      <c r="B2125" t="str">
        <f t="shared" si="33"/>
        <v>Mar</v>
      </c>
    </row>
    <row r="2126" spans="1:2" x14ac:dyDescent="0.2">
      <c r="A2126" s="9">
        <v>42089.568240740744</v>
      </c>
      <c r="B2126" t="str">
        <f t="shared" si="33"/>
        <v>Mar</v>
      </c>
    </row>
    <row r="2127" spans="1:2" x14ac:dyDescent="0.2">
      <c r="A2127" s="9">
        <v>42089.82849537037</v>
      </c>
      <c r="B2127" t="str">
        <f t="shared" si="33"/>
        <v>Mar</v>
      </c>
    </row>
    <row r="2128" spans="1:2" x14ac:dyDescent="0.2">
      <c r="A2128" s="9">
        <v>42090.497939814813</v>
      </c>
      <c r="B2128" t="str">
        <f t="shared" si="33"/>
        <v>Mar</v>
      </c>
    </row>
    <row r="2129" spans="1:2" x14ac:dyDescent="0.2">
      <c r="A2129" s="9">
        <v>42090.575682870367</v>
      </c>
      <c r="B2129" t="str">
        <f t="shared" si="33"/>
        <v>Mar</v>
      </c>
    </row>
    <row r="2130" spans="1:2" x14ac:dyDescent="0.2">
      <c r="A2130" s="9">
        <v>42090.57916666667</v>
      </c>
      <c r="B2130" t="str">
        <f t="shared" si="33"/>
        <v>Mar</v>
      </c>
    </row>
    <row r="2131" spans="1:2" x14ac:dyDescent="0.2">
      <c r="A2131" s="9">
        <v>42091.445370370369</v>
      </c>
      <c r="B2131" t="str">
        <f t="shared" si="33"/>
        <v>Mar</v>
      </c>
    </row>
    <row r="2132" spans="1:2" x14ac:dyDescent="0.2">
      <c r="A2132" s="9">
        <v>42092.798136574071</v>
      </c>
      <c r="B2132" t="str">
        <f t="shared" si="33"/>
        <v>Mar</v>
      </c>
    </row>
    <row r="2133" spans="1:2" x14ac:dyDescent="0.2">
      <c r="A2133" s="9">
        <v>42092.848611111112</v>
      </c>
      <c r="B2133" t="str">
        <f t="shared" si="33"/>
        <v>Mar</v>
      </c>
    </row>
    <row r="2134" spans="1:2" x14ac:dyDescent="0.2">
      <c r="A2134" s="9">
        <v>42093.254930555559</v>
      </c>
      <c r="B2134" t="str">
        <f t="shared" si="33"/>
        <v>Mar</v>
      </c>
    </row>
    <row r="2135" spans="1:2" x14ac:dyDescent="0.2">
      <c r="A2135" s="9">
        <v>42093.426712962966</v>
      </c>
      <c r="B2135" t="str">
        <f t="shared" si="33"/>
        <v>Mar</v>
      </c>
    </row>
    <row r="2136" spans="1:2" x14ac:dyDescent="0.2">
      <c r="A2136" s="9">
        <v>42093.453506944446</v>
      </c>
      <c r="B2136" t="str">
        <f t="shared" si="33"/>
        <v>Mar</v>
      </c>
    </row>
    <row r="2137" spans="1:2" x14ac:dyDescent="0.2">
      <c r="A2137" s="9">
        <v>42093.526689814818</v>
      </c>
      <c r="B2137" t="str">
        <f t="shared" si="33"/>
        <v>Mar</v>
      </c>
    </row>
    <row r="2138" spans="1:2" x14ac:dyDescent="0.2">
      <c r="A2138" s="9">
        <v>42093.58871527778</v>
      </c>
      <c r="B2138" t="str">
        <f t="shared" si="33"/>
        <v>Mar</v>
      </c>
    </row>
    <row r="2139" spans="1:2" x14ac:dyDescent="0.2">
      <c r="A2139" s="9">
        <v>42093.767812500002</v>
      </c>
      <c r="B2139" t="str">
        <f t="shared" si="33"/>
        <v>Mar</v>
      </c>
    </row>
    <row r="2140" spans="1:2" x14ac:dyDescent="0.2">
      <c r="A2140" s="9">
        <v>42093.903148148151</v>
      </c>
      <c r="B2140" t="str">
        <f t="shared" si="33"/>
        <v>Mar</v>
      </c>
    </row>
    <row r="2141" spans="1:2" x14ac:dyDescent="0.2">
      <c r="A2141" s="9">
        <v>42094.333923611113</v>
      </c>
      <c r="B2141" t="str">
        <f t="shared" si="33"/>
        <v>Mar</v>
      </c>
    </row>
    <row r="2142" spans="1:2" x14ac:dyDescent="0.2">
      <c r="A2142" s="9">
        <v>42094.474849537037</v>
      </c>
      <c r="B2142" t="str">
        <f t="shared" si="33"/>
        <v>Mar</v>
      </c>
    </row>
    <row r="2143" spans="1:2" x14ac:dyDescent="0.2">
      <c r="A2143" s="9">
        <v>42094.895833333336</v>
      </c>
      <c r="B2143" t="str">
        <f t="shared" si="33"/>
        <v>Mar</v>
      </c>
    </row>
    <row r="2144" spans="1:2" x14ac:dyDescent="0.2">
      <c r="A2144" s="9">
        <v>42094.907372685186</v>
      </c>
      <c r="B2144" t="str">
        <f t="shared" si="33"/>
        <v>Mar</v>
      </c>
    </row>
    <row r="2145" spans="1:2" x14ac:dyDescent="0.2">
      <c r="A2145" s="9">
        <v>42095.041342592594</v>
      </c>
      <c r="B2145" t="str">
        <f t="shared" si="33"/>
        <v>Apr</v>
      </c>
    </row>
    <row r="2146" spans="1:2" x14ac:dyDescent="0.2">
      <c r="A2146" s="9">
        <v>42095.585196759261</v>
      </c>
      <c r="B2146" t="str">
        <f t="shared" si="33"/>
        <v>Apr</v>
      </c>
    </row>
    <row r="2147" spans="1:2" x14ac:dyDescent="0.2">
      <c r="A2147" s="9">
        <v>42096.076782407406</v>
      </c>
      <c r="B2147" t="str">
        <f t="shared" si="33"/>
        <v>Apr</v>
      </c>
    </row>
    <row r="2148" spans="1:2" x14ac:dyDescent="0.2">
      <c r="A2148" s="9">
        <v>42096.211215277777</v>
      </c>
      <c r="B2148" t="str">
        <f t="shared" si="33"/>
        <v>Apr</v>
      </c>
    </row>
    <row r="2149" spans="1:2" x14ac:dyDescent="0.2">
      <c r="A2149" s="9">
        <v>42096.299872685187</v>
      </c>
      <c r="B2149" t="str">
        <f t="shared" si="33"/>
        <v>Apr</v>
      </c>
    </row>
    <row r="2150" spans="1:2" x14ac:dyDescent="0.2">
      <c r="A2150" s="9">
        <v>42096.353067129632</v>
      </c>
      <c r="B2150" t="str">
        <f t="shared" si="33"/>
        <v>Apr</v>
      </c>
    </row>
    <row r="2151" spans="1:2" x14ac:dyDescent="0.2">
      <c r="A2151" s="9">
        <v>42096.37164351852</v>
      </c>
      <c r="B2151" t="str">
        <f t="shared" si="33"/>
        <v>Apr</v>
      </c>
    </row>
    <row r="2152" spans="1:2" x14ac:dyDescent="0.2">
      <c r="A2152" s="9">
        <v>42096.584907407407</v>
      </c>
      <c r="B2152" t="str">
        <f t="shared" si="33"/>
        <v>Apr</v>
      </c>
    </row>
    <row r="2153" spans="1:2" x14ac:dyDescent="0.2">
      <c r="A2153" s="9">
        <v>42097.315891203703</v>
      </c>
      <c r="B2153" t="str">
        <f t="shared" si="33"/>
        <v>Apr</v>
      </c>
    </row>
    <row r="2154" spans="1:2" x14ac:dyDescent="0.2">
      <c r="A2154" s="9">
        <v>42097.399085648147</v>
      </c>
      <c r="B2154" t="str">
        <f t="shared" si="33"/>
        <v>Apr</v>
      </c>
    </row>
    <row r="2155" spans="1:2" x14ac:dyDescent="0.2">
      <c r="A2155" s="9">
        <v>42097.445613425924</v>
      </c>
      <c r="B2155" t="str">
        <f t="shared" si="33"/>
        <v>Apr</v>
      </c>
    </row>
    <row r="2156" spans="1:2" x14ac:dyDescent="0.2">
      <c r="A2156" s="9">
        <v>42097.453159722223</v>
      </c>
      <c r="B2156" t="str">
        <f t="shared" si="33"/>
        <v>Apr</v>
      </c>
    </row>
    <row r="2157" spans="1:2" x14ac:dyDescent="0.2">
      <c r="A2157" s="9">
        <v>42097.540821759256</v>
      </c>
      <c r="B2157" t="str">
        <f t="shared" si="33"/>
        <v>Apr</v>
      </c>
    </row>
    <row r="2158" spans="1:2" x14ac:dyDescent="0.2">
      <c r="A2158" s="9">
        <v>42097.882905092592</v>
      </c>
      <c r="B2158" t="str">
        <f t="shared" si="33"/>
        <v>Apr</v>
      </c>
    </row>
    <row r="2159" spans="1:2" x14ac:dyDescent="0.2">
      <c r="A2159" s="9">
        <v>42097.958495370367</v>
      </c>
      <c r="B2159" t="str">
        <f t="shared" si="33"/>
        <v>Apr</v>
      </c>
    </row>
    <row r="2160" spans="1:2" x14ac:dyDescent="0.2">
      <c r="A2160" s="9">
        <v>42099.752812500003</v>
      </c>
      <c r="B2160" t="str">
        <f t="shared" si="33"/>
        <v>Apr</v>
      </c>
    </row>
    <row r="2161" spans="1:2" x14ac:dyDescent="0.2">
      <c r="A2161" s="9">
        <v>42100.308738425927</v>
      </c>
      <c r="B2161" t="str">
        <f t="shared" si="33"/>
        <v>Apr</v>
      </c>
    </row>
    <row r="2162" spans="1:2" x14ac:dyDescent="0.2">
      <c r="A2162" s="9">
        <v>42100.390405092592</v>
      </c>
      <c r="B2162" t="str">
        <f t="shared" si="33"/>
        <v>Apr</v>
      </c>
    </row>
    <row r="2163" spans="1:2" x14ac:dyDescent="0.2">
      <c r="A2163" s="9">
        <v>42100.402604166666</v>
      </c>
      <c r="B2163" t="str">
        <f t="shared" si="33"/>
        <v>Apr</v>
      </c>
    </row>
    <row r="2164" spans="1:2" x14ac:dyDescent="0.2">
      <c r="A2164" s="9">
        <v>42100.594525462962</v>
      </c>
      <c r="B2164" t="str">
        <f t="shared" si="33"/>
        <v>Apr</v>
      </c>
    </row>
    <row r="2165" spans="1:2" x14ac:dyDescent="0.2">
      <c r="A2165" s="9">
        <v>42101.090208333335</v>
      </c>
      <c r="B2165" t="str">
        <f t="shared" si="33"/>
        <v>Apr</v>
      </c>
    </row>
    <row r="2166" spans="1:2" x14ac:dyDescent="0.2">
      <c r="A2166" s="9">
        <v>42101.250740740739</v>
      </c>
      <c r="B2166" t="str">
        <f t="shared" si="33"/>
        <v>Apr</v>
      </c>
    </row>
    <row r="2167" spans="1:2" x14ac:dyDescent="0.2">
      <c r="A2167" s="9">
        <v>42101.300370370373</v>
      </c>
      <c r="B2167" t="str">
        <f t="shared" si="33"/>
        <v>Apr</v>
      </c>
    </row>
    <row r="2168" spans="1:2" x14ac:dyDescent="0.2">
      <c r="A2168" s="9">
        <v>42101.349039351851</v>
      </c>
      <c r="B2168" t="str">
        <f t="shared" si="33"/>
        <v>Apr</v>
      </c>
    </row>
    <row r="2169" spans="1:2" x14ac:dyDescent="0.2">
      <c r="A2169" s="9">
        <v>42101.404108796298</v>
      </c>
      <c r="B2169" t="str">
        <f t="shared" si="33"/>
        <v>Apr</v>
      </c>
    </row>
    <row r="2170" spans="1:2" x14ac:dyDescent="0.2">
      <c r="A2170" s="9">
        <v>42101.425254629627</v>
      </c>
      <c r="B2170" t="str">
        <f t="shared" si="33"/>
        <v>Apr</v>
      </c>
    </row>
    <row r="2171" spans="1:2" x14ac:dyDescent="0.2">
      <c r="A2171" s="9">
        <v>42101.495486111111</v>
      </c>
      <c r="B2171" t="str">
        <f t="shared" si="33"/>
        <v>Apr</v>
      </c>
    </row>
    <row r="2172" spans="1:2" x14ac:dyDescent="0.2">
      <c r="A2172" s="9">
        <v>42101.703194444446</v>
      </c>
      <c r="B2172" t="str">
        <f t="shared" si="33"/>
        <v>Apr</v>
      </c>
    </row>
    <row r="2173" spans="1:2" x14ac:dyDescent="0.2">
      <c r="A2173" s="9">
        <v>42101.831250000003</v>
      </c>
      <c r="B2173" t="str">
        <f t="shared" si="33"/>
        <v>Apr</v>
      </c>
    </row>
    <row r="2174" spans="1:2" x14ac:dyDescent="0.2">
      <c r="A2174" s="9">
        <v>42102.317233796297</v>
      </c>
      <c r="B2174" t="str">
        <f t="shared" si="33"/>
        <v>Apr</v>
      </c>
    </row>
    <row r="2175" spans="1:2" x14ac:dyDescent="0.2">
      <c r="A2175" s="9">
        <v>42102.410439814812</v>
      </c>
      <c r="B2175" t="str">
        <f t="shared" si="33"/>
        <v>Apr</v>
      </c>
    </row>
    <row r="2176" spans="1:2" x14ac:dyDescent="0.2">
      <c r="A2176" s="9">
        <v>42102.53297453704</v>
      </c>
      <c r="B2176" t="str">
        <f t="shared" si="33"/>
        <v>Apr</v>
      </c>
    </row>
    <row r="2177" spans="1:2" x14ac:dyDescent="0.2">
      <c r="A2177" s="9">
        <v>42102.683252314811</v>
      </c>
      <c r="B2177" t="str">
        <f t="shared" si="33"/>
        <v>Apr</v>
      </c>
    </row>
    <row r="2178" spans="1:2" x14ac:dyDescent="0.2">
      <c r="A2178" s="9">
        <v>42102.691064814811</v>
      </c>
      <c r="B2178" t="str">
        <f t="shared" si="33"/>
        <v>Apr</v>
      </c>
    </row>
    <row r="2179" spans="1:2" x14ac:dyDescent="0.2">
      <c r="A2179" s="9">
        <v>42102.70921296296</v>
      </c>
      <c r="B2179" t="str">
        <f t="shared" si="33"/>
        <v>Apr</v>
      </c>
    </row>
    <row r="2180" spans="1:2" x14ac:dyDescent="0.2">
      <c r="A2180" s="9">
        <v>42102.827245370368</v>
      </c>
      <c r="B2180" t="str">
        <f t="shared" si="33"/>
        <v>Apr</v>
      </c>
    </row>
    <row r="2181" spans="1:2" x14ac:dyDescent="0.2">
      <c r="A2181" s="9">
        <v>42103.066145833334</v>
      </c>
      <c r="B2181" t="str">
        <f t="shared" ref="B2181:B2244" si="34">TEXT(A2181,"MMM")</f>
        <v>Apr</v>
      </c>
    </row>
    <row r="2182" spans="1:2" x14ac:dyDescent="0.2">
      <c r="A2182" s="9">
        <v>42103.201921296299</v>
      </c>
      <c r="B2182" t="str">
        <f t="shared" si="34"/>
        <v>Apr</v>
      </c>
    </row>
    <row r="2183" spans="1:2" x14ac:dyDescent="0.2">
      <c r="A2183" s="9">
        <v>42103.223495370374</v>
      </c>
      <c r="B2183" t="str">
        <f t="shared" si="34"/>
        <v>Apr</v>
      </c>
    </row>
    <row r="2184" spans="1:2" x14ac:dyDescent="0.2">
      <c r="A2184" s="9">
        <v>42103.342847222222</v>
      </c>
      <c r="B2184" t="str">
        <f t="shared" si="34"/>
        <v>Apr</v>
      </c>
    </row>
    <row r="2185" spans="1:2" x14ac:dyDescent="0.2">
      <c r="A2185" s="9">
        <v>42103.55159722222</v>
      </c>
      <c r="B2185" t="str">
        <f t="shared" si="34"/>
        <v>Apr</v>
      </c>
    </row>
    <row r="2186" spans="1:2" x14ac:dyDescent="0.2">
      <c r="A2186" s="9">
        <v>42104.448263888888</v>
      </c>
      <c r="B2186" t="str">
        <f t="shared" si="34"/>
        <v>Apr</v>
      </c>
    </row>
    <row r="2187" spans="1:2" x14ac:dyDescent="0.2">
      <c r="A2187" s="9">
        <v>42104.507002314815</v>
      </c>
      <c r="B2187" t="str">
        <f t="shared" si="34"/>
        <v>Apr</v>
      </c>
    </row>
    <row r="2188" spans="1:2" x14ac:dyDescent="0.2">
      <c r="A2188" s="9">
        <v>42104.739629629628</v>
      </c>
      <c r="B2188" t="str">
        <f t="shared" si="34"/>
        <v>Apr</v>
      </c>
    </row>
    <row r="2189" spans="1:2" x14ac:dyDescent="0.2">
      <c r="A2189" s="9">
        <v>42104.934155092589</v>
      </c>
      <c r="B2189" t="str">
        <f t="shared" si="34"/>
        <v>Apr</v>
      </c>
    </row>
    <row r="2190" spans="1:2" x14ac:dyDescent="0.2">
      <c r="A2190" s="9">
        <v>42106.332685185182</v>
      </c>
      <c r="B2190" t="str">
        <f t="shared" si="34"/>
        <v>Apr</v>
      </c>
    </row>
    <row r="2191" spans="1:2" x14ac:dyDescent="0.2">
      <c r="A2191" s="9">
        <v>42106.734224537038</v>
      </c>
      <c r="B2191" t="str">
        <f t="shared" si="34"/>
        <v>Apr</v>
      </c>
    </row>
    <row r="2192" spans="1:2" x14ac:dyDescent="0.2">
      <c r="A2192" s="9">
        <v>42106.82298611111</v>
      </c>
      <c r="B2192" t="str">
        <f t="shared" si="34"/>
        <v>Apr</v>
      </c>
    </row>
    <row r="2193" spans="1:2" x14ac:dyDescent="0.2">
      <c r="A2193" s="9">
        <v>42107.287685185183</v>
      </c>
      <c r="B2193" t="str">
        <f t="shared" si="34"/>
        <v>Apr</v>
      </c>
    </row>
    <row r="2194" spans="1:2" x14ac:dyDescent="0.2">
      <c r="A2194" s="9">
        <v>42107.34642361111</v>
      </c>
      <c r="B2194" t="str">
        <f t="shared" si="34"/>
        <v>Apr</v>
      </c>
    </row>
    <row r="2195" spans="1:2" x14ac:dyDescent="0.2">
      <c r="A2195" s="9">
        <v>42107.37054398148</v>
      </c>
      <c r="B2195" t="str">
        <f t="shared" si="34"/>
        <v>Apr</v>
      </c>
    </row>
    <row r="2196" spans="1:2" x14ac:dyDescent="0.2">
      <c r="A2196" s="9">
        <v>42107.503101851849</v>
      </c>
      <c r="B2196" t="str">
        <f t="shared" si="34"/>
        <v>Apr</v>
      </c>
    </row>
    <row r="2197" spans="1:2" x14ac:dyDescent="0.2">
      <c r="A2197" s="9">
        <v>42107.507951388892</v>
      </c>
      <c r="B2197" t="str">
        <f t="shared" si="34"/>
        <v>Apr</v>
      </c>
    </row>
    <row r="2198" spans="1:2" x14ac:dyDescent="0.2">
      <c r="A2198" s="9">
        <v>42107.531388888892</v>
      </c>
      <c r="B2198" t="str">
        <f t="shared" si="34"/>
        <v>Apr</v>
      </c>
    </row>
    <row r="2199" spans="1:2" x14ac:dyDescent="0.2">
      <c r="A2199" s="9">
        <v>42107.719895833332</v>
      </c>
      <c r="B2199" t="str">
        <f t="shared" si="34"/>
        <v>Apr</v>
      </c>
    </row>
    <row r="2200" spans="1:2" x14ac:dyDescent="0.2">
      <c r="A2200" s="9">
        <v>42108.20511574074</v>
      </c>
      <c r="B2200" t="str">
        <f t="shared" si="34"/>
        <v>Apr</v>
      </c>
    </row>
    <row r="2201" spans="1:2" x14ac:dyDescent="0.2">
      <c r="A2201" s="9">
        <v>42108.358726851853</v>
      </c>
      <c r="B2201" t="str">
        <f t="shared" si="34"/>
        <v>Apr</v>
      </c>
    </row>
    <row r="2202" spans="1:2" x14ac:dyDescent="0.2">
      <c r="A2202" s="9">
        <v>42108.65556712963</v>
      </c>
      <c r="B2202" t="str">
        <f t="shared" si="34"/>
        <v>Apr</v>
      </c>
    </row>
    <row r="2203" spans="1:2" x14ac:dyDescent="0.2">
      <c r="A2203" s="9">
        <v>42109.376296296294</v>
      </c>
      <c r="B2203" t="str">
        <f t="shared" si="34"/>
        <v>Apr</v>
      </c>
    </row>
    <row r="2204" spans="1:2" x14ac:dyDescent="0.2">
      <c r="A2204" s="9">
        <v>42109.417916666665</v>
      </c>
      <c r="B2204" t="str">
        <f t="shared" si="34"/>
        <v>Apr</v>
      </c>
    </row>
    <row r="2205" spans="1:2" x14ac:dyDescent="0.2">
      <c r="A2205" s="9">
        <v>42109.46837962963</v>
      </c>
      <c r="B2205" t="str">
        <f t="shared" si="34"/>
        <v>Apr</v>
      </c>
    </row>
    <row r="2206" spans="1:2" x14ac:dyDescent="0.2">
      <c r="A2206" s="9">
        <v>42109.492812500001</v>
      </c>
      <c r="B2206" t="str">
        <f t="shared" si="34"/>
        <v>Apr</v>
      </c>
    </row>
    <row r="2207" spans="1:2" x14ac:dyDescent="0.2">
      <c r="A2207" s="9">
        <v>42109.561608796299</v>
      </c>
      <c r="B2207" t="str">
        <f t="shared" si="34"/>
        <v>Apr</v>
      </c>
    </row>
    <row r="2208" spans="1:2" x14ac:dyDescent="0.2">
      <c r="A2208" s="9">
        <v>42109.819710648146</v>
      </c>
      <c r="B2208" t="str">
        <f t="shared" si="34"/>
        <v>Apr</v>
      </c>
    </row>
    <row r="2209" spans="1:2" x14ac:dyDescent="0.2">
      <c r="A2209" s="9">
        <v>42109.993090277778</v>
      </c>
      <c r="B2209" t="str">
        <f t="shared" si="34"/>
        <v>Apr</v>
      </c>
    </row>
    <row r="2210" spans="1:2" x14ac:dyDescent="0.2">
      <c r="A2210" s="9">
        <v>42111.313391203701</v>
      </c>
      <c r="B2210" t="str">
        <f t="shared" si="34"/>
        <v>Apr</v>
      </c>
    </row>
    <row r="2211" spans="1:2" x14ac:dyDescent="0.2">
      <c r="A2211" s="9">
        <v>42111.350694444445</v>
      </c>
      <c r="B2211" t="str">
        <f t="shared" si="34"/>
        <v>Apr</v>
      </c>
    </row>
    <row r="2212" spans="1:2" x14ac:dyDescent="0.2">
      <c r="A2212" s="9">
        <v>42111.375694444447</v>
      </c>
      <c r="B2212" t="str">
        <f t="shared" si="34"/>
        <v>Apr</v>
      </c>
    </row>
    <row r="2213" spans="1:2" x14ac:dyDescent="0.2">
      <c r="A2213" s="9">
        <v>42111.383321759262</v>
      </c>
      <c r="B2213" t="str">
        <f t="shared" si="34"/>
        <v>Apr</v>
      </c>
    </row>
    <row r="2214" spans="1:2" x14ac:dyDescent="0.2">
      <c r="A2214" s="9">
        <v>42111.566203703704</v>
      </c>
      <c r="B2214" t="str">
        <f t="shared" si="34"/>
        <v>Apr</v>
      </c>
    </row>
    <row r="2215" spans="1:2" x14ac:dyDescent="0.2">
      <c r="A2215" s="9">
        <v>42111.570763888885</v>
      </c>
      <c r="B2215" t="str">
        <f t="shared" si="34"/>
        <v>Apr</v>
      </c>
    </row>
    <row r="2216" spans="1:2" x14ac:dyDescent="0.2">
      <c r="A2216" s="9">
        <v>42111.637662037036</v>
      </c>
      <c r="B2216" t="str">
        <f t="shared" si="34"/>
        <v>Apr</v>
      </c>
    </row>
    <row r="2217" spans="1:2" x14ac:dyDescent="0.2">
      <c r="A2217" s="9">
        <v>42111.703379629631</v>
      </c>
      <c r="B2217" t="str">
        <f t="shared" si="34"/>
        <v>Apr</v>
      </c>
    </row>
    <row r="2218" spans="1:2" x14ac:dyDescent="0.2">
      <c r="A2218" s="9">
        <v>42112.77171296296</v>
      </c>
      <c r="B2218" t="str">
        <f t="shared" si="34"/>
        <v>Apr</v>
      </c>
    </row>
    <row r="2219" spans="1:2" x14ac:dyDescent="0.2">
      <c r="A2219" s="9">
        <v>42113.217488425929</v>
      </c>
      <c r="B2219" t="str">
        <f t="shared" si="34"/>
        <v>Apr</v>
      </c>
    </row>
    <row r="2220" spans="1:2" x14ac:dyDescent="0.2">
      <c r="A2220" s="9">
        <v>42113.542233796295</v>
      </c>
      <c r="B2220" t="str">
        <f t="shared" si="34"/>
        <v>Apr</v>
      </c>
    </row>
    <row r="2221" spans="1:2" x14ac:dyDescent="0.2">
      <c r="A2221" s="9">
        <v>42113.648113425923</v>
      </c>
      <c r="B2221" t="str">
        <f t="shared" si="34"/>
        <v>Apr</v>
      </c>
    </row>
    <row r="2222" spans="1:2" x14ac:dyDescent="0.2">
      <c r="A2222" s="9">
        <v>42113.919618055559</v>
      </c>
      <c r="B2222" t="str">
        <f t="shared" si="34"/>
        <v>Apr</v>
      </c>
    </row>
    <row r="2223" spans="1:2" x14ac:dyDescent="0.2">
      <c r="A2223" s="9">
        <v>42114.392800925925</v>
      </c>
      <c r="B2223" t="str">
        <f t="shared" si="34"/>
        <v>Apr</v>
      </c>
    </row>
    <row r="2224" spans="1:2" x14ac:dyDescent="0.2">
      <c r="A2224" s="9">
        <v>42114.485601851855</v>
      </c>
      <c r="B2224" t="str">
        <f t="shared" si="34"/>
        <v>Apr</v>
      </c>
    </row>
    <row r="2225" spans="1:2" x14ac:dyDescent="0.2">
      <c r="A2225" s="9">
        <v>42114.492199074077</v>
      </c>
      <c r="B2225" t="str">
        <f t="shared" si="34"/>
        <v>Apr</v>
      </c>
    </row>
    <row r="2226" spans="1:2" x14ac:dyDescent="0.2">
      <c r="A2226" s="9">
        <v>42114.595393518517</v>
      </c>
      <c r="B2226" t="str">
        <f t="shared" si="34"/>
        <v>Apr</v>
      </c>
    </row>
    <row r="2227" spans="1:2" x14ac:dyDescent="0.2">
      <c r="A2227" s="9">
        <v>42114.610995370371</v>
      </c>
      <c r="B2227" t="str">
        <f t="shared" si="34"/>
        <v>Apr</v>
      </c>
    </row>
    <row r="2228" spans="1:2" x14ac:dyDescent="0.2">
      <c r="A2228" s="9">
        <v>42114.738171296296</v>
      </c>
      <c r="B2228" t="str">
        <f t="shared" si="34"/>
        <v>Apr</v>
      </c>
    </row>
    <row r="2229" spans="1:2" x14ac:dyDescent="0.2">
      <c r="A2229" s="9">
        <v>42114.782847222225</v>
      </c>
      <c r="B2229" t="str">
        <f t="shared" si="34"/>
        <v>Apr</v>
      </c>
    </row>
    <row r="2230" spans="1:2" x14ac:dyDescent="0.2">
      <c r="A2230" s="9">
        <v>42114.810300925928</v>
      </c>
      <c r="B2230" t="str">
        <f t="shared" si="34"/>
        <v>Apr</v>
      </c>
    </row>
    <row r="2231" spans="1:2" x14ac:dyDescent="0.2">
      <c r="A2231" s="9">
        <v>42115.214062500003</v>
      </c>
      <c r="B2231" t="str">
        <f t="shared" si="34"/>
        <v>Apr</v>
      </c>
    </row>
    <row r="2232" spans="1:2" x14ac:dyDescent="0.2">
      <c r="A2232" s="9">
        <v>42115.323206018518</v>
      </c>
      <c r="B2232" t="str">
        <f t="shared" si="34"/>
        <v>Apr</v>
      </c>
    </row>
    <row r="2233" spans="1:2" x14ac:dyDescent="0.2">
      <c r="A2233" s="9">
        <v>42115.414212962962</v>
      </c>
      <c r="B2233" t="str">
        <f t="shared" si="34"/>
        <v>Apr</v>
      </c>
    </row>
    <row r="2234" spans="1:2" x14ac:dyDescent="0.2">
      <c r="A2234" s="9">
        <v>42115.520555555559</v>
      </c>
      <c r="B2234" t="str">
        <f t="shared" si="34"/>
        <v>Apr</v>
      </c>
    </row>
    <row r="2235" spans="1:2" x14ac:dyDescent="0.2">
      <c r="A2235" s="9">
        <v>42115.556319444448</v>
      </c>
      <c r="B2235" t="str">
        <f t="shared" si="34"/>
        <v>Apr</v>
      </c>
    </row>
    <row r="2236" spans="1:2" x14ac:dyDescent="0.2">
      <c r="A2236" s="9">
        <v>42115.603217592594</v>
      </c>
      <c r="B2236" t="str">
        <f t="shared" si="34"/>
        <v>Apr</v>
      </c>
    </row>
    <row r="2237" spans="1:2" x14ac:dyDescent="0.2">
      <c r="A2237" s="9">
        <v>42115.616643518515</v>
      </c>
      <c r="B2237" t="str">
        <f t="shared" si="34"/>
        <v>Apr</v>
      </c>
    </row>
    <row r="2238" spans="1:2" x14ac:dyDescent="0.2">
      <c r="A2238" s="9">
        <v>42116.209826388891</v>
      </c>
      <c r="B2238" t="str">
        <f t="shared" si="34"/>
        <v>Apr</v>
      </c>
    </row>
    <row r="2239" spans="1:2" x14ac:dyDescent="0.2">
      <c r="A2239" s="9">
        <v>42116.377418981479</v>
      </c>
      <c r="B2239" t="str">
        <f t="shared" si="34"/>
        <v>Apr</v>
      </c>
    </row>
    <row r="2240" spans="1:2" x14ac:dyDescent="0.2">
      <c r="A2240" s="9">
        <v>42117.55809027778</v>
      </c>
      <c r="B2240" t="str">
        <f t="shared" si="34"/>
        <v>Apr</v>
      </c>
    </row>
    <row r="2241" spans="1:2" x14ac:dyDescent="0.2">
      <c r="A2241" s="9">
        <v>42117.806250000001</v>
      </c>
      <c r="B2241" t="str">
        <f t="shared" si="34"/>
        <v>Apr</v>
      </c>
    </row>
    <row r="2242" spans="1:2" x14ac:dyDescent="0.2">
      <c r="A2242" s="9">
        <v>42118.013101851851</v>
      </c>
      <c r="B2242" t="str">
        <f t="shared" si="34"/>
        <v>Apr</v>
      </c>
    </row>
    <row r="2243" spans="1:2" x14ac:dyDescent="0.2">
      <c r="A2243" s="9">
        <v>42118.222997685189</v>
      </c>
      <c r="B2243" t="str">
        <f t="shared" si="34"/>
        <v>Apr</v>
      </c>
    </row>
    <row r="2244" spans="1:2" x14ac:dyDescent="0.2">
      <c r="A2244" s="9">
        <v>42119.48914351852</v>
      </c>
      <c r="B2244" t="str">
        <f t="shared" si="34"/>
        <v>Apr</v>
      </c>
    </row>
    <row r="2245" spans="1:2" x14ac:dyDescent="0.2">
      <c r="A2245" s="9">
        <v>42120.197893518518</v>
      </c>
      <c r="B2245" t="str">
        <f t="shared" ref="B2245:B2308" si="35">TEXT(A2245,"MMM")</f>
        <v>Apr</v>
      </c>
    </row>
    <row r="2246" spans="1:2" x14ac:dyDescent="0.2">
      <c r="A2246" s="9">
        <v>42120.294803240744</v>
      </c>
      <c r="B2246" t="str">
        <f t="shared" si="35"/>
        <v>Apr</v>
      </c>
    </row>
    <row r="2247" spans="1:2" x14ac:dyDescent="0.2">
      <c r="A2247" s="9">
        <v>42120.916481481479</v>
      </c>
      <c r="B2247" t="str">
        <f t="shared" si="35"/>
        <v>Apr</v>
      </c>
    </row>
    <row r="2248" spans="1:2" x14ac:dyDescent="0.2">
      <c r="A2248" s="9">
        <v>42121.033668981479</v>
      </c>
      <c r="B2248" t="str">
        <f t="shared" si="35"/>
        <v>Apr</v>
      </c>
    </row>
    <row r="2249" spans="1:2" x14ac:dyDescent="0.2">
      <c r="A2249" s="9">
        <v>42121.342430555553</v>
      </c>
      <c r="B2249" t="str">
        <f t="shared" si="35"/>
        <v>Apr</v>
      </c>
    </row>
    <row r="2250" spans="1:2" x14ac:dyDescent="0.2">
      <c r="A2250" s="9">
        <v>42121.423587962963</v>
      </c>
      <c r="B2250" t="str">
        <f t="shared" si="35"/>
        <v>Apr</v>
      </c>
    </row>
    <row r="2251" spans="1:2" x14ac:dyDescent="0.2">
      <c r="A2251" s="9">
        <v>42121.49119212963</v>
      </c>
      <c r="B2251" t="str">
        <f t="shared" si="35"/>
        <v>Apr</v>
      </c>
    </row>
    <row r="2252" spans="1:2" x14ac:dyDescent="0.2">
      <c r="A2252" s="9">
        <v>42121.675891203704</v>
      </c>
      <c r="B2252" t="str">
        <f t="shared" si="35"/>
        <v>Apr</v>
      </c>
    </row>
    <row r="2253" spans="1:2" x14ac:dyDescent="0.2">
      <c r="A2253" s="9">
        <v>42122.296168981484</v>
      </c>
      <c r="B2253" t="str">
        <f t="shared" si="35"/>
        <v>Apr</v>
      </c>
    </row>
    <row r="2254" spans="1:2" x14ac:dyDescent="0.2">
      <c r="A2254" s="9">
        <v>42122.336736111109</v>
      </c>
      <c r="B2254" t="str">
        <f t="shared" si="35"/>
        <v>Apr</v>
      </c>
    </row>
    <row r="2255" spans="1:2" x14ac:dyDescent="0.2">
      <c r="A2255" s="9">
        <v>42122.359826388885</v>
      </c>
      <c r="B2255" t="str">
        <f t="shared" si="35"/>
        <v>Apr</v>
      </c>
    </row>
    <row r="2256" spans="1:2" x14ac:dyDescent="0.2">
      <c r="A2256" s="9">
        <v>42122.39916666667</v>
      </c>
      <c r="B2256" t="str">
        <f t="shared" si="35"/>
        <v>Apr</v>
      </c>
    </row>
    <row r="2257" spans="1:2" x14ac:dyDescent="0.2">
      <c r="A2257" s="9">
        <v>42122.852465277778</v>
      </c>
      <c r="B2257" t="str">
        <f t="shared" si="35"/>
        <v>Apr</v>
      </c>
    </row>
    <row r="2258" spans="1:2" x14ac:dyDescent="0.2">
      <c r="A2258" s="9">
        <v>42123.315497685187</v>
      </c>
      <c r="B2258" t="str">
        <f t="shared" si="35"/>
        <v>Apr</v>
      </c>
    </row>
    <row r="2259" spans="1:2" x14ac:dyDescent="0.2">
      <c r="A2259" s="9">
        <v>42123.345312500001</v>
      </c>
      <c r="B2259" t="str">
        <f t="shared" si="35"/>
        <v>Apr</v>
      </c>
    </row>
    <row r="2260" spans="1:2" x14ac:dyDescent="0.2">
      <c r="A2260" s="9">
        <v>42123.530034722222</v>
      </c>
      <c r="B2260" t="str">
        <f t="shared" si="35"/>
        <v>Apr</v>
      </c>
    </row>
    <row r="2261" spans="1:2" x14ac:dyDescent="0.2">
      <c r="A2261" s="9">
        <v>42124.290543981479</v>
      </c>
      <c r="B2261" t="str">
        <f t="shared" si="35"/>
        <v>Apr</v>
      </c>
    </row>
    <row r="2262" spans="1:2" x14ac:dyDescent="0.2">
      <c r="A2262" s="9">
        <v>42124.507777777777</v>
      </c>
      <c r="B2262" t="str">
        <f t="shared" si="35"/>
        <v>Apr</v>
      </c>
    </row>
    <row r="2263" spans="1:2" x14ac:dyDescent="0.2">
      <c r="A2263" s="9">
        <v>42124.515081018515</v>
      </c>
      <c r="B2263" t="str">
        <f t="shared" si="35"/>
        <v>Apr</v>
      </c>
    </row>
    <row r="2264" spans="1:2" x14ac:dyDescent="0.2">
      <c r="A2264" s="9">
        <v>42124.559849537036</v>
      </c>
      <c r="B2264" t="str">
        <f t="shared" si="35"/>
        <v>Apr</v>
      </c>
    </row>
    <row r="2265" spans="1:2" x14ac:dyDescent="0.2">
      <c r="A2265" s="9">
        <v>42124.744942129626</v>
      </c>
      <c r="B2265" t="str">
        <f t="shared" si="35"/>
        <v>Apr</v>
      </c>
    </row>
    <row r="2266" spans="1:2" x14ac:dyDescent="0.2">
      <c r="A2266" s="9">
        <v>42124.999849537038</v>
      </c>
      <c r="B2266" t="str">
        <f t="shared" si="35"/>
        <v>Apr</v>
      </c>
    </row>
    <row r="2267" spans="1:2" x14ac:dyDescent="0.2">
      <c r="A2267" s="9">
        <v>42125.2815625</v>
      </c>
      <c r="B2267" t="str">
        <f t="shared" si="35"/>
        <v>May</v>
      </c>
    </row>
    <row r="2268" spans="1:2" x14ac:dyDescent="0.2">
      <c r="A2268" s="9">
        <v>42125.31113425926</v>
      </c>
      <c r="B2268" t="str">
        <f t="shared" si="35"/>
        <v>May</v>
      </c>
    </row>
    <row r="2269" spans="1:2" x14ac:dyDescent="0.2">
      <c r="A2269" s="9">
        <v>42125.314201388886</v>
      </c>
      <c r="B2269" t="str">
        <f t="shared" si="35"/>
        <v>May</v>
      </c>
    </row>
    <row r="2270" spans="1:2" x14ac:dyDescent="0.2">
      <c r="A2270" s="9">
        <v>42125.439479166664</v>
      </c>
      <c r="B2270" t="str">
        <f t="shared" si="35"/>
        <v>May</v>
      </c>
    </row>
    <row r="2271" spans="1:2" x14ac:dyDescent="0.2">
      <c r="A2271" s="9">
        <v>42125.580474537041</v>
      </c>
      <c r="B2271" t="str">
        <f t="shared" si="35"/>
        <v>May</v>
      </c>
    </row>
    <row r="2272" spans="1:2" x14ac:dyDescent="0.2">
      <c r="A2272" s="9">
        <v>42126.541678240741</v>
      </c>
      <c r="B2272" t="str">
        <f t="shared" si="35"/>
        <v>May</v>
      </c>
    </row>
    <row r="2273" spans="1:2" x14ac:dyDescent="0.2">
      <c r="A2273" s="9">
        <v>42126.587905092594</v>
      </c>
      <c r="B2273" t="str">
        <f t="shared" si="35"/>
        <v>May</v>
      </c>
    </row>
    <row r="2274" spans="1:2" x14ac:dyDescent="0.2">
      <c r="A2274" s="9">
        <v>42126.736215277779</v>
      </c>
      <c r="B2274" t="str">
        <f t="shared" si="35"/>
        <v>May</v>
      </c>
    </row>
    <row r="2275" spans="1:2" x14ac:dyDescent="0.2">
      <c r="A2275" s="9">
        <v>42128.097731481481</v>
      </c>
      <c r="B2275" t="str">
        <f t="shared" si="35"/>
        <v>May</v>
      </c>
    </row>
    <row r="2276" spans="1:2" x14ac:dyDescent="0.2">
      <c r="A2276" s="9">
        <v>42128.282349537039</v>
      </c>
      <c r="B2276" t="str">
        <f t="shared" si="35"/>
        <v>May</v>
      </c>
    </row>
    <row r="2277" spans="1:2" x14ac:dyDescent="0.2">
      <c r="A2277" s="9">
        <v>42128.294560185182</v>
      </c>
      <c r="B2277" t="str">
        <f t="shared" si="35"/>
        <v>May</v>
      </c>
    </row>
    <row r="2278" spans="1:2" x14ac:dyDescent="0.2">
      <c r="A2278" s="9">
        <v>42128.29478009259</v>
      </c>
      <c r="B2278" t="str">
        <f t="shared" si="35"/>
        <v>May</v>
      </c>
    </row>
    <row r="2279" spans="1:2" x14ac:dyDescent="0.2">
      <c r="A2279" s="9">
        <v>42128.403275462966</v>
      </c>
      <c r="B2279" t="str">
        <f t="shared" si="35"/>
        <v>May</v>
      </c>
    </row>
    <row r="2280" spans="1:2" x14ac:dyDescent="0.2">
      <c r="A2280" s="9">
        <v>42128.480914351851</v>
      </c>
      <c r="B2280" t="str">
        <f t="shared" si="35"/>
        <v>May</v>
      </c>
    </row>
    <row r="2281" spans="1:2" x14ac:dyDescent="0.2">
      <c r="A2281" s="9">
        <v>42128.486898148149</v>
      </c>
      <c r="B2281" t="str">
        <f t="shared" si="35"/>
        <v>May</v>
      </c>
    </row>
    <row r="2282" spans="1:2" x14ac:dyDescent="0.2">
      <c r="A2282" s="9">
        <v>42128.490740740737</v>
      </c>
      <c r="B2282" t="str">
        <f t="shared" si="35"/>
        <v>May</v>
      </c>
    </row>
    <row r="2283" spans="1:2" x14ac:dyDescent="0.2">
      <c r="A2283" s="9">
        <v>42128.893055555556</v>
      </c>
      <c r="B2283" t="str">
        <f t="shared" si="35"/>
        <v>May</v>
      </c>
    </row>
    <row r="2284" spans="1:2" x14ac:dyDescent="0.2">
      <c r="A2284" s="9">
        <v>42129.208252314813</v>
      </c>
      <c r="B2284" t="str">
        <f t="shared" si="35"/>
        <v>May</v>
      </c>
    </row>
    <row r="2285" spans="1:2" x14ac:dyDescent="0.2">
      <c r="A2285" s="9">
        <v>42129.443877314814</v>
      </c>
      <c r="B2285" t="str">
        <f t="shared" si="35"/>
        <v>May</v>
      </c>
    </row>
    <row r="2286" spans="1:2" x14ac:dyDescent="0.2">
      <c r="A2286" s="9">
        <v>42129.492071759261</v>
      </c>
      <c r="B2286" t="str">
        <f t="shared" si="35"/>
        <v>May</v>
      </c>
    </row>
    <row r="2287" spans="1:2" x14ac:dyDescent="0.2">
      <c r="A2287" s="9">
        <v>42130.002025462964</v>
      </c>
      <c r="B2287" t="str">
        <f t="shared" si="35"/>
        <v>May</v>
      </c>
    </row>
    <row r="2288" spans="1:2" x14ac:dyDescent="0.2">
      <c r="A2288" s="9">
        <v>42130.15828703704</v>
      </c>
      <c r="B2288" t="str">
        <f t="shared" si="35"/>
        <v>May</v>
      </c>
    </row>
    <row r="2289" spans="1:2" x14ac:dyDescent="0.2">
      <c r="A2289" s="9">
        <v>42130.450277777774</v>
      </c>
      <c r="B2289" t="str">
        <f t="shared" si="35"/>
        <v>May</v>
      </c>
    </row>
    <row r="2290" spans="1:2" x14ac:dyDescent="0.2">
      <c r="A2290" s="9">
        <v>42130.462650462963</v>
      </c>
      <c r="B2290" t="str">
        <f t="shared" si="35"/>
        <v>May</v>
      </c>
    </row>
    <row r="2291" spans="1:2" x14ac:dyDescent="0.2">
      <c r="A2291" s="9">
        <v>42130.531817129631</v>
      </c>
      <c r="B2291" t="str">
        <f t="shared" si="35"/>
        <v>May</v>
      </c>
    </row>
    <row r="2292" spans="1:2" x14ac:dyDescent="0.2">
      <c r="A2292" s="9">
        <v>42131.122106481482</v>
      </c>
      <c r="B2292" t="str">
        <f t="shared" si="35"/>
        <v>May</v>
      </c>
    </row>
    <row r="2293" spans="1:2" x14ac:dyDescent="0.2">
      <c r="A2293" s="9">
        <v>42131.702835648146</v>
      </c>
      <c r="B2293" t="str">
        <f t="shared" si="35"/>
        <v>May</v>
      </c>
    </row>
    <row r="2294" spans="1:2" x14ac:dyDescent="0.2">
      <c r="A2294" s="9">
        <v>42132.247152777774</v>
      </c>
      <c r="B2294" t="str">
        <f t="shared" si="35"/>
        <v>May</v>
      </c>
    </row>
    <row r="2295" spans="1:2" x14ac:dyDescent="0.2">
      <c r="A2295" s="9">
        <v>42132.476620370369</v>
      </c>
      <c r="B2295" t="str">
        <f t="shared" si="35"/>
        <v>May</v>
      </c>
    </row>
    <row r="2296" spans="1:2" x14ac:dyDescent="0.2">
      <c r="A2296" s="9">
        <v>42132.580995370372</v>
      </c>
      <c r="B2296" t="str">
        <f t="shared" si="35"/>
        <v>May</v>
      </c>
    </row>
    <row r="2297" spans="1:2" x14ac:dyDescent="0.2">
      <c r="A2297" s="9">
        <v>42132.608472222222</v>
      </c>
      <c r="B2297" t="str">
        <f t="shared" si="35"/>
        <v>May</v>
      </c>
    </row>
    <row r="2298" spans="1:2" x14ac:dyDescent="0.2">
      <c r="A2298" s="9">
        <v>42133.838738425926</v>
      </c>
      <c r="B2298" t="str">
        <f t="shared" si="35"/>
        <v>May</v>
      </c>
    </row>
    <row r="2299" spans="1:2" x14ac:dyDescent="0.2">
      <c r="A2299" s="9">
        <v>42134.901921296296</v>
      </c>
      <c r="B2299" t="str">
        <f t="shared" si="35"/>
        <v>May</v>
      </c>
    </row>
    <row r="2300" spans="1:2" x14ac:dyDescent="0.2">
      <c r="A2300" s="9">
        <v>42135.256215277775</v>
      </c>
      <c r="B2300" t="str">
        <f t="shared" si="35"/>
        <v>May</v>
      </c>
    </row>
    <row r="2301" spans="1:2" x14ac:dyDescent="0.2">
      <c r="A2301" s="9">
        <v>42135.266875000001</v>
      </c>
      <c r="B2301" t="str">
        <f t="shared" si="35"/>
        <v>May</v>
      </c>
    </row>
    <row r="2302" spans="1:2" x14ac:dyDescent="0.2">
      <c r="A2302" s="9">
        <v>42135.337175925924</v>
      </c>
      <c r="B2302" t="str">
        <f t="shared" si="35"/>
        <v>May</v>
      </c>
    </row>
    <row r="2303" spans="1:2" x14ac:dyDescent="0.2">
      <c r="A2303" s="9">
        <v>42135.477361111109</v>
      </c>
      <c r="B2303" t="str">
        <f t="shared" si="35"/>
        <v>May</v>
      </c>
    </row>
    <row r="2304" spans="1:2" x14ac:dyDescent="0.2">
      <c r="A2304" s="9">
        <v>42135.70207175926</v>
      </c>
      <c r="B2304" t="str">
        <f t="shared" si="35"/>
        <v>May</v>
      </c>
    </row>
    <row r="2305" spans="1:2" x14ac:dyDescent="0.2">
      <c r="A2305" s="9">
        <v>42135.759155092594</v>
      </c>
      <c r="B2305" t="str">
        <f t="shared" si="35"/>
        <v>May</v>
      </c>
    </row>
    <row r="2306" spans="1:2" x14ac:dyDescent="0.2">
      <c r="A2306" s="9">
        <v>42135.851226851853</v>
      </c>
      <c r="B2306" t="str">
        <f t="shared" si="35"/>
        <v>May</v>
      </c>
    </row>
    <row r="2307" spans="1:2" x14ac:dyDescent="0.2">
      <c r="A2307" s="9">
        <v>42135.876342592594</v>
      </c>
      <c r="B2307" t="str">
        <f t="shared" si="35"/>
        <v>May</v>
      </c>
    </row>
    <row r="2308" spans="1:2" x14ac:dyDescent="0.2">
      <c r="A2308" s="9">
        <v>42135.9374537037</v>
      </c>
      <c r="B2308" t="str">
        <f t="shared" si="35"/>
        <v>May</v>
      </c>
    </row>
    <row r="2309" spans="1:2" x14ac:dyDescent="0.2">
      <c r="A2309" s="9">
        <v>42135.963842592595</v>
      </c>
      <c r="B2309" t="str">
        <f t="shared" ref="B2309:B2372" si="36">TEXT(A2309,"MMM")</f>
        <v>May</v>
      </c>
    </row>
    <row r="2310" spans="1:2" x14ac:dyDescent="0.2">
      <c r="A2310" s="9">
        <v>42136.087418981479</v>
      </c>
      <c r="B2310" t="str">
        <f t="shared" si="36"/>
        <v>May</v>
      </c>
    </row>
    <row r="2311" spans="1:2" x14ac:dyDescent="0.2">
      <c r="A2311" s="9">
        <v>42136.202800925923</v>
      </c>
      <c r="B2311" t="str">
        <f t="shared" si="36"/>
        <v>May</v>
      </c>
    </row>
    <row r="2312" spans="1:2" x14ac:dyDescent="0.2">
      <c r="A2312" s="9">
        <v>42136.341863425929</v>
      </c>
      <c r="B2312" t="str">
        <f t="shared" si="36"/>
        <v>May</v>
      </c>
    </row>
    <row r="2313" spans="1:2" x14ac:dyDescent="0.2">
      <c r="A2313" s="9">
        <v>42136.417673611111</v>
      </c>
      <c r="B2313" t="str">
        <f t="shared" si="36"/>
        <v>May</v>
      </c>
    </row>
    <row r="2314" spans="1:2" x14ac:dyDescent="0.2">
      <c r="A2314" s="9">
        <v>42136.433842592596</v>
      </c>
      <c r="B2314" t="str">
        <f t="shared" si="36"/>
        <v>May</v>
      </c>
    </row>
    <row r="2315" spans="1:2" x14ac:dyDescent="0.2">
      <c r="A2315" s="9">
        <v>42137.062465277777</v>
      </c>
      <c r="B2315" t="str">
        <f t="shared" si="36"/>
        <v>May</v>
      </c>
    </row>
    <row r="2316" spans="1:2" x14ac:dyDescent="0.2">
      <c r="A2316" s="9">
        <v>42138.173043981478</v>
      </c>
      <c r="B2316" t="str">
        <f t="shared" si="36"/>
        <v>May</v>
      </c>
    </row>
    <row r="2317" spans="1:2" x14ac:dyDescent="0.2">
      <c r="A2317" s="9">
        <v>42138.350856481484</v>
      </c>
      <c r="B2317" t="str">
        <f t="shared" si="36"/>
        <v>May</v>
      </c>
    </row>
    <row r="2318" spans="1:2" x14ac:dyDescent="0.2">
      <c r="A2318" s="9">
        <v>42138.359293981484</v>
      </c>
      <c r="B2318" t="str">
        <f t="shared" si="36"/>
        <v>May</v>
      </c>
    </row>
    <row r="2319" spans="1:2" x14ac:dyDescent="0.2">
      <c r="A2319" s="9">
        <v>42138.465486111112</v>
      </c>
      <c r="B2319" t="str">
        <f t="shared" si="36"/>
        <v>May</v>
      </c>
    </row>
    <row r="2320" spans="1:2" x14ac:dyDescent="0.2">
      <c r="A2320" s="9">
        <v>42138.597337962965</v>
      </c>
      <c r="B2320" t="str">
        <f t="shared" si="36"/>
        <v>May</v>
      </c>
    </row>
    <row r="2321" spans="1:2" x14ac:dyDescent="0.2">
      <c r="A2321" s="9">
        <v>42138.681192129632</v>
      </c>
      <c r="B2321" t="str">
        <f t="shared" si="36"/>
        <v>May</v>
      </c>
    </row>
    <row r="2322" spans="1:2" x14ac:dyDescent="0.2">
      <c r="A2322" s="9">
        <v>42139.192233796297</v>
      </c>
      <c r="B2322" t="str">
        <f t="shared" si="36"/>
        <v>May</v>
      </c>
    </row>
    <row r="2323" spans="1:2" x14ac:dyDescent="0.2">
      <c r="A2323" s="9">
        <v>42139.208969907406</v>
      </c>
      <c r="B2323" t="str">
        <f t="shared" si="36"/>
        <v>May</v>
      </c>
    </row>
    <row r="2324" spans="1:2" x14ac:dyDescent="0.2">
      <c r="A2324" s="9">
        <v>42139.448344907411</v>
      </c>
      <c r="B2324" t="str">
        <f t="shared" si="36"/>
        <v>May</v>
      </c>
    </row>
    <row r="2325" spans="1:2" x14ac:dyDescent="0.2">
      <c r="A2325" s="9">
        <v>42139.483506944445</v>
      </c>
      <c r="B2325" t="str">
        <f t="shared" si="36"/>
        <v>May</v>
      </c>
    </row>
    <row r="2326" spans="1:2" x14ac:dyDescent="0.2">
      <c r="A2326" s="9">
        <v>42139.839918981481</v>
      </c>
      <c r="B2326" t="str">
        <f t="shared" si="36"/>
        <v>May</v>
      </c>
    </row>
    <row r="2327" spans="1:2" x14ac:dyDescent="0.2">
      <c r="A2327" s="9">
        <v>42140.08798611111</v>
      </c>
      <c r="B2327" t="str">
        <f t="shared" si="36"/>
        <v>May</v>
      </c>
    </row>
    <row r="2328" spans="1:2" x14ac:dyDescent="0.2">
      <c r="A2328" s="9">
        <v>42140.378981481481</v>
      </c>
      <c r="B2328" t="str">
        <f t="shared" si="36"/>
        <v>May</v>
      </c>
    </row>
    <row r="2329" spans="1:2" x14ac:dyDescent="0.2">
      <c r="A2329" s="9">
        <v>42140.545925925922</v>
      </c>
      <c r="B2329" t="str">
        <f t="shared" si="36"/>
        <v>May</v>
      </c>
    </row>
    <row r="2330" spans="1:2" x14ac:dyDescent="0.2">
      <c r="A2330" s="9">
        <v>42140.587731481479</v>
      </c>
      <c r="B2330" t="str">
        <f t="shared" si="36"/>
        <v>May</v>
      </c>
    </row>
    <row r="2331" spans="1:2" x14ac:dyDescent="0.2">
      <c r="A2331" s="9">
        <v>42141.207800925928</v>
      </c>
      <c r="B2331" t="str">
        <f t="shared" si="36"/>
        <v>May</v>
      </c>
    </row>
    <row r="2332" spans="1:2" x14ac:dyDescent="0.2">
      <c r="A2332" s="9">
        <v>42141.40797453704</v>
      </c>
      <c r="B2332" t="str">
        <f t="shared" si="36"/>
        <v>May</v>
      </c>
    </row>
    <row r="2333" spans="1:2" x14ac:dyDescent="0.2">
      <c r="A2333" s="9">
        <v>42141.429467592592</v>
      </c>
      <c r="B2333" t="str">
        <f t="shared" si="36"/>
        <v>May</v>
      </c>
    </row>
    <row r="2334" spans="1:2" x14ac:dyDescent="0.2">
      <c r="A2334" s="9">
        <v>42141.623784722222</v>
      </c>
      <c r="B2334" t="str">
        <f t="shared" si="36"/>
        <v>May</v>
      </c>
    </row>
    <row r="2335" spans="1:2" x14ac:dyDescent="0.2">
      <c r="A2335" s="9">
        <v>42142.18068287037</v>
      </c>
      <c r="B2335" t="str">
        <f t="shared" si="36"/>
        <v>May</v>
      </c>
    </row>
    <row r="2336" spans="1:2" x14ac:dyDescent="0.2">
      <c r="A2336" s="9">
        <v>42142.43377314815</v>
      </c>
      <c r="B2336" t="str">
        <f t="shared" si="36"/>
        <v>May</v>
      </c>
    </row>
    <row r="2337" spans="1:2" x14ac:dyDescent="0.2">
      <c r="A2337" s="9">
        <v>42142.435486111113</v>
      </c>
      <c r="B2337" t="str">
        <f t="shared" si="36"/>
        <v>May</v>
      </c>
    </row>
    <row r="2338" spans="1:2" x14ac:dyDescent="0.2">
      <c r="A2338" s="9">
        <v>42143.111886574072</v>
      </c>
      <c r="B2338" t="str">
        <f t="shared" si="36"/>
        <v>May</v>
      </c>
    </row>
    <row r="2339" spans="1:2" x14ac:dyDescent="0.2">
      <c r="A2339" s="9">
        <v>42143.127789351849</v>
      </c>
      <c r="B2339" t="str">
        <f t="shared" si="36"/>
        <v>May</v>
      </c>
    </row>
    <row r="2340" spans="1:2" x14ac:dyDescent="0.2">
      <c r="A2340" s="9">
        <v>42143.380844907406</v>
      </c>
      <c r="B2340" t="str">
        <f t="shared" si="36"/>
        <v>May</v>
      </c>
    </row>
    <row r="2341" spans="1:2" x14ac:dyDescent="0.2">
      <c r="A2341" s="9">
        <v>42143.460821759261</v>
      </c>
      <c r="B2341" t="str">
        <f t="shared" si="36"/>
        <v>May</v>
      </c>
    </row>
    <row r="2342" spans="1:2" x14ac:dyDescent="0.2">
      <c r="A2342" s="9">
        <v>42143.584409722222</v>
      </c>
      <c r="B2342" t="str">
        <f t="shared" si="36"/>
        <v>May</v>
      </c>
    </row>
    <row r="2343" spans="1:2" x14ac:dyDescent="0.2">
      <c r="A2343" s="9">
        <v>42143.708518518521</v>
      </c>
      <c r="B2343" t="str">
        <f t="shared" si="36"/>
        <v>May</v>
      </c>
    </row>
    <row r="2344" spans="1:2" x14ac:dyDescent="0.2">
      <c r="A2344" s="9">
        <v>42143.898194444446</v>
      </c>
      <c r="B2344" t="str">
        <f t="shared" si="36"/>
        <v>May</v>
      </c>
    </row>
    <row r="2345" spans="1:2" x14ac:dyDescent="0.2">
      <c r="A2345" s="9">
        <v>42144.082199074073</v>
      </c>
      <c r="B2345" t="str">
        <f t="shared" si="36"/>
        <v>May</v>
      </c>
    </row>
    <row r="2346" spans="1:2" x14ac:dyDescent="0.2">
      <c r="A2346" s="9">
        <v>42144.240474537037</v>
      </c>
      <c r="B2346" t="str">
        <f t="shared" si="36"/>
        <v>May</v>
      </c>
    </row>
    <row r="2347" spans="1:2" x14ac:dyDescent="0.2">
      <c r="A2347" s="9">
        <v>42144.436145833337</v>
      </c>
      <c r="B2347" t="str">
        <f t="shared" si="36"/>
        <v>May</v>
      </c>
    </row>
    <row r="2348" spans="1:2" x14ac:dyDescent="0.2">
      <c r="A2348" s="9">
        <v>42145.413356481484</v>
      </c>
      <c r="B2348" t="str">
        <f t="shared" si="36"/>
        <v>May</v>
      </c>
    </row>
    <row r="2349" spans="1:2" x14ac:dyDescent="0.2">
      <c r="A2349" s="9">
        <v>42145.586354166669</v>
      </c>
      <c r="B2349" t="str">
        <f t="shared" si="36"/>
        <v>May</v>
      </c>
    </row>
    <row r="2350" spans="1:2" x14ac:dyDescent="0.2">
      <c r="A2350" s="9">
        <v>42145.857569444444</v>
      </c>
      <c r="B2350" t="str">
        <f t="shared" si="36"/>
        <v>May</v>
      </c>
    </row>
    <row r="2351" spans="1:2" x14ac:dyDescent="0.2">
      <c r="A2351" s="9">
        <v>42146.237060185187</v>
      </c>
      <c r="B2351" t="str">
        <f t="shared" si="36"/>
        <v>May</v>
      </c>
    </row>
    <row r="2352" spans="1:2" x14ac:dyDescent="0.2">
      <c r="A2352" s="9">
        <v>42146.39775462963</v>
      </c>
      <c r="B2352" t="str">
        <f t="shared" si="36"/>
        <v>May</v>
      </c>
    </row>
    <row r="2353" spans="1:2" x14ac:dyDescent="0.2">
      <c r="A2353" s="9">
        <v>42146.502881944441</v>
      </c>
      <c r="B2353" t="str">
        <f t="shared" si="36"/>
        <v>May</v>
      </c>
    </row>
    <row r="2354" spans="1:2" x14ac:dyDescent="0.2">
      <c r="A2354" s="9">
        <v>42147.396597222221</v>
      </c>
      <c r="B2354" t="str">
        <f t="shared" si="36"/>
        <v>May</v>
      </c>
    </row>
    <row r="2355" spans="1:2" x14ac:dyDescent="0.2">
      <c r="A2355" s="9">
        <v>42147.408506944441</v>
      </c>
      <c r="B2355" t="str">
        <f t="shared" si="36"/>
        <v>May</v>
      </c>
    </row>
    <row r="2356" spans="1:2" x14ac:dyDescent="0.2">
      <c r="A2356" s="9">
        <v>42147.493506944447</v>
      </c>
      <c r="B2356" t="str">
        <f t="shared" si="36"/>
        <v>May</v>
      </c>
    </row>
    <row r="2357" spans="1:2" x14ac:dyDescent="0.2">
      <c r="A2357" s="9">
        <v>42148.343518518515</v>
      </c>
      <c r="B2357" t="str">
        <f t="shared" si="36"/>
        <v>May</v>
      </c>
    </row>
    <row r="2358" spans="1:2" x14ac:dyDescent="0.2">
      <c r="A2358" s="9">
        <v>42149.215555555558</v>
      </c>
      <c r="B2358" t="str">
        <f t="shared" si="36"/>
        <v>May</v>
      </c>
    </row>
    <row r="2359" spans="1:2" x14ac:dyDescent="0.2">
      <c r="A2359" s="9">
        <v>42149.607083333336</v>
      </c>
      <c r="B2359" t="str">
        <f t="shared" si="36"/>
        <v>May</v>
      </c>
    </row>
    <row r="2360" spans="1:2" x14ac:dyDescent="0.2">
      <c r="A2360" s="9">
        <v>42150.128750000003</v>
      </c>
      <c r="B2360" t="str">
        <f t="shared" si="36"/>
        <v>May</v>
      </c>
    </row>
    <row r="2361" spans="1:2" x14ac:dyDescent="0.2">
      <c r="A2361" s="9">
        <v>42150.152106481481</v>
      </c>
      <c r="B2361" t="str">
        <f t="shared" si="36"/>
        <v>May</v>
      </c>
    </row>
    <row r="2362" spans="1:2" x14ac:dyDescent="0.2">
      <c r="A2362" s="9">
        <v>42150.377233796295</v>
      </c>
      <c r="B2362" t="str">
        <f t="shared" si="36"/>
        <v>May</v>
      </c>
    </row>
    <row r="2363" spans="1:2" x14ac:dyDescent="0.2">
      <c r="A2363" s="9">
        <v>42150.421979166669</v>
      </c>
      <c r="B2363" t="str">
        <f t="shared" si="36"/>
        <v>May</v>
      </c>
    </row>
    <row r="2364" spans="1:2" x14ac:dyDescent="0.2">
      <c r="A2364" s="9">
        <v>42150.444398148145</v>
      </c>
      <c r="B2364" t="str">
        <f t="shared" si="36"/>
        <v>May</v>
      </c>
    </row>
    <row r="2365" spans="1:2" x14ac:dyDescent="0.2">
      <c r="A2365" s="9">
        <v>42150.736273148148</v>
      </c>
      <c r="B2365" t="str">
        <f t="shared" si="36"/>
        <v>May</v>
      </c>
    </row>
    <row r="2366" spans="1:2" x14ac:dyDescent="0.2">
      <c r="A2366" s="9">
        <v>42150.856192129628</v>
      </c>
      <c r="B2366" t="str">
        <f t="shared" si="36"/>
        <v>May</v>
      </c>
    </row>
    <row r="2367" spans="1:2" x14ac:dyDescent="0.2">
      <c r="A2367" s="9">
        <v>42150.904351851852</v>
      </c>
      <c r="B2367" t="str">
        <f t="shared" si="36"/>
        <v>May</v>
      </c>
    </row>
    <row r="2368" spans="1:2" x14ac:dyDescent="0.2">
      <c r="A2368" s="9">
        <v>42151.334004629629</v>
      </c>
      <c r="B2368" t="str">
        <f t="shared" si="36"/>
        <v>May</v>
      </c>
    </row>
    <row r="2369" spans="1:2" x14ac:dyDescent="0.2">
      <c r="A2369" s="9">
        <v>42151.572384259256</v>
      </c>
      <c r="B2369" t="str">
        <f t="shared" si="36"/>
        <v>May</v>
      </c>
    </row>
    <row r="2370" spans="1:2" x14ac:dyDescent="0.2">
      <c r="A2370" s="9">
        <v>42151.95548611111</v>
      </c>
      <c r="B2370" t="str">
        <f t="shared" si="36"/>
        <v>May</v>
      </c>
    </row>
    <row r="2371" spans="1:2" x14ac:dyDescent="0.2">
      <c r="A2371" s="9">
        <v>42152.170162037037</v>
      </c>
      <c r="B2371" t="str">
        <f t="shared" si="36"/>
        <v>May</v>
      </c>
    </row>
    <row r="2372" spans="1:2" x14ac:dyDescent="0.2">
      <c r="A2372" s="9">
        <v>42152.307500000003</v>
      </c>
      <c r="B2372" t="str">
        <f t="shared" si="36"/>
        <v>May</v>
      </c>
    </row>
    <row r="2373" spans="1:2" x14ac:dyDescent="0.2">
      <c r="A2373" s="9">
        <v>42152.432384259257</v>
      </c>
      <c r="B2373" t="str">
        <f t="shared" ref="B2373:B2436" si="37">TEXT(A2373,"MMM")</f>
        <v>May</v>
      </c>
    </row>
    <row r="2374" spans="1:2" x14ac:dyDescent="0.2">
      <c r="A2374" s="9">
        <v>42152.573518518519</v>
      </c>
      <c r="B2374" t="str">
        <f t="shared" si="37"/>
        <v>May</v>
      </c>
    </row>
    <row r="2375" spans="1:2" x14ac:dyDescent="0.2">
      <c r="A2375" s="9">
        <v>42153.298263888886</v>
      </c>
      <c r="B2375" t="str">
        <f t="shared" si="37"/>
        <v>May</v>
      </c>
    </row>
    <row r="2376" spans="1:2" x14ac:dyDescent="0.2">
      <c r="A2376" s="9">
        <v>42154.306921296295</v>
      </c>
      <c r="B2376" t="str">
        <f t="shared" si="37"/>
        <v>May</v>
      </c>
    </row>
    <row r="2377" spans="1:2" x14ac:dyDescent="0.2">
      <c r="A2377" s="9">
        <v>42154.393113425926</v>
      </c>
      <c r="B2377" t="str">
        <f t="shared" si="37"/>
        <v>May</v>
      </c>
    </row>
    <row r="2378" spans="1:2" x14ac:dyDescent="0.2">
      <c r="A2378" s="9">
        <v>42154.485486111109</v>
      </c>
      <c r="B2378" t="str">
        <f t="shared" si="37"/>
        <v>May</v>
      </c>
    </row>
    <row r="2379" spans="1:2" x14ac:dyDescent="0.2">
      <c r="A2379" s="9">
        <v>42154.53979166667</v>
      </c>
      <c r="B2379" t="str">
        <f t="shared" si="37"/>
        <v>May</v>
      </c>
    </row>
    <row r="2380" spans="1:2" x14ac:dyDescent="0.2">
      <c r="A2380" s="9">
        <v>42154.796319444446</v>
      </c>
      <c r="B2380" t="str">
        <f t="shared" si="37"/>
        <v>May</v>
      </c>
    </row>
    <row r="2381" spans="1:2" x14ac:dyDescent="0.2">
      <c r="A2381" s="9">
        <v>42154.806145833332</v>
      </c>
      <c r="B2381" t="str">
        <f t="shared" si="37"/>
        <v>May</v>
      </c>
    </row>
    <row r="2382" spans="1:2" x14ac:dyDescent="0.2">
      <c r="A2382" s="9">
        <v>42154.809305555558</v>
      </c>
      <c r="B2382" t="str">
        <f t="shared" si="37"/>
        <v>May</v>
      </c>
    </row>
    <row r="2383" spans="1:2" x14ac:dyDescent="0.2">
      <c r="A2383" s="9">
        <v>42155.36346064815</v>
      </c>
      <c r="B2383" t="str">
        <f t="shared" si="37"/>
        <v>May</v>
      </c>
    </row>
    <row r="2384" spans="1:2" x14ac:dyDescent="0.2">
      <c r="A2384" s="9">
        <v>42155.586886574078</v>
      </c>
      <c r="B2384" t="str">
        <f t="shared" si="37"/>
        <v>May</v>
      </c>
    </row>
    <row r="2385" spans="1:2" x14ac:dyDescent="0.2">
      <c r="A2385" s="9">
        <v>42156.177060185182</v>
      </c>
      <c r="B2385" t="str">
        <f t="shared" si="37"/>
        <v>Jun</v>
      </c>
    </row>
    <row r="2386" spans="1:2" x14ac:dyDescent="0.2">
      <c r="A2386" s="9">
        <v>42156.918495370373</v>
      </c>
      <c r="B2386" t="str">
        <f t="shared" si="37"/>
        <v>Jun</v>
      </c>
    </row>
    <row r="2387" spans="1:2" x14ac:dyDescent="0.2">
      <c r="A2387" s="9">
        <v>42157.13685185185</v>
      </c>
      <c r="B2387" t="str">
        <f t="shared" si="37"/>
        <v>Jun</v>
      </c>
    </row>
    <row r="2388" spans="1:2" x14ac:dyDescent="0.2">
      <c r="A2388" s="9">
        <v>42157.257731481484</v>
      </c>
      <c r="B2388" t="str">
        <f t="shared" si="37"/>
        <v>Jun</v>
      </c>
    </row>
    <row r="2389" spans="1:2" x14ac:dyDescent="0.2">
      <c r="A2389" s="9">
        <v>42157.264756944445</v>
      </c>
      <c r="B2389" t="str">
        <f t="shared" si="37"/>
        <v>Jun</v>
      </c>
    </row>
    <row r="2390" spans="1:2" x14ac:dyDescent="0.2">
      <c r="A2390" s="9">
        <v>42157.319178240738</v>
      </c>
      <c r="B2390" t="str">
        <f t="shared" si="37"/>
        <v>Jun</v>
      </c>
    </row>
    <row r="2391" spans="1:2" x14ac:dyDescent="0.2">
      <c r="A2391" s="9">
        <v>42157.583148148151</v>
      </c>
      <c r="B2391" t="str">
        <f t="shared" si="37"/>
        <v>Jun</v>
      </c>
    </row>
    <row r="2392" spans="1:2" x14ac:dyDescent="0.2">
      <c r="A2392" s="9">
        <v>42157.694976851853</v>
      </c>
      <c r="B2392" t="str">
        <f t="shared" si="37"/>
        <v>Jun</v>
      </c>
    </row>
    <row r="2393" spans="1:2" x14ac:dyDescent="0.2">
      <c r="A2393" s="9">
        <v>42157.732361111113</v>
      </c>
      <c r="B2393" t="str">
        <f t="shared" si="37"/>
        <v>Jun</v>
      </c>
    </row>
    <row r="2394" spans="1:2" x14ac:dyDescent="0.2">
      <c r="A2394" s="9">
        <v>42158.891099537039</v>
      </c>
      <c r="B2394" t="str">
        <f t="shared" si="37"/>
        <v>Jun</v>
      </c>
    </row>
    <row r="2395" spans="1:2" x14ac:dyDescent="0.2">
      <c r="A2395" s="9">
        <v>42159.139236111114</v>
      </c>
      <c r="B2395" t="str">
        <f t="shared" si="37"/>
        <v>Jun</v>
      </c>
    </row>
    <row r="2396" spans="1:2" x14ac:dyDescent="0.2">
      <c r="A2396" s="9">
        <v>42159.316250000003</v>
      </c>
      <c r="B2396" t="str">
        <f t="shared" si="37"/>
        <v>Jun</v>
      </c>
    </row>
    <row r="2397" spans="1:2" x14ac:dyDescent="0.2">
      <c r="A2397" s="9">
        <v>42160.249710648146</v>
      </c>
      <c r="B2397" t="str">
        <f t="shared" si="37"/>
        <v>Jun</v>
      </c>
    </row>
    <row r="2398" spans="1:2" x14ac:dyDescent="0.2">
      <c r="A2398" s="9">
        <v>42160.318483796298</v>
      </c>
      <c r="B2398" t="str">
        <f t="shared" si="37"/>
        <v>Jun</v>
      </c>
    </row>
    <row r="2399" spans="1:2" x14ac:dyDescent="0.2">
      <c r="A2399" s="9">
        <v>42160.375196759262</v>
      </c>
      <c r="B2399" t="str">
        <f t="shared" si="37"/>
        <v>Jun</v>
      </c>
    </row>
    <row r="2400" spans="1:2" x14ac:dyDescent="0.2">
      <c r="A2400" s="9">
        <v>42160.401875000003</v>
      </c>
      <c r="B2400" t="str">
        <f t="shared" si="37"/>
        <v>Jun</v>
      </c>
    </row>
    <row r="2401" spans="1:2" x14ac:dyDescent="0.2">
      <c r="A2401" s="9">
        <v>42160.594155092593</v>
      </c>
      <c r="B2401" t="str">
        <f t="shared" si="37"/>
        <v>Jun</v>
      </c>
    </row>
    <row r="2402" spans="1:2" x14ac:dyDescent="0.2">
      <c r="A2402" s="9">
        <v>42161.4375</v>
      </c>
      <c r="B2402" t="str">
        <f t="shared" si="37"/>
        <v>Jun</v>
      </c>
    </row>
    <row r="2403" spans="1:2" x14ac:dyDescent="0.2">
      <c r="A2403" s="9">
        <v>42161.813449074078</v>
      </c>
      <c r="B2403" t="str">
        <f t="shared" si="37"/>
        <v>Jun</v>
      </c>
    </row>
    <row r="2404" spans="1:2" x14ac:dyDescent="0.2">
      <c r="A2404" s="9">
        <v>42162.396215277775</v>
      </c>
      <c r="B2404" t="str">
        <f t="shared" si="37"/>
        <v>Jun</v>
      </c>
    </row>
    <row r="2405" spans="1:2" x14ac:dyDescent="0.2">
      <c r="A2405" s="9">
        <v>42162.964999999997</v>
      </c>
      <c r="B2405" t="str">
        <f t="shared" si="37"/>
        <v>Jun</v>
      </c>
    </row>
    <row r="2406" spans="1:2" x14ac:dyDescent="0.2">
      <c r="A2406" s="9">
        <v>42163.2502662037</v>
      </c>
      <c r="B2406" t="str">
        <f t="shared" si="37"/>
        <v>Jun</v>
      </c>
    </row>
    <row r="2407" spans="1:2" x14ac:dyDescent="0.2">
      <c r="A2407" s="9">
        <v>42163.292453703703</v>
      </c>
      <c r="B2407" t="str">
        <f t="shared" si="37"/>
        <v>Jun</v>
      </c>
    </row>
    <row r="2408" spans="1:2" x14ac:dyDescent="0.2">
      <c r="A2408" s="9">
        <v>42163.303495370368</v>
      </c>
      <c r="B2408" t="str">
        <f t="shared" si="37"/>
        <v>Jun</v>
      </c>
    </row>
    <row r="2409" spans="1:2" x14ac:dyDescent="0.2">
      <c r="A2409" s="9">
        <v>42163.564583333333</v>
      </c>
      <c r="B2409" t="str">
        <f t="shared" si="37"/>
        <v>Jun</v>
      </c>
    </row>
    <row r="2410" spans="1:2" x14ac:dyDescent="0.2">
      <c r="A2410" s="9">
        <v>42163.623993055553</v>
      </c>
      <c r="B2410" t="str">
        <f t="shared" si="37"/>
        <v>Jun</v>
      </c>
    </row>
    <row r="2411" spans="1:2" x14ac:dyDescent="0.2">
      <c r="A2411" s="9">
        <v>42163.836712962962</v>
      </c>
      <c r="B2411" t="str">
        <f t="shared" si="37"/>
        <v>Jun</v>
      </c>
    </row>
    <row r="2412" spans="1:2" x14ac:dyDescent="0.2">
      <c r="A2412" s="9">
        <v>42163.96638888889</v>
      </c>
      <c r="B2412" t="str">
        <f t="shared" si="37"/>
        <v>Jun</v>
      </c>
    </row>
    <row r="2413" spans="1:2" x14ac:dyDescent="0.2">
      <c r="A2413" s="9">
        <v>42164.282523148147</v>
      </c>
      <c r="B2413" t="str">
        <f t="shared" si="37"/>
        <v>Jun</v>
      </c>
    </row>
    <row r="2414" spans="1:2" x14ac:dyDescent="0.2">
      <c r="A2414" s="9">
        <v>42164.366319444445</v>
      </c>
      <c r="B2414" t="str">
        <f t="shared" si="37"/>
        <v>Jun</v>
      </c>
    </row>
    <row r="2415" spans="1:2" x14ac:dyDescent="0.2">
      <c r="A2415" s="9">
        <v>42164.560659722221</v>
      </c>
      <c r="B2415" t="str">
        <f t="shared" si="37"/>
        <v>Jun</v>
      </c>
    </row>
    <row r="2416" spans="1:2" x14ac:dyDescent="0.2">
      <c r="A2416" s="9">
        <v>42164.575196759259</v>
      </c>
      <c r="B2416" t="str">
        <f t="shared" si="37"/>
        <v>Jun</v>
      </c>
    </row>
    <row r="2417" spans="1:2" x14ac:dyDescent="0.2">
      <c r="A2417" s="9">
        <v>42164.704247685186</v>
      </c>
      <c r="B2417" t="str">
        <f t="shared" si="37"/>
        <v>Jun</v>
      </c>
    </row>
    <row r="2418" spans="1:2" x14ac:dyDescent="0.2">
      <c r="A2418" s="9">
        <v>42165.129293981481</v>
      </c>
      <c r="B2418" t="str">
        <f t="shared" si="37"/>
        <v>Jun</v>
      </c>
    </row>
    <row r="2419" spans="1:2" x14ac:dyDescent="0.2">
      <c r="A2419" s="9">
        <v>42165.451956018522</v>
      </c>
      <c r="B2419" t="str">
        <f t="shared" si="37"/>
        <v>Jun</v>
      </c>
    </row>
    <row r="2420" spans="1:2" x14ac:dyDescent="0.2">
      <c r="A2420" s="9">
        <v>42165.464999999997</v>
      </c>
      <c r="B2420" t="str">
        <f t="shared" si="37"/>
        <v>Jun</v>
      </c>
    </row>
    <row r="2421" spans="1:2" x14ac:dyDescent="0.2">
      <c r="A2421" s="9">
        <v>42165.589525462965</v>
      </c>
      <c r="B2421" t="str">
        <f t="shared" si="37"/>
        <v>Jun</v>
      </c>
    </row>
    <row r="2422" spans="1:2" x14ac:dyDescent="0.2">
      <c r="A2422" s="9">
        <v>42165.659791666665</v>
      </c>
      <c r="B2422" t="str">
        <f t="shared" si="37"/>
        <v>Jun</v>
      </c>
    </row>
    <row r="2423" spans="1:2" x14ac:dyDescent="0.2">
      <c r="A2423" s="9">
        <v>42165.886400462965</v>
      </c>
      <c r="B2423" t="str">
        <f t="shared" si="37"/>
        <v>Jun</v>
      </c>
    </row>
    <row r="2424" spans="1:2" x14ac:dyDescent="0.2">
      <c r="A2424" s="9">
        <v>42166.689872685187</v>
      </c>
      <c r="B2424" t="str">
        <f t="shared" si="37"/>
        <v>Jun</v>
      </c>
    </row>
    <row r="2425" spans="1:2" x14ac:dyDescent="0.2">
      <c r="A2425" s="9">
        <v>42166.873738425929</v>
      </c>
      <c r="B2425" t="str">
        <f t="shared" si="37"/>
        <v>Jun</v>
      </c>
    </row>
    <row r="2426" spans="1:2" x14ac:dyDescent="0.2">
      <c r="A2426" s="9">
        <v>42167.10083333333</v>
      </c>
      <c r="B2426" t="str">
        <f t="shared" si="37"/>
        <v>Jun</v>
      </c>
    </row>
    <row r="2427" spans="1:2" x14ac:dyDescent="0.2">
      <c r="A2427" s="9">
        <v>42167.199826388889</v>
      </c>
      <c r="B2427" t="str">
        <f t="shared" si="37"/>
        <v>Jun</v>
      </c>
    </row>
    <row r="2428" spans="1:2" x14ac:dyDescent="0.2">
      <c r="A2428" s="9">
        <v>42167.201458333337</v>
      </c>
      <c r="B2428" t="str">
        <f t="shared" si="37"/>
        <v>Jun</v>
      </c>
    </row>
    <row r="2429" spans="1:2" x14ac:dyDescent="0.2">
      <c r="A2429" s="9">
        <v>42167.480370370373</v>
      </c>
      <c r="B2429" t="str">
        <f t="shared" si="37"/>
        <v>Jun</v>
      </c>
    </row>
    <row r="2430" spans="1:2" x14ac:dyDescent="0.2">
      <c r="A2430" s="9">
        <v>42167.560023148151</v>
      </c>
      <c r="B2430" t="str">
        <f t="shared" si="37"/>
        <v>Jun</v>
      </c>
    </row>
    <row r="2431" spans="1:2" x14ac:dyDescent="0.2">
      <c r="A2431" s="9">
        <v>42167.983148148145</v>
      </c>
      <c r="B2431" t="str">
        <f t="shared" si="37"/>
        <v>Jun</v>
      </c>
    </row>
    <row r="2432" spans="1:2" x14ac:dyDescent="0.2">
      <c r="A2432" s="9">
        <v>42168.226099537038</v>
      </c>
      <c r="B2432" t="str">
        <f t="shared" si="37"/>
        <v>Jun</v>
      </c>
    </row>
    <row r="2433" spans="1:2" x14ac:dyDescent="0.2">
      <c r="A2433" s="9">
        <v>42169.481006944443</v>
      </c>
      <c r="B2433" t="str">
        <f t="shared" si="37"/>
        <v>Jun</v>
      </c>
    </row>
    <row r="2434" spans="1:2" x14ac:dyDescent="0.2">
      <c r="A2434" s="9">
        <v>42169.625173611108</v>
      </c>
      <c r="B2434" t="str">
        <f t="shared" si="37"/>
        <v>Jun</v>
      </c>
    </row>
    <row r="2435" spans="1:2" x14ac:dyDescent="0.2">
      <c r="A2435" s="9">
        <v>42170.113680555558</v>
      </c>
      <c r="B2435" t="str">
        <f t="shared" si="37"/>
        <v>Jun</v>
      </c>
    </row>
    <row r="2436" spans="1:2" x14ac:dyDescent="0.2">
      <c r="A2436" s="9">
        <v>42170.395127314812</v>
      </c>
      <c r="B2436" t="str">
        <f t="shared" si="37"/>
        <v>Jun</v>
      </c>
    </row>
    <row r="2437" spans="1:2" x14ac:dyDescent="0.2">
      <c r="A2437" s="9">
        <v>42170.513113425928</v>
      </c>
      <c r="B2437" t="str">
        <f t="shared" ref="B2437:B2500" si="38">TEXT(A2437,"MMM")</f>
        <v>Jun</v>
      </c>
    </row>
    <row r="2438" spans="1:2" x14ac:dyDescent="0.2">
      <c r="A2438" s="9">
        <v>42170.576898148145</v>
      </c>
      <c r="B2438" t="str">
        <f t="shared" si="38"/>
        <v>Jun</v>
      </c>
    </row>
    <row r="2439" spans="1:2" x14ac:dyDescent="0.2">
      <c r="A2439" s="9">
        <v>42170.663194444445</v>
      </c>
      <c r="B2439" t="str">
        <f t="shared" si="38"/>
        <v>Jun</v>
      </c>
    </row>
    <row r="2440" spans="1:2" x14ac:dyDescent="0.2">
      <c r="A2440" s="9">
        <v>42170.701527777775</v>
      </c>
      <c r="B2440" t="str">
        <f t="shared" si="38"/>
        <v>Jun</v>
      </c>
    </row>
    <row r="2441" spans="1:2" x14ac:dyDescent="0.2">
      <c r="A2441" s="9">
        <v>42170.9841087963</v>
      </c>
      <c r="B2441" t="str">
        <f t="shared" si="38"/>
        <v>Jun</v>
      </c>
    </row>
    <row r="2442" spans="1:2" x14ac:dyDescent="0.2">
      <c r="A2442" s="9">
        <v>42171.050196759257</v>
      </c>
      <c r="B2442" t="str">
        <f t="shared" si="38"/>
        <v>Jun</v>
      </c>
    </row>
    <row r="2443" spans="1:2" x14ac:dyDescent="0.2">
      <c r="A2443" s="9">
        <v>42171.392083333332</v>
      </c>
      <c r="B2443" t="str">
        <f t="shared" si="38"/>
        <v>Jun</v>
      </c>
    </row>
    <row r="2444" spans="1:2" x14ac:dyDescent="0.2">
      <c r="A2444" s="9">
        <v>42171.410636574074</v>
      </c>
      <c r="B2444" t="str">
        <f t="shared" si="38"/>
        <v>Jun</v>
      </c>
    </row>
    <row r="2445" spans="1:2" x14ac:dyDescent="0.2">
      <c r="A2445" s="9">
        <v>42171.42527777778</v>
      </c>
      <c r="B2445" t="str">
        <f t="shared" si="38"/>
        <v>Jun</v>
      </c>
    </row>
    <row r="2446" spans="1:2" x14ac:dyDescent="0.2">
      <c r="A2446" s="9">
        <v>42171.430081018516</v>
      </c>
      <c r="B2446" t="str">
        <f t="shared" si="38"/>
        <v>Jun</v>
      </c>
    </row>
    <row r="2447" spans="1:2" x14ac:dyDescent="0.2">
      <c r="A2447" s="9">
        <v>42171.484050925923</v>
      </c>
      <c r="B2447" t="str">
        <f t="shared" si="38"/>
        <v>Jun</v>
      </c>
    </row>
    <row r="2448" spans="1:2" x14ac:dyDescent="0.2">
      <c r="A2448" s="9">
        <v>42171.491550925923</v>
      </c>
      <c r="B2448" t="str">
        <f t="shared" si="38"/>
        <v>Jun</v>
      </c>
    </row>
    <row r="2449" spans="1:2" x14ac:dyDescent="0.2">
      <c r="A2449" s="9">
        <v>42171.494270833333</v>
      </c>
      <c r="B2449" t="str">
        <f t="shared" si="38"/>
        <v>Jun</v>
      </c>
    </row>
    <row r="2450" spans="1:2" x14ac:dyDescent="0.2">
      <c r="A2450" s="9">
        <v>42171.579756944448</v>
      </c>
      <c r="B2450" t="str">
        <f t="shared" si="38"/>
        <v>Jun</v>
      </c>
    </row>
    <row r="2451" spans="1:2" x14ac:dyDescent="0.2">
      <c r="A2451" s="9">
        <v>42172.106238425928</v>
      </c>
      <c r="B2451" t="str">
        <f t="shared" si="38"/>
        <v>Jun</v>
      </c>
    </row>
    <row r="2452" spans="1:2" x14ac:dyDescent="0.2">
      <c r="A2452" s="9">
        <v>42172.280173611114</v>
      </c>
      <c r="B2452" t="str">
        <f t="shared" si="38"/>
        <v>Jun</v>
      </c>
    </row>
    <row r="2453" spans="1:2" x14ac:dyDescent="0.2">
      <c r="A2453" s="9">
        <v>42172.335694444446</v>
      </c>
      <c r="B2453" t="str">
        <f t="shared" si="38"/>
        <v>Jun</v>
      </c>
    </row>
    <row r="2454" spans="1:2" x14ac:dyDescent="0.2">
      <c r="A2454" s="9">
        <v>42172.352766203701</v>
      </c>
      <c r="B2454" t="str">
        <f t="shared" si="38"/>
        <v>Jun</v>
      </c>
    </row>
    <row r="2455" spans="1:2" x14ac:dyDescent="0.2">
      <c r="A2455" s="9">
        <v>42172.424305555556</v>
      </c>
      <c r="B2455" t="str">
        <f t="shared" si="38"/>
        <v>Jun</v>
      </c>
    </row>
    <row r="2456" spans="1:2" x14ac:dyDescent="0.2">
      <c r="A2456" s="9">
        <v>42172.483090277776</v>
      </c>
      <c r="B2456" t="str">
        <f t="shared" si="38"/>
        <v>Jun</v>
      </c>
    </row>
    <row r="2457" spans="1:2" x14ac:dyDescent="0.2">
      <c r="A2457" s="9">
        <v>42172.573344907411</v>
      </c>
      <c r="B2457" t="str">
        <f t="shared" si="38"/>
        <v>Jun</v>
      </c>
    </row>
    <row r="2458" spans="1:2" x14ac:dyDescent="0.2">
      <c r="A2458" s="9">
        <v>42172.625578703701</v>
      </c>
      <c r="B2458" t="str">
        <f t="shared" si="38"/>
        <v>Jun</v>
      </c>
    </row>
    <row r="2459" spans="1:2" x14ac:dyDescent="0.2">
      <c r="A2459" s="9">
        <v>42172.942407407405</v>
      </c>
      <c r="B2459" t="str">
        <f t="shared" si="38"/>
        <v>Jun</v>
      </c>
    </row>
    <row r="2460" spans="1:2" x14ac:dyDescent="0.2">
      <c r="A2460" s="9">
        <v>42173.133530092593</v>
      </c>
      <c r="B2460" t="str">
        <f t="shared" si="38"/>
        <v>Jun</v>
      </c>
    </row>
    <row r="2461" spans="1:2" x14ac:dyDescent="0.2">
      <c r="A2461" s="9">
        <v>42173.337488425925</v>
      </c>
      <c r="B2461" t="str">
        <f t="shared" si="38"/>
        <v>Jun</v>
      </c>
    </row>
    <row r="2462" spans="1:2" x14ac:dyDescent="0.2">
      <c r="A2462" s="9">
        <v>42173.41300925926</v>
      </c>
      <c r="B2462" t="str">
        <f t="shared" si="38"/>
        <v>Jun</v>
      </c>
    </row>
    <row r="2463" spans="1:2" x14ac:dyDescent="0.2">
      <c r="A2463" s="9">
        <v>42173.469884259262</v>
      </c>
      <c r="B2463" t="str">
        <f t="shared" si="38"/>
        <v>Jun</v>
      </c>
    </row>
    <row r="2464" spans="1:2" x14ac:dyDescent="0.2">
      <c r="A2464" s="9">
        <v>42173.50990740741</v>
      </c>
      <c r="B2464" t="str">
        <f t="shared" si="38"/>
        <v>Jun</v>
      </c>
    </row>
    <row r="2465" spans="1:2" x14ac:dyDescent="0.2">
      <c r="A2465" s="9">
        <v>42173.636793981481</v>
      </c>
      <c r="B2465" t="str">
        <f t="shared" si="38"/>
        <v>Jun</v>
      </c>
    </row>
    <row r="2466" spans="1:2" x14ac:dyDescent="0.2">
      <c r="A2466" s="9">
        <v>42174.447488425925</v>
      </c>
      <c r="B2466" t="str">
        <f t="shared" si="38"/>
        <v>Jun</v>
      </c>
    </row>
    <row r="2467" spans="1:2" x14ac:dyDescent="0.2">
      <c r="A2467" s="9">
        <v>42175.447083333333</v>
      </c>
      <c r="B2467" t="str">
        <f t="shared" si="38"/>
        <v>Jun</v>
      </c>
    </row>
    <row r="2468" spans="1:2" x14ac:dyDescent="0.2">
      <c r="A2468" s="9">
        <v>42175.483032407406</v>
      </c>
      <c r="B2468" t="str">
        <f t="shared" si="38"/>
        <v>Jun</v>
      </c>
    </row>
    <row r="2469" spans="1:2" x14ac:dyDescent="0.2">
      <c r="A2469" s="9">
        <v>42175.615648148145</v>
      </c>
      <c r="B2469" t="str">
        <f t="shared" si="38"/>
        <v>Jun</v>
      </c>
    </row>
    <row r="2470" spans="1:2" x14ac:dyDescent="0.2">
      <c r="A2470" s="9">
        <v>42176.085706018515</v>
      </c>
      <c r="B2470" t="str">
        <f t="shared" si="38"/>
        <v>Jun</v>
      </c>
    </row>
    <row r="2471" spans="1:2" x14ac:dyDescent="0.2">
      <c r="A2471" s="9">
        <v>42176.673738425925</v>
      </c>
      <c r="B2471" t="str">
        <f t="shared" si="38"/>
        <v>Jun</v>
      </c>
    </row>
    <row r="2472" spans="1:2" x14ac:dyDescent="0.2">
      <c r="A2472" s="9">
        <v>42177.158055555556</v>
      </c>
      <c r="B2472" t="str">
        <f t="shared" si="38"/>
        <v>Jun</v>
      </c>
    </row>
    <row r="2473" spans="1:2" x14ac:dyDescent="0.2">
      <c r="A2473" s="9">
        <v>42177.209837962961</v>
      </c>
      <c r="B2473" t="str">
        <f t="shared" si="38"/>
        <v>Jun</v>
      </c>
    </row>
    <row r="2474" spans="1:2" x14ac:dyDescent="0.2">
      <c r="A2474" s="9">
        <v>42177.428449074076</v>
      </c>
      <c r="B2474" t="str">
        <f t="shared" si="38"/>
        <v>Jun</v>
      </c>
    </row>
    <row r="2475" spans="1:2" x14ac:dyDescent="0.2">
      <c r="A2475" s="9">
        <v>42177.45857638889</v>
      </c>
      <c r="B2475" t="str">
        <f t="shared" si="38"/>
        <v>Jun</v>
      </c>
    </row>
    <row r="2476" spans="1:2" x14ac:dyDescent="0.2">
      <c r="A2476" s="9">
        <v>42177.630868055552</v>
      </c>
      <c r="B2476" t="str">
        <f t="shared" si="38"/>
        <v>Jun</v>
      </c>
    </row>
    <row r="2477" spans="1:2" x14ac:dyDescent="0.2">
      <c r="A2477" s="9">
        <v>42177.94903935185</v>
      </c>
      <c r="B2477" t="str">
        <f t="shared" si="38"/>
        <v>Jun</v>
      </c>
    </row>
    <row r="2478" spans="1:2" x14ac:dyDescent="0.2">
      <c r="A2478" s="9">
        <v>42178.281238425923</v>
      </c>
      <c r="B2478" t="str">
        <f t="shared" si="38"/>
        <v>Jun</v>
      </c>
    </row>
    <row r="2479" spans="1:2" x14ac:dyDescent="0.2">
      <c r="A2479" s="9">
        <v>42178.482557870368</v>
      </c>
      <c r="B2479" t="str">
        <f t="shared" si="38"/>
        <v>Jun</v>
      </c>
    </row>
    <row r="2480" spans="1:2" x14ac:dyDescent="0.2">
      <c r="A2480" s="9">
        <v>42178.827418981484</v>
      </c>
      <c r="B2480" t="str">
        <f t="shared" si="38"/>
        <v>Jun</v>
      </c>
    </row>
    <row r="2481" spans="1:2" x14ac:dyDescent="0.2">
      <c r="A2481" s="9">
        <v>42178.973055555558</v>
      </c>
      <c r="B2481" t="str">
        <f t="shared" si="38"/>
        <v>Jun</v>
      </c>
    </row>
    <row r="2482" spans="1:2" x14ac:dyDescent="0.2">
      <c r="A2482" s="9">
        <v>42179.011655092596</v>
      </c>
      <c r="B2482" t="str">
        <f t="shared" si="38"/>
        <v>Jun</v>
      </c>
    </row>
    <row r="2483" spans="1:2" x14ac:dyDescent="0.2">
      <c r="A2483" s="9">
        <v>42179.3200462963</v>
      </c>
      <c r="B2483" t="str">
        <f t="shared" si="38"/>
        <v>Jun</v>
      </c>
    </row>
    <row r="2484" spans="1:2" x14ac:dyDescent="0.2">
      <c r="A2484" s="9">
        <v>42179.521296296298</v>
      </c>
      <c r="B2484" t="str">
        <f t="shared" si="38"/>
        <v>Jun</v>
      </c>
    </row>
    <row r="2485" spans="1:2" x14ac:dyDescent="0.2">
      <c r="A2485" s="9">
        <v>42179.565138888887</v>
      </c>
      <c r="B2485" t="str">
        <f t="shared" si="38"/>
        <v>Jun</v>
      </c>
    </row>
    <row r="2486" spans="1:2" x14ac:dyDescent="0.2">
      <c r="A2486" s="9">
        <v>42179.8124537037</v>
      </c>
      <c r="B2486" t="str">
        <f t="shared" si="38"/>
        <v>Jun</v>
      </c>
    </row>
    <row r="2487" spans="1:2" x14ac:dyDescent="0.2">
      <c r="A2487" s="9">
        <v>42179.852708333332</v>
      </c>
      <c r="B2487" t="str">
        <f t="shared" si="38"/>
        <v>Jun</v>
      </c>
    </row>
    <row r="2488" spans="1:2" x14ac:dyDescent="0.2">
      <c r="A2488" s="9">
        <v>42180.056944444441</v>
      </c>
      <c r="B2488" t="str">
        <f t="shared" si="38"/>
        <v>Jun</v>
      </c>
    </row>
    <row r="2489" spans="1:2" x14ac:dyDescent="0.2">
      <c r="A2489" s="9">
        <v>42181.568703703706</v>
      </c>
      <c r="B2489" t="str">
        <f t="shared" si="38"/>
        <v>Jun</v>
      </c>
    </row>
    <row r="2490" spans="1:2" x14ac:dyDescent="0.2">
      <c r="A2490" s="9">
        <v>42181.675069444442</v>
      </c>
      <c r="B2490" t="str">
        <f t="shared" si="38"/>
        <v>Jun</v>
      </c>
    </row>
    <row r="2491" spans="1:2" x14ac:dyDescent="0.2">
      <c r="A2491" s="9">
        <v>42181.729143518518</v>
      </c>
      <c r="B2491" t="str">
        <f t="shared" si="38"/>
        <v>Jun</v>
      </c>
    </row>
    <row r="2492" spans="1:2" x14ac:dyDescent="0.2">
      <c r="A2492" s="9">
        <v>42181.774918981479</v>
      </c>
      <c r="B2492" t="str">
        <f t="shared" si="38"/>
        <v>Jun</v>
      </c>
    </row>
    <row r="2493" spans="1:2" x14ac:dyDescent="0.2">
      <c r="A2493" s="9">
        <v>42181.901122685187</v>
      </c>
      <c r="B2493" t="str">
        <f t="shared" si="38"/>
        <v>Jun</v>
      </c>
    </row>
    <row r="2494" spans="1:2" x14ac:dyDescent="0.2">
      <c r="A2494" s="9">
        <v>42182.897673611114</v>
      </c>
      <c r="B2494" t="str">
        <f t="shared" si="38"/>
        <v>Jun</v>
      </c>
    </row>
    <row r="2495" spans="1:2" x14ac:dyDescent="0.2">
      <c r="A2495" s="9">
        <v>42183.852511574078</v>
      </c>
      <c r="B2495" t="str">
        <f t="shared" si="38"/>
        <v>Jun</v>
      </c>
    </row>
    <row r="2496" spans="1:2" x14ac:dyDescent="0.2">
      <c r="A2496" s="9">
        <v>42183.876203703701</v>
      </c>
      <c r="B2496" t="str">
        <f t="shared" si="38"/>
        <v>Jun</v>
      </c>
    </row>
    <row r="2497" spans="1:2" x14ac:dyDescent="0.2">
      <c r="A2497" s="9">
        <v>42184.239548611113</v>
      </c>
      <c r="B2497" t="str">
        <f t="shared" si="38"/>
        <v>Jun</v>
      </c>
    </row>
    <row r="2498" spans="1:2" x14ac:dyDescent="0.2">
      <c r="A2498" s="9">
        <v>42184.292916666665</v>
      </c>
      <c r="B2498" t="str">
        <f t="shared" si="38"/>
        <v>Jun</v>
      </c>
    </row>
    <row r="2499" spans="1:2" x14ac:dyDescent="0.2">
      <c r="A2499" s="9">
        <v>42184.313530092593</v>
      </c>
      <c r="B2499" t="str">
        <f t="shared" si="38"/>
        <v>Jun</v>
      </c>
    </row>
    <row r="2500" spans="1:2" x14ac:dyDescent="0.2">
      <c r="A2500" s="9">
        <v>42184.483206018522</v>
      </c>
      <c r="B2500" t="str">
        <f t="shared" si="38"/>
        <v>Jun</v>
      </c>
    </row>
    <row r="2501" spans="1:2" x14ac:dyDescent="0.2">
      <c r="A2501" s="9">
        <v>42184.541342592594</v>
      </c>
      <c r="B2501" t="str">
        <f t="shared" ref="B2501:B2564" si="39">TEXT(A2501,"MMM")</f>
        <v>Jun</v>
      </c>
    </row>
    <row r="2502" spans="1:2" x14ac:dyDescent="0.2">
      <c r="A2502" s="9">
        <v>42184.725659722222</v>
      </c>
      <c r="B2502" t="str">
        <f t="shared" si="39"/>
        <v>Jun</v>
      </c>
    </row>
    <row r="2503" spans="1:2" x14ac:dyDescent="0.2">
      <c r="A2503" s="9">
        <v>42184.933912037035</v>
      </c>
      <c r="B2503" t="str">
        <f t="shared" si="39"/>
        <v>Jun</v>
      </c>
    </row>
    <row r="2504" spans="1:2" x14ac:dyDescent="0.2">
      <c r="A2504" s="9">
        <v>42185.064340277779</v>
      </c>
      <c r="B2504" t="str">
        <f t="shared" si="39"/>
        <v>Jun</v>
      </c>
    </row>
    <row r="2505" spans="1:2" x14ac:dyDescent="0.2">
      <c r="A2505" s="9">
        <v>42185.187754629631</v>
      </c>
      <c r="B2505" t="str">
        <f t="shared" si="39"/>
        <v>Jun</v>
      </c>
    </row>
    <row r="2506" spans="1:2" x14ac:dyDescent="0.2">
      <c r="A2506" s="9">
        <v>42185.222824074073</v>
      </c>
      <c r="B2506" t="str">
        <f t="shared" si="39"/>
        <v>Jun</v>
      </c>
    </row>
    <row r="2507" spans="1:2" x14ac:dyDescent="0.2">
      <c r="A2507" s="9">
        <v>42185.677835648145</v>
      </c>
      <c r="B2507" t="str">
        <f t="shared" si="39"/>
        <v>Jun</v>
      </c>
    </row>
    <row r="2508" spans="1:2" x14ac:dyDescent="0.2">
      <c r="A2508" s="9">
        <v>42185.924085648148</v>
      </c>
      <c r="B2508" t="str">
        <f t="shared" si="39"/>
        <v>Jun</v>
      </c>
    </row>
    <row r="2509" spans="1:2" x14ac:dyDescent="0.2">
      <c r="A2509" s="9">
        <v>42186.522546296299</v>
      </c>
      <c r="B2509" t="str">
        <f t="shared" si="39"/>
        <v>Jul</v>
      </c>
    </row>
    <row r="2510" spans="1:2" x14ac:dyDescent="0.2">
      <c r="A2510" s="9">
        <v>42186.792291666665</v>
      </c>
      <c r="B2510" t="str">
        <f t="shared" si="39"/>
        <v>Jul</v>
      </c>
    </row>
    <row r="2511" spans="1:2" x14ac:dyDescent="0.2">
      <c r="A2511" s="9">
        <v>42186.948344907411</v>
      </c>
      <c r="B2511" t="str">
        <f t="shared" si="39"/>
        <v>Jul</v>
      </c>
    </row>
    <row r="2512" spans="1:2" x14ac:dyDescent="0.2">
      <c r="A2512" s="9">
        <v>42187.587638888886</v>
      </c>
      <c r="B2512" t="str">
        <f t="shared" si="39"/>
        <v>Jul</v>
      </c>
    </row>
    <row r="2513" spans="1:2" x14ac:dyDescent="0.2">
      <c r="A2513" s="9">
        <v>42187.606747685182</v>
      </c>
      <c r="B2513" t="str">
        <f t="shared" si="39"/>
        <v>Jul</v>
      </c>
    </row>
    <row r="2514" spans="1:2" x14ac:dyDescent="0.2">
      <c r="A2514" s="9">
        <v>42187.679444444446</v>
      </c>
      <c r="B2514" t="str">
        <f t="shared" si="39"/>
        <v>Jul</v>
      </c>
    </row>
    <row r="2515" spans="1:2" x14ac:dyDescent="0.2">
      <c r="A2515" s="9">
        <v>42187.918865740743</v>
      </c>
      <c r="B2515" t="str">
        <f t="shared" si="39"/>
        <v>Jul</v>
      </c>
    </row>
    <row r="2516" spans="1:2" x14ac:dyDescent="0.2">
      <c r="A2516" s="9">
        <v>42188.134166666663</v>
      </c>
      <c r="B2516" t="str">
        <f t="shared" si="39"/>
        <v>Jul</v>
      </c>
    </row>
    <row r="2517" spans="1:2" x14ac:dyDescent="0.2">
      <c r="A2517" s="9">
        <v>42188.470289351855</v>
      </c>
      <c r="B2517" t="str">
        <f t="shared" si="39"/>
        <v>Jul</v>
      </c>
    </row>
    <row r="2518" spans="1:2" x14ac:dyDescent="0.2">
      <c r="A2518" s="9">
        <v>42188.499606481484</v>
      </c>
      <c r="B2518" t="str">
        <f t="shared" si="39"/>
        <v>Jul</v>
      </c>
    </row>
    <row r="2519" spans="1:2" x14ac:dyDescent="0.2">
      <c r="A2519" s="9">
        <v>42188.697708333333</v>
      </c>
      <c r="B2519" t="str">
        <f t="shared" si="39"/>
        <v>Jul</v>
      </c>
    </row>
    <row r="2520" spans="1:2" x14ac:dyDescent="0.2">
      <c r="A2520" s="9">
        <v>42189.339930555558</v>
      </c>
      <c r="B2520" t="str">
        <f t="shared" si="39"/>
        <v>Jul</v>
      </c>
    </row>
    <row r="2521" spans="1:2" x14ac:dyDescent="0.2">
      <c r="A2521" s="9">
        <v>42190.690196759257</v>
      </c>
      <c r="B2521" t="str">
        <f t="shared" si="39"/>
        <v>Jul</v>
      </c>
    </row>
    <row r="2522" spans="1:2" x14ac:dyDescent="0.2">
      <c r="A2522" s="9">
        <v>42191.030173611114</v>
      </c>
      <c r="B2522" t="str">
        <f t="shared" si="39"/>
        <v>Jul</v>
      </c>
    </row>
    <row r="2523" spans="1:2" x14ac:dyDescent="0.2">
      <c r="A2523" s="9">
        <v>42191.368425925924</v>
      </c>
      <c r="B2523" t="str">
        <f t="shared" si="39"/>
        <v>Jul</v>
      </c>
    </row>
    <row r="2524" spans="1:2" x14ac:dyDescent="0.2">
      <c r="A2524" s="9">
        <v>42191.490729166668</v>
      </c>
      <c r="B2524" t="str">
        <f t="shared" si="39"/>
        <v>Jul</v>
      </c>
    </row>
    <row r="2525" spans="1:2" x14ac:dyDescent="0.2">
      <c r="A2525" s="9">
        <v>42192.12871527778</v>
      </c>
      <c r="B2525" t="str">
        <f t="shared" si="39"/>
        <v>Jul</v>
      </c>
    </row>
    <row r="2526" spans="1:2" x14ac:dyDescent="0.2">
      <c r="A2526" s="9">
        <v>42192.258611111109</v>
      </c>
      <c r="B2526" t="str">
        <f t="shared" si="39"/>
        <v>Jul</v>
      </c>
    </row>
    <row r="2527" spans="1:2" x14ac:dyDescent="0.2">
      <c r="A2527" s="9">
        <v>42192.313738425924</v>
      </c>
      <c r="B2527" t="str">
        <f t="shared" si="39"/>
        <v>Jul</v>
      </c>
    </row>
    <row r="2528" spans="1:2" x14ac:dyDescent="0.2">
      <c r="A2528" s="9">
        <v>42192.342488425929</v>
      </c>
      <c r="B2528" t="str">
        <f t="shared" si="39"/>
        <v>Jul</v>
      </c>
    </row>
    <row r="2529" spans="1:2" x14ac:dyDescent="0.2">
      <c r="A2529" s="9">
        <v>42192.482905092591</v>
      </c>
      <c r="B2529" t="str">
        <f t="shared" si="39"/>
        <v>Jul</v>
      </c>
    </row>
    <row r="2530" spans="1:2" x14ac:dyDescent="0.2">
      <c r="A2530" s="9">
        <v>42192.57236111111</v>
      </c>
      <c r="B2530" t="str">
        <f t="shared" si="39"/>
        <v>Jul</v>
      </c>
    </row>
    <row r="2531" spans="1:2" x14ac:dyDescent="0.2">
      <c r="A2531" s="9">
        <v>42192.600624999999</v>
      </c>
      <c r="B2531" t="str">
        <f t="shared" si="39"/>
        <v>Jul</v>
      </c>
    </row>
    <row r="2532" spans="1:2" x14ac:dyDescent="0.2">
      <c r="A2532" s="9">
        <v>42193.148958333331</v>
      </c>
      <c r="B2532" t="str">
        <f t="shared" si="39"/>
        <v>Jul</v>
      </c>
    </row>
    <row r="2533" spans="1:2" x14ac:dyDescent="0.2">
      <c r="A2533" s="9">
        <v>42193.317337962966</v>
      </c>
      <c r="B2533" t="str">
        <f t="shared" si="39"/>
        <v>Jul</v>
      </c>
    </row>
    <row r="2534" spans="1:2" x14ac:dyDescent="0.2">
      <c r="A2534" s="9">
        <v>42193.3905787037</v>
      </c>
      <c r="B2534" t="str">
        <f t="shared" si="39"/>
        <v>Jul</v>
      </c>
    </row>
    <row r="2535" spans="1:2" x14ac:dyDescent="0.2">
      <c r="A2535" s="9">
        <v>42193.438148148147</v>
      </c>
      <c r="B2535" t="str">
        <f t="shared" si="39"/>
        <v>Jul</v>
      </c>
    </row>
    <row r="2536" spans="1:2" x14ac:dyDescent="0.2">
      <c r="A2536" s="9">
        <v>42193.480196759258</v>
      </c>
      <c r="B2536" t="str">
        <f t="shared" si="39"/>
        <v>Jul</v>
      </c>
    </row>
    <row r="2537" spans="1:2" x14ac:dyDescent="0.2">
      <c r="A2537" s="9">
        <v>42193.608425925922</v>
      </c>
      <c r="B2537" t="str">
        <f t="shared" si="39"/>
        <v>Jul</v>
      </c>
    </row>
    <row r="2538" spans="1:2" x14ac:dyDescent="0.2">
      <c r="A2538" s="9">
        <v>42193.762824074074</v>
      </c>
      <c r="B2538" t="str">
        <f t="shared" si="39"/>
        <v>Jul</v>
      </c>
    </row>
    <row r="2539" spans="1:2" x14ac:dyDescent="0.2">
      <c r="A2539" s="9">
        <v>42194.024398148147</v>
      </c>
      <c r="B2539" t="str">
        <f t="shared" si="39"/>
        <v>Jul</v>
      </c>
    </row>
    <row r="2540" spans="1:2" x14ac:dyDescent="0.2">
      <c r="A2540" s="9">
        <v>42194.315011574072</v>
      </c>
      <c r="B2540" t="str">
        <f t="shared" si="39"/>
        <v>Jul</v>
      </c>
    </row>
    <row r="2541" spans="1:2" x14ac:dyDescent="0.2">
      <c r="A2541" s="9">
        <v>42194.418344907404</v>
      </c>
      <c r="B2541" t="str">
        <f t="shared" si="39"/>
        <v>Jul</v>
      </c>
    </row>
    <row r="2542" spans="1:2" x14ac:dyDescent="0.2">
      <c r="A2542" s="9">
        <v>42194.500451388885</v>
      </c>
      <c r="B2542" t="str">
        <f t="shared" si="39"/>
        <v>Jul</v>
      </c>
    </row>
    <row r="2543" spans="1:2" x14ac:dyDescent="0.2">
      <c r="A2543" s="9">
        <v>42194.854201388887</v>
      </c>
      <c r="B2543" t="str">
        <f t="shared" si="39"/>
        <v>Jul</v>
      </c>
    </row>
    <row r="2544" spans="1:2" x14ac:dyDescent="0.2">
      <c r="A2544" s="9">
        <v>42195.310532407406</v>
      </c>
      <c r="B2544" t="str">
        <f t="shared" si="39"/>
        <v>Jul</v>
      </c>
    </row>
    <row r="2545" spans="1:2" x14ac:dyDescent="0.2">
      <c r="A2545" s="9">
        <v>42195.416412037041</v>
      </c>
      <c r="B2545" t="str">
        <f t="shared" si="39"/>
        <v>Jul</v>
      </c>
    </row>
    <row r="2546" spans="1:2" x14ac:dyDescent="0.2">
      <c r="A2546" s="9">
        <v>42195.695370370369</v>
      </c>
      <c r="B2546" t="str">
        <f t="shared" si="39"/>
        <v>Jul</v>
      </c>
    </row>
    <row r="2547" spans="1:2" x14ac:dyDescent="0.2">
      <c r="A2547" s="9">
        <v>42195.833541666667</v>
      </c>
      <c r="B2547" t="str">
        <f t="shared" si="39"/>
        <v>Jul</v>
      </c>
    </row>
    <row r="2548" spans="1:2" x14ac:dyDescent="0.2">
      <c r="A2548" s="9">
        <v>42196.595335648148</v>
      </c>
      <c r="B2548" t="str">
        <f t="shared" si="39"/>
        <v>Jul</v>
      </c>
    </row>
    <row r="2549" spans="1:2" x14ac:dyDescent="0.2">
      <c r="A2549" s="9">
        <v>42197.438657407409</v>
      </c>
      <c r="B2549" t="str">
        <f t="shared" si="39"/>
        <v>Jul</v>
      </c>
    </row>
    <row r="2550" spans="1:2" x14ac:dyDescent="0.2">
      <c r="A2550" s="9">
        <v>42198.226145833331</v>
      </c>
      <c r="B2550" t="str">
        <f t="shared" si="39"/>
        <v>Jul</v>
      </c>
    </row>
    <row r="2551" spans="1:2" x14ac:dyDescent="0.2">
      <c r="A2551" s="9">
        <v>42198.343321759261</v>
      </c>
      <c r="B2551" t="str">
        <f t="shared" si="39"/>
        <v>Jul</v>
      </c>
    </row>
    <row r="2552" spans="1:2" x14ac:dyDescent="0.2">
      <c r="A2552" s="9">
        <v>42198.361805555556</v>
      </c>
      <c r="B2552" t="str">
        <f t="shared" si="39"/>
        <v>Jul</v>
      </c>
    </row>
    <row r="2553" spans="1:2" x14ac:dyDescent="0.2">
      <c r="A2553" s="9">
        <v>42198.416921296295</v>
      </c>
      <c r="B2553" t="str">
        <f t="shared" si="39"/>
        <v>Jul</v>
      </c>
    </row>
    <row r="2554" spans="1:2" x14ac:dyDescent="0.2">
      <c r="A2554" s="9">
        <v>42198.432511574072</v>
      </c>
      <c r="B2554" t="str">
        <f t="shared" si="39"/>
        <v>Jul</v>
      </c>
    </row>
    <row r="2555" spans="1:2" x14ac:dyDescent="0.2">
      <c r="A2555" s="9">
        <v>42198.442453703705</v>
      </c>
      <c r="B2555" t="str">
        <f t="shared" si="39"/>
        <v>Jul</v>
      </c>
    </row>
    <row r="2556" spans="1:2" x14ac:dyDescent="0.2">
      <c r="A2556" s="9">
        <v>42198.993738425925</v>
      </c>
      <c r="B2556" t="str">
        <f t="shared" si="39"/>
        <v>Jul</v>
      </c>
    </row>
    <row r="2557" spans="1:2" x14ac:dyDescent="0.2">
      <c r="A2557" s="9">
        <v>42199.032511574071</v>
      </c>
      <c r="B2557" t="str">
        <f t="shared" si="39"/>
        <v>Jul</v>
      </c>
    </row>
    <row r="2558" spans="1:2" x14ac:dyDescent="0.2">
      <c r="A2558" s="9">
        <v>42199.236666666664</v>
      </c>
      <c r="B2558" t="str">
        <f t="shared" si="39"/>
        <v>Jul</v>
      </c>
    </row>
    <row r="2559" spans="1:2" x14ac:dyDescent="0.2">
      <c r="A2559" s="9">
        <v>42199.285185185188</v>
      </c>
      <c r="B2559" t="str">
        <f t="shared" si="39"/>
        <v>Jul</v>
      </c>
    </row>
    <row r="2560" spans="1:2" x14ac:dyDescent="0.2">
      <c r="A2560" s="9">
        <v>42199.315578703703</v>
      </c>
      <c r="B2560" t="str">
        <f t="shared" si="39"/>
        <v>Jul</v>
      </c>
    </row>
    <row r="2561" spans="1:2" x14ac:dyDescent="0.2">
      <c r="A2561" s="9">
        <v>42199.317986111113</v>
      </c>
      <c r="B2561" t="str">
        <f t="shared" si="39"/>
        <v>Jul</v>
      </c>
    </row>
    <row r="2562" spans="1:2" x14ac:dyDescent="0.2">
      <c r="A2562" s="9">
        <v>42199.540069444447</v>
      </c>
      <c r="B2562" t="str">
        <f t="shared" si="39"/>
        <v>Jul</v>
      </c>
    </row>
    <row r="2563" spans="1:2" x14ac:dyDescent="0.2">
      <c r="A2563" s="9">
        <v>42199.928460648145</v>
      </c>
      <c r="B2563" t="str">
        <f t="shared" si="39"/>
        <v>Jul</v>
      </c>
    </row>
    <row r="2564" spans="1:2" x14ac:dyDescent="0.2">
      <c r="A2564" s="9">
        <v>42200.208935185183</v>
      </c>
      <c r="B2564" t="str">
        <f t="shared" si="39"/>
        <v>Jul</v>
      </c>
    </row>
    <row r="2565" spans="1:2" x14ac:dyDescent="0.2">
      <c r="A2565" s="9">
        <v>42200.244976851849</v>
      </c>
      <c r="B2565" t="str">
        <f t="shared" ref="B2565:B2628" si="40">TEXT(A2565,"MMM")</f>
        <v>Jul</v>
      </c>
    </row>
    <row r="2566" spans="1:2" x14ac:dyDescent="0.2">
      <c r="A2566" s="9">
        <v>42200.292500000003</v>
      </c>
      <c r="B2566" t="str">
        <f t="shared" si="40"/>
        <v>Jul</v>
      </c>
    </row>
    <row r="2567" spans="1:2" x14ac:dyDescent="0.2">
      <c r="A2567" s="9">
        <v>42200.332928240743</v>
      </c>
      <c r="B2567" t="str">
        <f t="shared" si="40"/>
        <v>Jul</v>
      </c>
    </row>
    <row r="2568" spans="1:2" x14ac:dyDescent="0.2">
      <c r="A2568" s="9">
        <v>42200.343263888892</v>
      </c>
      <c r="B2568" t="str">
        <f t="shared" si="40"/>
        <v>Jul</v>
      </c>
    </row>
    <row r="2569" spans="1:2" x14ac:dyDescent="0.2">
      <c r="A2569" s="9">
        <v>42200.424907407411</v>
      </c>
      <c r="B2569" t="str">
        <f t="shared" si="40"/>
        <v>Jul</v>
      </c>
    </row>
    <row r="2570" spans="1:2" x14ac:dyDescent="0.2">
      <c r="A2570" s="9">
        <v>42201.102893518517</v>
      </c>
      <c r="B2570" t="str">
        <f t="shared" si="40"/>
        <v>Jul</v>
      </c>
    </row>
    <row r="2571" spans="1:2" x14ac:dyDescent="0.2">
      <c r="A2571" s="9">
        <v>42201.341678240744</v>
      </c>
      <c r="B2571" t="str">
        <f t="shared" si="40"/>
        <v>Jul</v>
      </c>
    </row>
    <row r="2572" spans="1:2" x14ac:dyDescent="0.2">
      <c r="A2572" s="9">
        <v>42201.944861111115</v>
      </c>
      <c r="B2572" t="str">
        <f t="shared" si="40"/>
        <v>Jul</v>
      </c>
    </row>
    <row r="2573" spans="1:2" x14ac:dyDescent="0.2">
      <c r="A2573" s="9">
        <v>42202.260960648149</v>
      </c>
      <c r="B2573" t="str">
        <f t="shared" si="40"/>
        <v>Jul</v>
      </c>
    </row>
    <row r="2574" spans="1:2" x14ac:dyDescent="0.2">
      <c r="A2574" s="9">
        <v>42203.098796296297</v>
      </c>
      <c r="B2574" t="str">
        <f t="shared" si="40"/>
        <v>Jul</v>
      </c>
    </row>
    <row r="2575" spans="1:2" x14ac:dyDescent="0.2">
      <c r="A2575" s="9">
        <v>42203.34443287037</v>
      </c>
      <c r="B2575" t="str">
        <f t="shared" si="40"/>
        <v>Jul</v>
      </c>
    </row>
    <row r="2576" spans="1:2" x14ac:dyDescent="0.2">
      <c r="A2576" s="9">
        <v>42203.346967592595</v>
      </c>
      <c r="B2576" t="str">
        <f t="shared" si="40"/>
        <v>Jul</v>
      </c>
    </row>
    <row r="2577" spans="1:2" x14ac:dyDescent="0.2">
      <c r="A2577" s="9">
        <v>42204.542534722219</v>
      </c>
      <c r="B2577" t="str">
        <f t="shared" si="40"/>
        <v>Jul</v>
      </c>
    </row>
    <row r="2578" spans="1:2" x14ac:dyDescent="0.2">
      <c r="A2578" s="9">
        <v>42204.837685185186</v>
      </c>
      <c r="B2578" t="str">
        <f t="shared" si="40"/>
        <v>Jul</v>
      </c>
    </row>
    <row r="2579" spans="1:2" x14ac:dyDescent="0.2">
      <c r="A2579" s="9">
        <v>42205.377546296295</v>
      </c>
      <c r="B2579" t="str">
        <f t="shared" si="40"/>
        <v>Jul</v>
      </c>
    </row>
    <row r="2580" spans="1:2" x14ac:dyDescent="0.2">
      <c r="A2580" s="9">
        <v>42205.385555555556</v>
      </c>
      <c r="B2580" t="str">
        <f t="shared" si="40"/>
        <v>Jul</v>
      </c>
    </row>
    <row r="2581" spans="1:2" x14ac:dyDescent="0.2">
      <c r="A2581" s="9">
        <v>42206.429884259262</v>
      </c>
      <c r="B2581" t="str">
        <f t="shared" si="40"/>
        <v>Jul</v>
      </c>
    </row>
    <row r="2582" spans="1:2" x14ac:dyDescent="0.2">
      <c r="A2582" s="9">
        <v>42206.50203703704</v>
      </c>
      <c r="B2582" t="str">
        <f t="shared" si="40"/>
        <v>Jul</v>
      </c>
    </row>
    <row r="2583" spans="1:2" x14ac:dyDescent="0.2">
      <c r="A2583" s="9">
        <v>42206.926585648151</v>
      </c>
      <c r="B2583" t="str">
        <f t="shared" si="40"/>
        <v>Jul</v>
      </c>
    </row>
    <row r="2584" spans="1:2" x14ac:dyDescent="0.2">
      <c r="A2584" s="9">
        <v>42207.253657407404</v>
      </c>
      <c r="B2584" t="str">
        <f t="shared" si="40"/>
        <v>Jul</v>
      </c>
    </row>
    <row r="2585" spans="1:2" x14ac:dyDescent="0.2">
      <c r="A2585" s="9">
        <v>42207.413344907407</v>
      </c>
      <c r="B2585" t="str">
        <f t="shared" si="40"/>
        <v>Jul</v>
      </c>
    </row>
    <row r="2586" spans="1:2" x14ac:dyDescent="0.2">
      <c r="A2586" s="9">
        <v>42207.462453703702</v>
      </c>
      <c r="B2586" t="str">
        <f t="shared" si="40"/>
        <v>Jul</v>
      </c>
    </row>
    <row r="2587" spans="1:2" x14ac:dyDescent="0.2">
      <c r="A2587" s="9">
        <v>42208.295358796298</v>
      </c>
      <c r="B2587" t="str">
        <f t="shared" si="40"/>
        <v>Jul</v>
      </c>
    </row>
    <row r="2588" spans="1:2" x14ac:dyDescent="0.2">
      <c r="A2588" s="9">
        <v>42208.346689814818</v>
      </c>
      <c r="B2588" t="str">
        <f t="shared" si="40"/>
        <v>Jul</v>
      </c>
    </row>
    <row r="2589" spans="1:2" x14ac:dyDescent="0.2">
      <c r="A2589" s="9">
        <v>42208.513136574074</v>
      </c>
      <c r="B2589" t="str">
        <f t="shared" si="40"/>
        <v>Jul</v>
      </c>
    </row>
    <row r="2590" spans="1:2" x14ac:dyDescent="0.2">
      <c r="A2590" s="9">
        <v>42209.234490740739</v>
      </c>
      <c r="B2590" t="str">
        <f t="shared" si="40"/>
        <v>Jul</v>
      </c>
    </row>
    <row r="2591" spans="1:2" x14ac:dyDescent="0.2">
      <c r="A2591" s="9">
        <v>42209.260358796295</v>
      </c>
      <c r="B2591" t="str">
        <f t="shared" si="40"/>
        <v>Jul</v>
      </c>
    </row>
    <row r="2592" spans="1:2" x14ac:dyDescent="0.2">
      <c r="A2592" s="9">
        <v>42209.339548611111</v>
      </c>
      <c r="B2592" t="str">
        <f t="shared" si="40"/>
        <v>Jul</v>
      </c>
    </row>
    <row r="2593" spans="1:2" x14ac:dyDescent="0.2">
      <c r="A2593" s="9">
        <v>42210.106435185182</v>
      </c>
      <c r="B2593" t="str">
        <f t="shared" si="40"/>
        <v>Jul</v>
      </c>
    </row>
    <row r="2594" spans="1:2" x14ac:dyDescent="0.2">
      <c r="A2594" s="9">
        <v>42211.295277777775</v>
      </c>
      <c r="B2594" t="str">
        <f t="shared" si="40"/>
        <v>Jul</v>
      </c>
    </row>
    <row r="2595" spans="1:2" x14ac:dyDescent="0.2">
      <c r="A2595" s="9">
        <v>42211.399097222224</v>
      </c>
      <c r="B2595" t="str">
        <f t="shared" si="40"/>
        <v>Jul</v>
      </c>
    </row>
    <row r="2596" spans="1:2" x14ac:dyDescent="0.2">
      <c r="A2596" s="9">
        <v>42211.617951388886</v>
      </c>
      <c r="B2596" t="str">
        <f t="shared" si="40"/>
        <v>Jul</v>
      </c>
    </row>
    <row r="2597" spans="1:2" x14ac:dyDescent="0.2">
      <c r="A2597" s="9">
        <v>42211.661215277774</v>
      </c>
      <c r="B2597" t="str">
        <f t="shared" si="40"/>
        <v>Jul</v>
      </c>
    </row>
    <row r="2598" spans="1:2" x14ac:dyDescent="0.2">
      <c r="A2598" s="9">
        <v>42212.290856481479</v>
      </c>
      <c r="B2598" t="str">
        <f t="shared" si="40"/>
        <v>Jul</v>
      </c>
    </row>
    <row r="2599" spans="1:2" x14ac:dyDescent="0.2">
      <c r="A2599" s="9">
        <v>42212.679745370369</v>
      </c>
      <c r="B2599" t="str">
        <f t="shared" si="40"/>
        <v>Jul</v>
      </c>
    </row>
    <row r="2600" spans="1:2" x14ac:dyDescent="0.2">
      <c r="A2600" s="9">
        <v>42213.1721412037</v>
      </c>
      <c r="B2600" t="str">
        <f t="shared" si="40"/>
        <v>Jul</v>
      </c>
    </row>
    <row r="2601" spans="1:2" x14ac:dyDescent="0.2">
      <c r="A2601" s="9">
        <v>42213.329571759263</v>
      </c>
      <c r="B2601" t="str">
        <f t="shared" si="40"/>
        <v>Jul</v>
      </c>
    </row>
    <row r="2602" spans="1:2" x14ac:dyDescent="0.2">
      <c r="A2602" s="9">
        <v>42213.468865740739</v>
      </c>
      <c r="B2602" t="str">
        <f t="shared" si="40"/>
        <v>Jul</v>
      </c>
    </row>
    <row r="2603" spans="1:2" x14ac:dyDescent="0.2">
      <c r="A2603" s="9">
        <v>42214.362337962964</v>
      </c>
      <c r="B2603" t="str">
        <f t="shared" si="40"/>
        <v>Jul</v>
      </c>
    </row>
    <row r="2604" spans="1:2" x14ac:dyDescent="0.2">
      <c r="A2604" s="9">
        <v>42215.328981481478</v>
      </c>
      <c r="B2604" t="str">
        <f t="shared" si="40"/>
        <v>Jul</v>
      </c>
    </row>
    <row r="2605" spans="1:2" x14ac:dyDescent="0.2">
      <c r="A2605" s="9">
        <v>42216.644479166665</v>
      </c>
      <c r="B2605" t="str">
        <f t="shared" si="40"/>
        <v>Jul</v>
      </c>
    </row>
    <row r="2606" spans="1:2" x14ac:dyDescent="0.2">
      <c r="A2606" s="9">
        <v>42217.336770833332</v>
      </c>
      <c r="B2606" t="str">
        <f t="shared" si="40"/>
        <v>Aug</v>
      </c>
    </row>
    <row r="2607" spans="1:2" x14ac:dyDescent="0.2">
      <c r="A2607" s="9">
        <v>42217.501192129632</v>
      </c>
      <c r="B2607" t="str">
        <f t="shared" si="40"/>
        <v>Aug</v>
      </c>
    </row>
    <row r="2608" spans="1:2" x14ac:dyDescent="0.2">
      <c r="A2608" s="9">
        <v>42217.835960648146</v>
      </c>
      <c r="B2608" t="str">
        <f t="shared" si="40"/>
        <v>Aug</v>
      </c>
    </row>
    <row r="2609" spans="1:2" x14ac:dyDescent="0.2">
      <c r="A2609" s="9">
        <v>42218.539652777778</v>
      </c>
      <c r="B2609" t="str">
        <f t="shared" si="40"/>
        <v>Aug</v>
      </c>
    </row>
    <row r="2610" spans="1:2" x14ac:dyDescent="0.2">
      <c r="A2610" s="9">
        <v>42218.686400462961</v>
      </c>
      <c r="B2610" t="str">
        <f t="shared" si="40"/>
        <v>Aug</v>
      </c>
    </row>
    <row r="2611" spans="1:2" x14ac:dyDescent="0.2">
      <c r="A2611" s="9">
        <v>42218.847060185188</v>
      </c>
      <c r="B2611" t="str">
        <f t="shared" si="40"/>
        <v>Aug</v>
      </c>
    </row>
    <row r="2612" spans="1:2" x14ac:dyDescent="0.2">
      <c r="A2612" s="9">
        <v>42218.949618055558</v>
      </c>
      <c r="B2612" t="str">
        <f t="shared" si="40"/>
        <v>Aug</v>
      </c>
    </row>
    <row r="2613" spans="1:2" x14ac:dyDescent="0.2">
      <c r="A2613" s="9">
        <v>42219.33184027778</v>
      </c>
      <c r="B2613" t="str">
        <f t="shared" si="40"/>
        <v>Aug</v>
      </c>
    </row>
    <row r="2614" spans="1:2" x14ac:dyDescent="0.2">
      <c r="A2614" s="9">
        <v>42219.58252314815</v>
      </c>
      <c r="B2614" t="str">
        <f t="shared" si="40"/>
        <v>Aug</v>
      </c>
    </row>
    <row r="2615" spans="1:2" x14ac:dyDescent="0.2">
      <c r="A2615" s="9">
        <v>42219.617395833331</v>
      </c>
      <c r="B2615" t="str">
        <f t="shared" si="40"/>
        <v>Aug</v>
      </c>
    </row>
    <row r="2616" spans="1:2" x14ac:dyDescent="0.2">
      <c r="A2616" s="9">
        <v>42220.461539351854</v>
      </c>
      <c r="B2616" t="str">
        <f t="shared" si="40"/>
        <v>Aug</v>
      </c>
    </row>
    <row r="2617" spans="1:2" x14ac:dyDescent="0.2">
      <c r="A2617" s="9">
        <v>42221.323449074072</v>
      </c>
      <c r="B2617" t="str">
        <f t="shared" si="40"/>
        <v>Aug</v>
      </c>
    </row>
    <row r="2618" spans="1:2" x14ac:dyDescent="0.2">
      <c r="A2618" s="9">
        <v>42221.340995370374</v>
      </c>
      <c r="B2618" t="str">
        <f t="shared" si="40"/>
        <v>Aug</v>
      </c>
    </row>
    <row r="2619" spans="1:2" x14ac:dyDescent="0.2">
      <c r="A2619" s="9">
        <v>42221.458449074074</v>
      </c>
      <c r="B2619" t="str">
        <f t="shared" si="40"/>
        <v>Aug</v>
      </c>
    </row>
    <row r="2620" spans="1:2" x14ac:dyDescent="0.2">
      <c r="A2620" s="9">
        <v>42221.576597222222</v>
      </c>
      <c r="B2620" t="str">
        <f t="shared" si="40"/>
        <v>Aug</v>
      </c>
    </row>
    <row r="2621" spans="1:2" x14ac:dyDescent="0.2">
      <c r="A2621" s="9">
        <v>42222.28943287037</v>
      </c>
      <c r="B2621" t="str">
        <f t="shared" si="40"/>
        <v>Aug</v>
      </c>
    </row>
    <row r="2622" spans="1:2" x14ac:dyDescent="0.2">
      <c r="A2622" s="9">
        <v>42222.396701388891</v>
      </c>
      <c r="B2622" t="str">
        <f t="shared" si="40"/>
        <v>Aug</v>
      </c>
    </row>
    <row r="2623" spans="1:2" x14ac:dyDescent="0.2">
      <c r="A2623" s="9">
        <v>42222.77553240741</v>
      </c>
      <c r="B2623" t="str">
        <f t="shared" si="40"/>
        <v>Aug</v>
      </c>
    </row>
    <row r="2624" spans="1:2" x14ac:dyDescent="0.2">
      <c r="A2624" s="9">
        <v>42223.061030092591</v>
      </c>
      <c r="B2624" t="str">
        <f t="shared" si="40"/>
        <v>Aug</v>
      </c>
    </row>
    <row r="2625" spans="1:2" x14ac:dyDescent="0.2">
      <c r="A2625" s="9">
        <v>42223.282685185186</v>
      </c>
      <c r="B2625" t="str">
        <f t="shared" si="40"/>
        <v>Aug</v>
      </c>
    </row>
    <row r="2626" spans="1:2" x14ac:dyDescent="0.2">
      <c r="A2626" s="9">
        <v>42223.286122685182</v>
      </c>
      <c r="B2626" t="str">
        <f t="shared" si="40"/>
        <v>Aug</v>
      </c>
    </row>
    <row r="2627" spans="1:2" x14ac:dyDescent="0.2">
      <c r="A2627" s="9">
        <v>42223.769247685188</v>
      </c>
      <c r="B2627" t="str">
        <f t="shared" si="40"/>
        <v>Aug</v>
      </c>
    </row>
    <row r="2628" spans="1:2" x14ac:dyDescent="0.2">
      <c r="A2628" s="9">
        <v>42224.074942129628</v>
      </c>
      <c r="B2628" t="str">
        <f t="shared" si="40"/>
        <v>Aug</v>
      </c>
    </row>
    <row r="2629" spans="1:2" x14ac:dyDescent="0.2">
      <c r="A2629" s="9">
        <v>42224.423576388886</v>
      </c>
      <c r="B2629" t="str">
        <f t="shared" ref="B2629:B2692" si="41">TEXT(A2629,"MMM")</f>
        <v>Aug</v>
      </c>
    </row>
    <row r="2630" spans="1:2" x14ac:dyDescent="0.2">
      <c r="A2630" s="9">
        <v>42225.180555555555</v>
      </c>
      <c r="B2630" t="str">
        <f t="shared" si="41"/>
        <v>Aug</v>
      </c>
    </row>
    <row r="2631" spans="1:2" x14ac:dyDescent="0.2">
      <c r="A2631" s="9">
        <v>42225.226342592592</v>
      </c>
      <c r="B2631" t="str">
        <f t="shared" si="41"/>
        <v>Aug</v>
      </c>
    </row>
    <row r="2632" spans="1:2" x14ac:dyDescent="0.2">
      <c r="A2632" s="9">
        <v>42225.97996527778</v>
      </c>
      <c r="B2632" t="str">
        <f t="shared" si="41"/>
        <v>Aug</v>
      </c>
    </row>
    <row r="2633" spans="1:2" x14ac:dyDescent="0.2">
      <c r="A2633" s="9">
        <v>42226.318553240744</v>
      </c>
      <c r="B2633" t="str">
        <f t="shared" si="41"/>
        <v>Aug</v>
      </c>
    </row>
    <row r="2634" spans="1:2" x14ac:dyDescent="0.2">
      <c r="A2634" s="9">
        <v>42226.361446759256</v>
      </c>
      <c r="B2634" t="str">
        <f t="shared" si="41"/>
        <v>Aug</v>
      </c>
    </row>
    <row r="2635" spans="1:2" x14ac:dyDescent="0.2">
      <c r="A2635" s="9">
        <v>42226.605081018519</v>
      </c>
      <c r="B2635" t="str">
        <f t="shared" si="41"/>
        <v>Aug</v>
      </c>
    </row>
    <row r="2636" spans="1:2" x14ac:dyDescent="0.2">
      <c r="A2636" s="9">
        <v>42226.839826388888</v>
      </c>
      <c r="B2636" t="str">
        <f t="shared" si="41"/>
        <v>Aug</v>
      </c>
    </row>
    <row r="2637" spans="1:2" x14ac:dyDescent="0.2">
      <c r="A2637" s="9">
        <v>42227.490879629629</v>
      </c>
      <c r="B2637" t="str">
        <f t="shared" si="41"/>
        <v>Aug</v>
      </c>
    </row>
    <row r="2638" spans="1:2" x14ac:dyDescent="0.2">
      <c r="A2638" s="9">
        <v>42227.602824074071</v>
      </c>
      <c r="B2638" t="str">
        <f t="shared" si="41"/>
        <v>Aug</v>
      </c>
    </row>
    <row r="2639" spans="1:2" x14ac:dyDescent="0.2">
      <c r="A2639" s="9">
        <v>42227.711331018516</v>
      </c>
      <c r="B2639" t="str">
        <f t="shared" si="41"/>
        <v>Aug</v>
      </c>
    </row>
    <row r="2640" spans="1:2" x14ac:dyDescent="0.2">
      <c r="A2640" s="9">
        <v>42227.818368055552</v>
      </c>
      <c r="B2640" t="str">
        <f t="shared" si="41"/>
        <v>Aug</v>
      </c>
    </row>
    <row r="2641" spans="1:2" x14ac:dyDescent="0.2">
      <c r="A2641" s="9">
        <v>42228.296550925923</v>
      </c>
      <c r="B2641" t="str">
        <f t="shared" si="41"/>
        <v>Aug</v>
      </c>
    </row>
    <row r="2642" spans="1:2" x14ac:dyDescent="0.2">
      <c r="A2642" s="9">
        <v>42228.300995370373</v>
      </c>
      <c r="B2642" t="str">
        <f t="shared" si="41"/>
        <v>Aug</v>
      </c>
    </row>
    <row r="2643" spans="1:2" x14ac:dyDescent="0.2">
      <c r="A2643" s="9">
        <v>42229.486840277779</v>
      </c>
      <c r="B2643" t="str">
        <f t="shared" si="41"/>
        <v>Aug</v>
      </c>
    </row>
    <row r="2644" spans="1:2" x14ac:dyDescent="0.2">
      <c r="A2644" s="9">
        <v>42229.747835648152</v>
      </c>
      <c r="B2644" t="str">
        <f t="shared" si="41"/>
        <v>Aug</v>
      </c>
    </row>
    <row r="2645" spans="1:2" x14ac:dyDescent="0.2">
      <c r="A2645" s="9">
        <v>42229.902499999997</v>
      </c>
      <c r="B2645" t="str">
        <f t="shared" si="41"/>
        <v>Aug</v>
      </c>
    </row>
    <row r="2646" spans="1:2" x14ac:dyDescent="0.2">
      <c r="A2646" s="9">
        <v>42230.138888888891</v>
      </c>
      <c r="B2646" t="str">
        <f t="shared" si="41"/>
        <v>Aug</v>
      </c>
    </row>
    <row r="2647" spans="1:2" x14ac:dyDescent="0.2">
      <c r="A2647" s="9">
        <v>42230.245289351849</v>
      </c>
      <c r="B2647" t="str">
        <f t="shared" si="41"/>
        <v>Aug</v>
      </c>
    </row>
    <row r="2648" spans="1:2" x14ac:dyDescent="0.2">
      <c r="A2648" s="9">
        <v>42230.329398148147</v>
      </c>
      <c r="B2648" t="str">
        <f t="shared" si="41"/>
        <v>Aug</v>
      </c>
    </row>
    <row r="2649" spans="1:2" x14ac:dyDescent="0.2">
      <c r="A2649" s="9">
        <v>42231.463854166665</v>
      </c>
      <c r="B2649" t="str">
        <f t="shared" si="41"/>
        <v>Aug</v>
      </c>
    </row>
    <row r="2650" spans="1:2" x14ac:dyDescent="0.2">
      <c r="A2650" s="9">
        <v>42231.816828703704</v>
      </c>
      <c r="B2650" t="str">
        <f t="shared" si="41"/>
        <v>Aug</v>
      </c>
    </row>
    <row r="2651" spans="1:2" x14ac:dyDescent="0.2">
      <c r="A2651" s="9">
        <v>42232.369212962964</v>
      </c>
      <c r="B2651" t="str">
        <f t="shared" si="41"/>
        <v>Aug</v>
      </c>
    </row>
    <row r="2652" spans="1:2" x14ac:dyDescent="0.2">
      <c r="A2652" s="9">
        <v>42233.028981481482</v>
      </c>
      <c r="B2652" t="str">
        <f t="shared" si="41"/>
        <v>Aug</v>
      </c>
    </row>
    <row r="2653" spans="1:2" x14ac:dyDescent="0.2">
      <c r="A2653" s="9">
        <v>42233.338414351849</v>
      </c>
      <c r="B2653" t="str">
        <f t="shared" si="41"/>
        <v>Aug</v>
      </c>
    </row>
    <row r="2654" spans="1:2" x14ac:dyDescent="0.2">
      <c r="A2654" s="9">
        <v>42233.405231481483</v>
      </c>
      <c r="B2654" t="str">
        <f t="shared" si="41"/>
        <v>Aug</v>
      </c>
    </row>
    <row r="2655" spans="1:2" x14ac:dyDescent="0.2">
      <c r="A2655" s="9">
        <v>42233.4140162037</v>
      </c>
      <c r="B2655" t="str">
        <f t="shared" si="41"/>
        <v>Aug</v>
      </c>
    </row>
    <row r="2656" spans="1:2" x14ac:dyDescent="0.2">
      <c r="A2656" s="9">
        <v>42233.430497685185</v>
      </c>
      <c r="B2656" t="str">
        <f t="shared" si="41"/>
        <v>Aug</v>
      </c>
    </row>
    <row r="2657" spans="1:2" x14ac:dyDescent="0.2">
      <c r="A2657" s="9">
        <v>42233.772129629629</v>
      </c>
      <c r="B2657" t="str">
        <f t="shared" si="41"/>
        <v>Aug</v>
      </c>
    </row>
    <row r="2658" spans="1:2" x14ac:dyDescent="0.2">
      <c r="A2658" s="9">
        <v>42234.264351851853</v>
      </c>
      <c r="B2658" t="str">
        <f t="shared" si="41"/>
        <v>Aug</v>
      </c>
    </row>
    <row r="2659" spans="1:2" x14ac:dyDescent="0.2">
      <c r="A2659" s="9">
        <v>42234.291562500002</v>
      </c>
      <c r="B2659" t="str">
        <f t="shared" si="41"/>
        <v>Aug</v>
      </c>
    </row>
    <row r="2660" spans="1:2" x14ac:dyDescent="0.2">
      <c r="A2660" s="9">
        <v>42234.456550925926</v>
      </c>
      <c r="B2660" t="str">
        <f t="shared" si="41"/>
        <v>Aug</v>
      </c>
    </row>
    <row r="2661" spans="1:2" x14ac:dyDescent="0.2">
      <c r="A2661" s="9">
        <v>42234.784143518518</v>
      </c>
      <c r="B2661" t="str">
        <f t="shared" si="41"/>
        <v>Aug</v>
      </c>
    </row>
    <row r="2662" spans="1:2" x14ac:dyDescent="0.2">
      <c r="A2662" s="9">
        <v>42235.431006944447</v>
      </c>
      <c r="B2662" t="str">
        <f t="shared" si="41"/>
        <v>Aug</v>
      </c>
    </row>
    <row r="2663" spans="1:2" x14ac:dyDescent="0.2">
      <c r="A2663" s="9">
        <v>42235.826585648145</v>
      </c>
      <c r="B2663" t="str">
        <f t="shared" si="41"/>
        <v>Aug</v>
      </c>
    </row>
    <row r="2664" spans="1:2" x14ac:dyDescent="0.2">
      <c r="A2664" s="9">
        <v>42235.942719907405</v>
      </c>
      <c r="B2664" t="str">
        <f t="shared" si="41"/>
        <v>Aug</v>
      </c>
    </row>
    <row r="2665" spans="1:2" x14ac:dyDescent="0.2">
      <c r="A2665" s="9">
        <v>42236.289918981478</v>
      </c>
      <c r="B2665" t="str">
        <f t="shared" si="41"/>
        <v>Aug</v>
      </c>
    </row>
    <row r="2666" spans="1:2" x14ac:dyDescent="0.2">
      <c r="A2666" s="9">
        <v>42236.683055555557</v>
      </c>
      <c r="B2666" t="str">
        <f t="shared" si="41"/>
        <v>Aug</v>
      </c>
    </row>
    <row r="2667" spans="1:2" x14ac:dyDescent="0.2">
      <c r="A2667" s="9">
        <v>42236.848275462966</v>
      </c>
      <c r="B2667" t="str">
        <f t="shared" si="41"/>
        <v>Aug</v>
      </c>
    </row>
    <row r="2668" spans="1:2" x14ac:dyDescent="0.2">
      <c r="A2668" s="9">
        <v>42237.689571759256</v>
      </c>
      <c r="B2668" t="str">
        <f t="shared" si="41"/>
        <v>Aug</v>
      </c>
    </row>
    <row r="2669" spans="1:2" x14ac:dyDescent="0.2">
      <c r="A2669" s="9">
        <v>42237.799490740741</v>
      </c>
      <c r="B2669" t="str">
        <f t="shared" si="41"/>
        <v>Aug</v>
      </c>
    </row>
    <row r="2670" spans="1:2" x14ac:dyDescent="0.2">
      <c r="A2670" s="9">
        <v>42238.39329861111</v>
      </c>
      <c r="B2670" t="str">
        <f t="shared" si="41"/>
        <v>Aug</v>
      </c>
    </row>
    <row r="2671" spans="1:2" x14ac:dyDescent="0.2">
      <c r="A2671" s="9">
        <v>42239.108078703706</v>
      </c>
      <c r="B2671" t="str">
        <f t="shared" si="41"/>
        <v>Aug</v>
      </c>
    </row>
    <row r="2672" spans="1:2" x14ac:dyDescent="0.2">
      <c r="A2672" s="9">
        <v>42239.240659722222</v>
      </c>
      <c r="B2672" t="str">
        <f t="shared" si="41"/>
        <v>Aug</v>
      </c>
    </row>
    <row r="2673" spans="1:2" x14ac:dyDescent="0.2">
      <c r="A2673" s="9">
        <v>42239.62462962963</v>
      </c>
      <c r="B2673" t="str">
        <f t="shared" si="41"/>
        <v>Aug</v>
      </c>
    </row>
    <row r="2674" spans="1:2" x14ac:dyDescent="0.2">
      <c r="A2674" s="9">
        <v>42240.506956018522</v>
      </c>
      <c r="B2674" t="str">
        <f t="shared" si="41"/>
        <v>Aug</v>
      </c>
    </row>
    <row r="2675" spans="1:2" x14ac:dyDescent="0.2">
      <c r="A2675" s="9">
        <v>42240.519201388888</v>
      </c>
      <c r="B2675" t="str">
        <f t="shared" si="41"/>
        <v>Aug</v>
      </c>
    </row>
    <row r="2676" spans="1:2" x14ac:dyDescent="0.2">
      <c r="A2676" s="9">
        <v>42240.523888888885</v>
      </c>
      <c r="B2676" t="str">
        <f t="shared" si="41"/>
        <v>Aug</v>
      </c>
    </row>
    <row r="2677" spans="1:2" x14ac:dyDescent="0.2">
      <c r="A2677" s="9">
        <v>42241.09578703704</v>
      </c>
      <c r="B2677" t="str">
        <f t="shared" si="41"/>
        <v>Aug</v>
      </c>
    </row>
    <row r="2678" spans="1:2" x14ac:dyDescent="0.2">
      <c r="A2678" s="9">
        <v>42241.280462962961</v>
      </c>
      <c r="B2678" t="str">
        <f t="shared" si="41"/>
        <v>Aug</v>
      </c>
    </row>
    <row r="2679" spans="1:2" x14ac:dyDescent="0.2">
      <c r="A2679" s="9">
        <v>42241.464872685188</v>
      </c>
      <c r="B2679" t="str">
        <f t="shared" si="41"/>
        <v>Aug</v>
      </c>
    </row>
    <row r="2680" spans="1:2" x14ac:dyDescent="0.2">
      <c r="A2680" s="9">
        <v>42241.526412037034</v>
      </c>
      <c r="B2680" t="str">
        <f t="shared" si="41"/>
        <v>Aug</v>
      </c>
    </row>
    <row r="2681" spans="1:2" x14ac:dyDescent="0.2">
      <c r="A2681" s="9">
        <v>42241.788877314815</v>
      </c>
      <c r="B2681" t="str">
        <f t="shared" si="41"/>
        <v>Aug</v>
      </c>
    </row>
    <row r="2682" spans="1:2" x14ac:dyDescent="0.2">
      <c r="A2682" s="9">
        <v>42242.655347222222</v>
      </c>
      <c r="B2682" t="str">
        <f t="shared" si="41"/>
        <v>Aug</v>
      </c>
    </row>
    <row r="2683" spans="1:2" x14ac:dyDescent="0.2">
      <c r="A2683" s="9">
        <v>42242.856724537036</v>
      </c>
      <c r="B2683" t="str">
        <f t="shared" si="41"/>
        <v>Aug</v>
      </c>
    </row>
    <row r="2684" spans="1:2" x14ac:dyDescent="0.2">
      <c r="A2684" s="9">
        <v>42243.291932870372</v>
      </c>
      <c r="B2684" t="str">
        <f t="shared" si="41"/>
        <v>Aug</v>
      </c>
    </row>
    <row r="2685" spans="1:2" x14ac:dyDescent="0.2">
      <c r="A2685" s="9">
        <v>42243.457060185188</v>
      </c>
      <c r="B2685" t="str">
        <f t="shared" si="41"/>
        <v>Aug</v>
      </c>
    </row>
    <row r="2686" spans="1:2" x14ac:dyDescent="0.2">
      <c r="A2686" s="9">
        <v>42243.627939814818</v>
      </c>
      <c r="B2686" t="str">
        <f t="shared" si="41"/>
        <v>Aug</v>
      </c>
    </row>
    <row r="2687" spans="1:2" x14ac:dyDescent="0.2">
      <c r="A2687" s="9">
        <v>42244.443333333336</v>
      </c>
      <c r="B2687" t="str">
        <f t="shared" si="41"/>
        <v>Aug</v>
      </c>
    </row>
    <row r="2688" spans="1:2" x14ac:dyDescent="0.2">
      <c r="A2688" s="9">
        <v>42244.68340277778</v>
      </c>
      <c r="B2688" t="str">
        <f t="shared" si="41"/>
        <v>Aug</v>
      </c>
    </row>
    <row r="2689" spans="1:2" x14ac:dyDescent="0.2">
      <c r="A2689" s="9">
        <v>42244.901006944441</v>
      </c>
      <c r="B2689" t="str">
        <f t="shared" si="41"/>
        <v>Aug</v>
      </c>
    </row>
    <row r="2690" spans="1:2" x14ac:dyDescent="0.2">
      <c r="A2690" s="9">
        <v>42244.941365740742</v>
      </c>
      <c r="B2690" t="str">
        <f t="shared" si="41"/>
        <v>Aug</v>
      </c>
    </row>
    <row r="2691" spans="1:2" x14ac:dyDescent="0.2">
      <c r="A2691" s="9">
        <v>42246.456631944442</v>
      </c>
      <c r="B2691" t="str">
        <f t="shared" si="41"/>
        <v>Aug</v>
      </c>
    </row>
    <row r="2692" spans="1:2" x14ac:dyDescent="0.2">
      <c r="A2692" s="9">
        <v>42246.550451388888</v>
      </c>
      <c r="B2692" t="str">
        <f t="shared" si="41"/>
        <v>Aug</v>
      </c>
    </row>
    <row r="2693" spans="1:2" x14ac:dyDescent="0.2">
      <c r="A2693" s="9">
        <v>42247.163425925923</v>
      </c>
      <c r="B2693" t="str">
        <f t="shared" ref="B2693:B2756" si="42">TEXT(A2693,"MMM")</f>
        <v>Aug</v>
      </c>
    </row>
    <row r="2694" spans="1:2" x14ac:dyDescent="0.2">
      <c r="A2694" s="9">
        <v>42247.283067129632</v>
      </c>
      <c r="B2694" t="str">
        <f t="shared" si="42"/>
        <v>Aug</v>
      </c>
    </row>
    <row r="2695" spans="1:2" x14ac:dyDescent="0.2">
      <c r="A2695" s="9">
        <v>42247.470578703702</v>
      </c>
      <c r="B2695" t="str">
        <f t="shared" si="42"/>
        <v>Aug</v>
      </c>
    </row>
    <row r="2696" spans="1:2" x14ac:dyDescent="0.2">
      <c r="A2696" s="9">
        <v>42248.202453703707</v>
      </c>
      <c r="B2696" t="str">
        <f t="shared" si="42"/>
        <v>Sep</v>
      </c>
    </row>
    <row r="2697" spans="1:2" x14ac:dyDescent="0.2">
      <c r="A2697" s="9">
        <v>42248.293680555558</v>
      </c>
      <c r="B2697" t="str">
        <f t="shared" si="42"/>
        <v>Sep</v>
      </c>
    </row>
    <row r="2698" spans="1:2" x14ac:dyDescent="0.2">
      <c r="A2698" s="9">
        <v>42248.29886574074</v>
      </c>
      <c r="B2698" t="str">
        <f t="shared" si="42"/>
        <v>Sep</v>
      </c>
    </row>
    <row r="2699" spans="1:2" x14ac:dyDescent="0.2">
      <c r="A2699" s="9">
        <v>42248.306828703702</v>
      </c>
      <c r="B2699" t="str">
        <f t="shared" si="42"/>
        <v>Sep</v>
      </c>
    </row>
    <row r="2700" spans="1:2" x14ac:dyDescent="0.2">
      <c r="A2700" s="9">
        <v>42248.364421296297</v>
      </c>
      <c r="B2700" t="str">
        <f t="shared" si="42"/>
        <v>Sep</v>
      </c>
    </row>
    <row r="2701" spans="1:2" x14ac:dyDescent="0.2">
      <c r="A2701" s="9">
        <v>42248.390405092592</v>
      </c>
      <c r="B2701" t="str">
        <f t="shared" si="42"/>
        <v>Sep</v>
      </c>
    </row>
    <row r="2702" spans="1:2" x14ac:dyDescent="0.2">
      <c r="A2702" s="9">
        <v>42248.459976851853</v>
      </c>
      <c r="B2702" t="str">
        <f t="shared" si="42"/>
        <v>Sep</v>
      </c>
    </row>
    <row r="2703" spans="1:2" x14ac:dyDescent="0.2">
      <c r="A2703" s="9">
        <v>42248.567094907405</v>
      </c>
      <c r="B2703" t="str">
        <f t="shared" si="42"/>
        <v>Sep</v>
      </c>
    </row>
    <row r="2704" spans="1:2" x14ac:dyDescent="0.2">
      <c r="A2704" s="9">
        <v>42248.601342592592</v>
      </c>
      <c r="B2704" t="str">
        <f t="shared" si="42"/>
        <v>Sep</v>
      </c>
    </row>
    <row r="2705" spans="1:2" x14ac:dyDescent="0.2">
      <c r="A2705" s="9">
        <v>42248.731388888889</v>
      </c>
      <c r="B2705" t="str">
        <f t="shared" si="42"/>
        <v>Sep</v>
      </c>
    </row>
    <row r="2706" spans="1:2" x14ac:dyDescent="0.2">
      <c r="A2706" s="9">
        <v>42249.334664351853</v>
      </c>
      <c r="B2706" t="str">
        <f t="shared" si="42"/>
        <v>Sep</v>
      </c>
    </row>
    <row r="2707" spans="1:2" x14ac:dyDescent="0.2">
      <c r="A2707" s="9">
        <v>42250.264884259261</v>
      </c>
      <c r="B2707" t="str">
        <f t="shared" si="42"/>
        <v>Sep</v>
      </c>
    </row>
    <row r="2708" spans="1:2" x14ac:dyDescent="0.2">
      <c r="A2708" s="9">
        <v>42250.352372685185</v>
      </c>
      <c r="B2708" t="str">
        <f t="shared" si="42"/>
        <v>Sep</v>
      </c>
    </row>
    <row r="2709" spans="1:2" x14ac:dyDescent="0.2">
      <c r="A2709" s="9">
        <v>42250.833819444444</v>
      </c>
      <c r="B2709" t="str">
        <f t="shared" si="42"/>
        <v>Sep</v>
      </c>
    </row>
    <row r="2710" spans="1:2" x14ac:dyDescent="0.2">
      <c r="A2710" s="9">
        <v>42251.944282407407</v>
      </c>
      <c r="B2710" t="str">
        <f t="shared" si="42"/>
        <v>Sep</v>
      </c>
    </row>
    <row r="2711" spans="1:2" x14ac:dyDescent="0.2">
      <c r="A2711" s="9">
        <v>42252.141018518516</v>
      </c>
      <c r="B2711" t="str">
        <f t="shared" si="42"/>
        <v>Sep</v>
      </c>
    </row>
    <row r="2712" spans="1:2" x14ac:dyDescent="0.2">
      <c r="A2712" s="9">
        <v>42252.455567129633</v>
      </c>
      <c r="B2712" t="str">
        <f t="shared" si="42"/>
        <v>Sep</v>
      </c>
    </row>
    <row r="2713" spans="1:2" x14ac:dyDescent="0.2">
      <c r="A2713" s="9">
        <v>42253.299826388888</v>
      </c>
      <c r="B2713" t="str">
        <f t="shared" si="42"/>
        <v>Sep</v>
      </c>
    </row>
    <row r="2714" spans="1:2" x14ac:dyDescent="0.2">
      <c r="A2714" s="9">
        <v>42253.354710648149</v>
      </c>
      <c r="B2714" t="str">
        <f t="shared" si="42"/>
        <v>Sep</v>
      </c>
    </row>
    <row r="2715" spans="1:2" x14ac:dyDescent="0.2">
      <c r="A2715" s="9">
        <v>42253.595196759263</v>
      </c>
      <c r="B2715" t="str">
        <f t="shared" si="42"/>
        <v>Sep</v>
      </c>
    </row>
    <row r="2716" spans="1:2" x14ac:dyDescent="0.2">
      <c r="A2716" s="9">
        <v>42253.931354166663</v>
      </c>
      <c r="B2716" t="str">
        <f t="shared" si="42"/>
        <v>Sep</v>
      </c>
    </row>
    <row r="2717" spans="1:2" x14ac:dyDescent="0.2">
      <c r="A2717" s="9">
        <v>42254.999918981484</v>
      </c>
      <c r="B2717" t="str">
        <f t="shared" si="42"/>
        <v>Sep</v>
      </c>
    </row>
    <row r="2718" spans="1:2" x14ac:dyDescent="0.2">
      <c r="A2718" s="9">
        <v>42255.28601851852</v>
      </c>
      <c r="B2718" t="str">
        <f t="shared" si="42"/>
        <v>Sep</v>
      </c>
    </row>
    <row r="2719" spans="1:2" x14ac:dyDescent="0.2">
      <c r="A2719" s="9">
        <v>42255.362673611111</v>
      </c>
      <c r="B2719" t="str">
        <f t="shared" si="42"/>
        <v>Sep</v>
      </c>
    </row>
    <row r="2720" spans="1:2" x14ac:dyDescent="0.2">
      <c r="A2720" s="9">
        <v>42255.45857638889</v>
      </c>
      <c r="B2720" t="str">
        <f t="shared" si="42"/>
        <v>Sep</v>
      </c>
    </row>
    <row r="2721" spans="1:2" x14ac:dyDescent="0.2">
      <c r="A2721" s="9">
        <v>42255.594490740739</v>
      </c>
      <c r="B2721" t="str">
        <f t="shared" si="42"/>
        <v>Sep</v>
      </c>
    </row>
    <row r="2722" spans="1:2" x14ac:dyDescent="0.2">
      <c r="A2722" s="9">
        <v>42256.058541666665</v>
      </c>
      <c r="B2722" t="str">
        <f t="shared" si="42"/>
        <v>Sep</v>
      </c>
    </row>
    <row r="2723" spans="1:2" x14ac:dyDescent="0.2">
      <c r="A2723" s="9">
        <v>42256.430879629632</v>
      </c>
      <c r="B2723" t="str">
        <f t="shared" si="42"/>
        <v>Sep</v>
      </c>
    </row>
    <row r="2724" spans="1:2" x14ac:dyDescent="0.2">
      <c r="A2724" s="9">
        <v>42256.651458333334</v>
      </c>
      <c r="B2724" t="str">
        <f t="shared" si="42"/>
        <v>Sep</v>
      </c>
    </row>
    <row r="2725" spans="1:2" x14ac:dyDescent="0.2">
      <c r="A2725" s="9">
        <v>42256.681631944448</v>
      </c>
      <c r="B2725" t="str">
        <f t="shared" si="42"/>
        <v>Sep</v>
      </c>
    </row>
    <row r="2726" spans="1:2" x14ac:dyDescent="0.2">
      <c r="A2726" s="9">
        <v>42257.2575</v>
      </c>
      <c r="B2726" t="str">
        <f t="shared" si="42"/>
        <v>Sep</v>
      </c>
    </row>
    <row r="2727" spans="1:2" x14ac:dyDescent="0.2">
      <c r="A2727" s="9">
        <v>42257.549398148149</v>
      </c>
      <c r="B2727" t="str">
        <f t="shared" si="42"/>
        <v>Sep</v>
      </c>
    </row>
    <row r="2728" spans="1:2" x14ac:dyDescent="0.2">
      <c r="A2728" s="9">
        <v>42257.963761574072</v>
      </c>
      <c r="B2728" t="str">
        <f t="shared" si="42"/>
        <v>Sep</v>
      </c>
    </row>
    <row r="2729" spans="1:2" x14ac:dyDescent="0.2">
      <c r="A2729" s="9">
        <v>42258.313171296293</v>
      </c>
      <c r="B2729" t="str">
        <f t="shared" si="42"/>
        <v>Sep</v>
      </c>
    </row>
    <row r="2730" spans="1:2" x14ac:dyDescent="0.2">
      <c r="A2730" s="9">
        <v>42258.44699074074</v>
      </c>
      <c r="B2730" t="str">
        <f t="shared" si="42"/>
        <v>Sep</v>
      </c>
    </row>
    <row r="2731" spans="1:2" x14ac:dyDescent="0.2">
      <c r="A2731" s="9">
        <v>42259.209467592591</v>
      </c>
      <c r="B2731" t="str">
        <f t="shared" si="42"/>
        <v>Sep</v>
      </c>
    </row>
    <row r="2732" spans="1:2" x14ac:dyDescent="0.2">
      <c r="A2732" s="9">
        <v>42260.195474537039</v>
      </c>
      <c r="B2732" t="str">
        <f t="shared" si="42"/>
        <v>Sep</v>
      </c>
    </row>
    <row r="2733" spans="1:2" x14ac:dyDescent="0.2">
      <c r="A2733" s="9">
        <v>42261.166909722226</v>
      </c>
      <c r="B2733" t="str">
        <f t="shared" si="42"/>
        <v>Sep</v>
      </c>
    </row>
    <row r="2734" spans="1:2" x14ac:dyDescent="0.2">
      <c r="A2734" s="9">
        <v>42261.299583333333</v>
      </c>
      <c r="B2734" t="str">
        <f t="shared" si="42"/>
        <v>Sep</v>
      </c>
    </row>
    <row r="2735" spans="1:2" x14ac:dyDescent="0.2">
      <c r="A2735" s="9">
        <v>42261.584062499998</v>
      </c>
      <c r="B2735" t="str">
        <f t="shared" si="42"/>
        <v>Sep</v>
      </c>
    </row>
    <row r="2736" spans="1:2" x14ac:dyDescent="0.2">
      <c r="A2736" s="9">
        <v>42261.763449074075</v>
      </c>
      <c r="B2736" t="str">
        <f t="shared" si="42"/>
        <v>Sep</v>
      </c>
    </row>
    <row r="2737" spans="1:2" x14ac:dyDescent="0.2">
      <c r="A2737" s="9">
        <v>42261.77144675926</v>
      </c>
      <c r="B2737" t="str">
        <f t="shared" si="42"/>
        <v>Sep</v>
      </c>
    </row>
    <row r="2738" spans="1:2" x14ac:dyDescent="0.2">
      <c r="A2738" s="9">
        <v>42262.083310185182</v>
      </c>
      <c r="B2738" t="str">
        <f t="shared" si="42"/>
        <v>Sep</v>
      </c>
    </row>
    <row r="2739" spans="1:2" x14ac:dyDescent="0.2">
      <c r="A2739" s="9">
        <v>42262.515717592592</v>
      </c>
      <c r="B2739" t="str">
        <f t="shared" si="42"/>
        <v>Sep</v>
      </c>
    </row>
    <row r="2740" spans="1:2" x14ac:dyDescent="0.2">
      <c r="A2740" s="9">
        <v>42263.346956018519</v>
      </c>
      <c r="B2740" t="str">
        <f t="shared" si="42"/>
        <v>Sep</v>
      </c>
    </row>
    <row r="2741" spans="1:2" x14ac:dyDescent="0.2">
      <c r="A2741" s="9">
        <v>42263.358240740738</v>
      </c>
      <c r="B2741" t="str">
        <f t="shared" si="42"/>
        <v>Sep</v>
      </c>
    </row>
    <row r="2742" spans="1:2" x14ac:dyDescent="0.2">
      <c r="A2742" s="9">
        <v>42263.619328703702</v>
      </c>
      <c r="B2742" t="str">
        <f t="shared" si="42"/>
        <v>Sep</v>
      </c>
    </row>
    <row r="2743" spans="1:2" x14ac:dyDescent="0.2">
      <c r="A2743" s="9">
        <v>42263.958449074074</v>
      </c>
      <c r="B2743" t="str">
        <f t="shared" si="42"/>
        <v>Sep</v>
      </c>
    </row>
    <row r="2744" spans="1:2" x14ac:dyDescent="0.2">
      <c r="A2744" s="9">
        <v>42264.286782407406</v>
      </c>
      <c r="B2744" t="str">
        <f t="shared" si="42"/>
        <v>Sep</v>
      </c>
    </row>
    <row r="2745" spans="1:2" x14ac:dyDescent="0.2">
      <c r="A2745" s="9">
        <v>42264.629826388889</v>
      </c>
      <c r="B2745" t="str">
        <f t="shared" si="42"/>
        <v>Sep</v>
      </c>
    </row>
    <row r="2746" spans="1:2" x14ac:dyDescent="0.2">
      <c r="A2746" s="9">
        <v>42264.68949074074</v>
      </c>
      <c r="B2746" t="str">
        <f t="shared" si="42"/>
        <v>Sep</v>
      </c>
    </row>
    <row r="2747" spans="1:2" x14ac:dyDescent="0.2">
      <c r="A2747" s="9">
        <v>42265.349849537037</v>
      </c>
      <c r="B2747" t="str">
        <f t="shared" si="42"/>
        <v>Sep</v>
      </c>
    </row>
    <row r="2748" spans="1:2" x14ac:dyDescent="0.2">
      <c r="A2748" s="9">
        <v>42265.483668981484</v>
      </c>
      <c r="B2748" t="str">
        <f t="shared" si="42"/>
        <v>Sep</v>
      </c>
    </row>
    <row r="2749" spans="1:2" x14ac:dyDescent="0.2">
      <c r="A2749" s="9">
        <v>42265.485289351855</v>
      </c>
      <c r="B2749" t="str">
        <f t="shared" si="42"/>
        <v>Sep</v>
      </c>
    </row>
    <row r="2750" spans="1:2" x14ac:dyDescent="0.2">
      <c r="A2750" s="9">
        <v>42267.413449074076</v>
      </c>
      <c r="B2750" t="str">
        <f t="shared" si="42"/>
        <v>Sep</v>
      </c>
    </row>
    <row r="2751" spans="1:2" x14ac:dyDescent="0.2">
      <c r="A2751" s="9">
        <v>42267.675891203704</v>
      </c>
      <c r="B2751" t="str">
        <f t="shared" si="42"/>
        <v>Sep</v>
      </c>
    </row>
    <row r="2752" spans="1:2" x14ac:dyDescent="0.2">
      <c r="A2752" s="9">
        <v>42267.794363425928</v>
      </c>
      <c r="B2752" t="str">
        <f t="shared" si="42"/>
        <v>Sep</v>
      </c>
    </row>
    <row r="2753" spans="1:2" x14ac:dyDescent="0.2">
      <c r="A2753" s="9">
        <v>42268.198298611111</v>
      </c>
      <c r="B2753" t="str">
        <f t="shared" si="42"/>
        <v>Sep</v>
      </c>
    </row>
    <row r="2754" spans="1:2" x14ac:dyDescent="0.2">
      <c r="A2754" s="9">
        <v>42268.292523148149</v>
      </c>
      <c r="B2754" t="str">
        <f t="shared" si="42"/>
        <v>Sep</v>
      </c>
    </row>
    <row r="2755" spans="1:2" x14ac:dyDescent="0.2">
      <c r="A2755" s="9">
        <v>42268.325381944444</v>
      </c>
      <c r="B2755" t="str">
        <f t="shared" si="42"/>
        <v>Sep</v>
      </c>
    </row>
    <row r="2756" spans="1:2" x14ac:dyDescent="0.2">
      <c r="A2756" s="9">
        <v>42268.792893518519</v>
      </c>
      <c r="B2756" t="str">
        <f t="shared" si="42"/>
        <v>Sep</v>
      </c>
    </row>
    <row r="2757" spans="1:2" x14ac:dyDescent="0.2">
      <c r="A2757" s="9">
        <v>42269.634502314817</v>
      </c>
      <c r="B2757" t="str">
        <f t="shared" ref="B2757:B2820" si="43">TEXT(A2757,"MMM")</f>
        <v>Sep</v>
      </c>
    </row>
    <row r="2758" spans="1:2" x14ac:dyDescent="0.2">
      <c r="A2758" s="9">
        <v>42270.248807870368</v>
      </c>
      <c r="B2758" t="str">
        <f t="shared" si="43"/>
        <v>Sep</v>
      </c>
    </row>
    <row r="2759" spans="1:2" x14ac:dyDescent="0.2">
      <c r="A2759" s="9">
        <v>42270.393587962964</v>
      </c>
      <c r="B2759" t="str">
        <f t="shared" si="43"/>
        <v>Sep</v>
      </c>
    </row>
    <row r="2760" spans="1:2" x14ac:dyDescent="0.2">
      <c r="A2760" s="9">
        <v>42270.477662037039</v>
      </c>
      <c r="B2760" t="str">
        <f t="shared" si="43"/>
        <v>Sep</v>
      </c>
    </row>
    <row r="2761" spans="1:2" x14ac:dyDescent="0.2">
      <c r="A2761" s="9">
        <v>42270.542372685188</v>
      </c>
      <c r="B2761" t="str">
        <f t="shared" si="43"/>
        <v>Sep</v>
      </c>
    </row>
    <row r="2762" spans="1:2" x14ac:dyDescent="0.2">
      <c r="A2762" s="9">
        <v>42270.843113425923</v>
      </c>
      <c r="B2762" t="str">
        <f t="shared" si="43"/>
        <v>Sep</v>
      </c>
    </row>
    <row r="2763" spans="1:2" x14ac:dyDescent="0.2">
      <c r="A2763" s="9">
        <v>42270.918645833335</v>
      </c>
      <c r="B2763" t="str">
        <f t="shared" si="43"/>
        <v>Sep</v>
      </c>
    </row>
    <row r="2764" spans="1:2" x14ac:dyDescent="0.2">
      <c r="A2764" s="9">
        <v>42271.754432870373</v>
      </c>
      <c r="B2764" t="str">
        <f t="shared" si="43"/>
        <v>Sep</v>
      </c>
    </row>
    <row r="2765" spans="1:2" x14ac:dyDescent="0.2">
      <c r="A2765" s="9">
        <v>42272.197175925925</v>
      </c>
      <c r="B2765" t="str">
        <f t="shared" si="43"/>
        <v>Sep</v>
      </c>
    </row>
    <row r="2766" spans="1:2" x14ac:dyDescent="0.2">
      <c r="A2766" s="9">
        <v>42272.379837962966</v>
      </c>
      <c r="B2766" t="str">
        <f t="shared" si="43"/>
        <v>Sep</v>
      </c>
    </row>
    <row r="2767" spans="1:2" x14ac:dyDescent="0.2">
      <c r="A2767" s="9">
        <v>42272.606157407405</v>
      </c>
      <c r="B2767" t="str">
        <f t="shared" si="43"/>
        <v>Sep</v>
      </c>
    </row>
    <row r="2768" spans="1:2" x14ac:dyDescent="0.2">
      <c r="A2768" s="9">
        <v>42272.757407407407</v>
      </c>
      <c r="B2768" t="str">
        <f t="shared" si="43"/>
        <v>Sep</v>
      </c>
    </row>
    <row r="2769" spans="1:2" x14ac:dyDescent="0.2">
      <c r="A2769" s="9">
        <v>42273.55097222222</v>
      </c>
      <c r="B2769" t="str">
        <f t="shared" si="43"/>
        <v>Sep</v>
      </c>
    </row>
    <row r="2770" spans="1:2" x14ac:dyDescent="0.2">
      <c r="A2770" s="9">
        <v>42275.255381944444</v>
      </c>
      <c r="B2770" t="str">
        <f t="shared" si="43"/>
        <v>Sep</v>
      </c>
    </row>
    <row r="2771" spans="1:2" x14ac:dyDescent="0.2">
      <c r="A2771" s="9">
        <v>42275.386886574073</v>
      </c>
      <c r="B2771" t="str">
        <f t="shared" si="43"/>
        <v>Sep</v>
      </c>
    </row>
    <row r="2772" spans="1:2" x14ac:dyDescent="0.2">
      <c r="A2772" s="9">
        <v>42275.398333333331</v>
      </c>
      <c r="B2772" t="str">
        <f t="shared" si="43"/>
        <v>Sep</v>
      </c>
    </row>
    <row r="2773" spans="1:2" x14ac:dyDescent="0.2">
      <c r="A2773" s="9">
        <v>42275.433969907404</v>
      </c>
      <c r="B2773" t="str">
        <f t="shared" si="43"/>
        <v>Sep</v>
      </c>
    </row>
    <row r="2774" spans="1:2" x14ac:dyDescent="0.2">
      <c r="A2774" s="9">
        <v>42275.527824074074</v>
      </c>
      <c r="B2774" t="str">
        <f t="shared" si="43"/>
        <v>Sep</v>
      </c>
    </row>
    <row r="2775" spans="1:2" x14ac:dyDescent="0.2">
      <c r="A2775" s="9">
        <v>42275.713356481479</v>
      </c>
      <c r="B2775" t="str">
        <f t="shared" si="43"/>
        <v>Sep</v>
      </c>
    </row>
    <row r="2776" spans="1:2" x14ac:dyDescent="0.2">
      <c r="A2776" s="9">
        <v>42275.787303240744</v>
      </c>
      <c r="B2776" t="str">
        <f t="shared" si="43"/>
        <v>Sep</v>
      </c>
    </row>
    <row r="2777" spans="1:2" x14ac:dyDescent="0.2">
      <c r="A2777" s="9">
        <v>42276.29146990741</v>
      </c>
      <c r="B2777" t="str">
        <f t="shared" si="43"/>
        <v>Sep</v>
      </c>
    </row>
    <row r="2778" spans="1:2" x14ac:dyDescent="0.2">
      <c r="A2778" s="9">
        <v>42276.57</v>
      </c>
      <c r="B2778" t="str">
        <f t="shared" si="43"/>
        <v>Sep</v>
      </c>
    </row>
    <row r="2779" spans="1:2" x14ac:dyDescent="0.2">
      <c r="A2779" s="9">
        <v>42277.250138888892</v>
      </c>
      <c r="B2779" t="str">
        <f t="shared" si="43"/>
        <v>Sep</v>
      </c>
    </row>
    <row r="2780" spans="1:2" x14ac:dyDescent="0.2">
      <c r="A2780" s="9">
        <v>42277.755706018521</v>
      </c>
      <c r="B2780" t="str">
        <f t="shared" si="43"/>
        <v>Sep</v>
      </c>
    </row>
    <row r="2781" spans="1:2" x14ac:dyDescent="0.2">
      <c r="A2781" s="9">
        <v>42278.120335648149</v>
      </c>
      <c r="B2781" t="str">
        <f t="shared" si="43"/>
        <v>Oct</v>
      </c>
    </row>
    <row r="2782" spans="1:2" x14ac:dyDescent="0.2">
      <c r="A2782" s="9">
        <v>42278.164907407408</v>
      </c>
      <c r="B2782" t="str">
        <f t="shared" si="43"/>
        <v>Oct</v>
      </c>
    </row>
    <row r="2783" spans="1:2" x14ac:dyDescent="0.2">
      <c r="A2783" s="9">
        <v>42278.296377314815</v>
      </c>
      <c r="B2783" t="str">
        <f t="shared" si="43"/>
        <v>Oct</v>
      </c>
    </row>
    <row r="2784" spans="1:2" x14ac:dyDescent="0.2">
      <c r="A2784" s="9">
        <v>42278.328703703701</v>
      </c>
      <c r="B2784" t="str">
        <f t="shared" si="43"/>
        <v>Oct</v>
      </c>
    </row>
    <row r="2785" spans="1:2" x14ac:dyDescent="0.2">
      <c r="A2785" s="9">
        <v>42278.331631944442</v>
      </c>
      <c r="B2785" t="str">
        <f t="shared" si="43"/>
        <v>Oct</v>
      </c>
    </row>
    <row r="2786" spans="1:2" x14ac:dyDescent="0.2">
      <c r="A2786" s="9">
        <v>42278.613287037035</v>
      </c>
      <c r="B2786" t="str">
        <f t="shared" si="43"/>
        <v>Oct</v>
      </c>
    </row>
    <row r="2787" spans="1:2" x14ac:dyDescent="0.2">
      <c r="A2787" s="9">
        <v>42279.336435185185</v>
      </c>
      <c r="B2787" t="str">
        <f t="shared" si="43"/>
        <v>Oct</v>
      </c>
    </row>
    <row r="2788" spans="1:2" x14ac:dyDescent="0.2">
      <c r="A2788" s="9">
        <v>42279.445231481484</v>
      </c>
      <c r="B2788" t="str">
        <f t="shared" si="43"/>
        <v>Oct</v>
      </c>
    </row>
    <row r="2789" spans="1:2" x14ac:dyDescent="0.2">
      <c r="A2789" s="9">
        <v>42279.459039351852</v>
      </c>
      <c r="B2789" t="str">
        <f t="shared" si="43"/>
        <v>Oct</v>
      </c>
    </row>
    <row r="2790" spans="1:2" x14ac:dyDescent="0.2">
      <c r="A2790" s="9">
        <v>42280.802766203706</v>
      </c>
      <c r="B2790" t="str">
        <f t="shared" si="43"/>
        <v>Oct</v>
      </c>
    </row>
    <row r="2791" spans="1:2" x14ac:dyDescent="0.2">
      <c r="A2791" s="9">
        <v>42281.835659722223</v>
      </c>
      <c r="B2791" t="str">
        <f t="shared" si="43"/>
        <v>Oct</v>
      </c>
    </row>
    <row r="2792" spans="1:2" x14ac:dyDescent="0.2">
      <c r="A2792" s="9">
        <v>42282.322210648148</v>
      </c>
      <c r="B2792" t="str">
        <f t="shared" si="43"/>
        <v>Oct</v>
      </c>
    </row>
    <row r="2793" spans="1:2" x14ac:dyDescent="0.2">
      <c r="A2793" s="9">
        <v>42282.344953703701</v>
      </c>
      <c r="B2793" t="str">
        <f t="shared" si="43"/>
        <v>Oct</v>
      </c>
    </row>
    <row r="2794" spans="1:2" x14ac:dyDescent="0.2">
      <c r="A2794" s="9">
        <v>42282.382962962962</v>
      </c>
      <c r="B2794" t="str">
        <f t="shared" si="43"/>
        <v>Oct</v>
      </c>
    </row>
    <row r="2795" spans="1:2" x14ac:dyDescent="0.2">
      <c r="A2795" s="9">
        <v>42282.435081018521</v>
      </c>
      <c r="B2795" t="str">
        <f t="shared" si="43"/>
        <v>Oct</v>
      </c>
    </row>
    <row r="2796" spans="1:2" x14ac:dyDescent="0.2">
      <c r="A2796" s="9">
        <v>42282.436898148146</v>
      </c>
      <c r="B2796" t="str">
        <f t="shared" si="43"/>
        <v>Oct</v>
      </c>
    </row>
    <row r="2797" spans="1:2" x14ac:dyDescent="0.2">
      <c r="A2797" s="9">
        <v>42283.057604166665</v>
      </c>
      <c r="B2797" t="str">
        <f t="shared" si="43"/>
        <v>Oct</v>
      </c>
    </row>
    <row r="2798" spans="1:2" x14ac:dyDescent="0.2">
      <c r="A2798" s="9">
        <v>42283.219618055555</v>
      </c>
      <c r="B2798" t="str">
        <f t="shared" si="43"/>
        <v>Oct</v>
      </c>
    </row>
    <row r="2799" spans="1:2" x14ac:dyDescent="0.2">
      <c r="A2799" s="9">
        <v>42283.259131944447</v>
      </c>
      <c r="B2799" t="str">
        <f t="shared" si="43"/>
        <v>Oct</v>
      </c>
    </row>
    <row r="2800" spans="1:2" x14ac:dyDescent="0.2">
      <c r="A2800" s="9">
        <v>42283.531018518515</v>
      </c>
      <c r="B2800" t="str">
        <f t="shared" si="43"/>
        <v>Oct</v>
      </c>
    </row>
    <row r="2801" spans="1:2" x14ac:dyDescent="0.2">
      <c r="A2801" s="9">
        <v>42284.166770833333</v>
      </c>
      <c r="B2801" t="str">
        <f t="shared" si="43"/>
        <v>Oct</v>
      </c>
    </row>
    <row r="2802" spans="1:2" x14ac:dyDescent="0.2">
      <c r="A2802" s="9">
        <v>42284.18273148148</v>
      </c>
      <c r="B2802" t="str">
        <f t="shared" si="43"/>
        <v>Oct</v>
      </c>
    </row>
    <row r="2803" spans="1:2" x14ac:dyDescent="0.2">
      <c r="A2803" s="9">
        <v>42284.363611111112</v>
      </c>
      <c r="B2803" t="str">
        <f t="shared" si="43"/>
        <v>Oct</v>
      </c>
    </row>
    <row r="2804" spans="1:2" x14ac:dyDescent="0.2">
      <c r="A2804" s="9">
        <v>42284.810636574075</v>
      </c>
      <c r="B2804" t="str">
        <f t="shared" si="43"/>
        <v>Oct</v>
      </c>
    </row>
    <row r="2805" spans="1:2" x14ac:dyDescent="0.2">
      <c r="A2805" s="9">
        <v>42285.575694444444</v>
      </c>
      <c r="B2805" t="str">
        <f t="shared" si="43"/>
        <v>Oct</v>
      </c>
    </row>
    <row r="2806" spans="1:2" x14ac:dyDescent="0.2">
      <c r="A2806" s="9">
        <v>42285.581736111111</v>
      </c>
      <c r="B2806" t="str">
        <f t="shared" si="43"/>
        <v>Oct</v>
      </c>
    </row>
    <row r="2807" spans="1:2" x14ac:dyDescent="0.2">
      <c r="A2807" s="9">
        <v>42286.327557870369</v>
      </c>
      <c r="B2807" t="str">
        <f t="shared" si="43"/>
        <v>Oct</v>
      </c>
    </row>
    <row r="2808" spans="1:2" x14ac:dyDescent="0.2">
      <c r="A2808" s="9">
        <v>42286.416446759256</v>
      </c>
      <c r="B2808" t="str">
        <f t="shared" si="43"/>
        <v>Oct</v>
      </c>
    </row>
    <row r="2809" spans="1:2" x14ac:dyDescent="0.2">
      <c r="A2809" s="9">
        <v>42286.52815972222</v>
      </c>
      <c r="B2809" t="str">
        <f t="shared" si="43"/>
        <v>Oct</v>
      </c>
    </row>
    <row r="2810" spans="1:2" x14ac:dyDescent="0.2">
      <c r="A2810" s="9">
        <v>42286.548842592594</v>
      </c>
      <c r="B2810" t="str">
        <f t="shared" si="43"/>
        <v>Oct</v>
      </c>
    </row>
    <row r="2811" spans="1:2" x14ac:dyDescent="0.2">
      <c r="A2811" s="9">
        <v>42289.341840277775</v>
      </c>
      <c r="B2811" t="str">
        <f t="shared" si="43"/>
        <v>Oct</v>
      </c>
    </row>
    <row r="2812" spans="1:2" x14ac:dyDescent="0.2">
      <c r="A2812" s="9">
        <v>42289.427858796298</v>
      </c>
      <c r="B2812" t="str">
        <f t="shared" si="43"/>
        <v>Oct</v>
      </c>
    </row>
    <row r="2813" spans="1:2" x14ac:dyDescent="0.2">
      <c r="A2813" s="9">
        <v>42289.563009259262</v>
      </c>
      <c r="B2813" t="str">
        <f t="shared" si="43"/>
        <v>Oct</v>
      </c>
    </row>
    <row r="2814" spans="1:2" x14ac:dyDescent="0.2">
      <c r="A2814" s="9">
        <v>42289.607164351852</v>
      </c>
      <c r="B2814" t="str">
        <f t="shared" si="43"/>
        <v>Oct</v>
      </c>
    </row>
    <row r="2815" spans="1:2" x14ac:dyDescent="0.2">
      <c r="A2815" s="9">
        <v>42289.623842592591</v>
      </c>
      <c r="B2815" t="str">
        <f t="shared" si="43"/>
        <v>Oct</v>
      </c>
    </row>
    <row r="2816" spans="1:2" x14ac:dyDescent="0.2">
      <c r="A2816" s="9">
        <v>42289.726261574076</v>
      </c>
      <c r="B2816" t="str">
        <f t="shared" si="43"/>
        <v>Oct</v>
      </c>
    </row>
    <row r="2817" spans="1:2" x14ac:dyDescent="0.2">
      <c r="A2817" s="9">
        <v>42290.126689814817</v>
      </c>
      <c r="B2817" t="str">
        <f t="shared" si="43"/>
        <v>Oct</v>
      </c>
    </row>
    <row r="2818" spans="1:2" x14ac:dyDescent="0.2">
      <c r="A2818" s="9">
        <v>42290.285219907404</v>
      </c>
      <c r="B2818" t="str">
        <f t="shared" si="43"/>
        <v>Oct</v>
      </c>
    </row>
    <row r="2819" spans="1:2" x14ac:dyDescent="0.2">
      <c r="A2819" s="9">
        <v>42291.133414351854</v>
      </c>
      <c r="B2819" t="str">
        <f t="shared" si="43"/>
        <v>Oct</v>
      </c>
    </row>
    <row r="2820" spans="1:2" x14ac:dyDescent="0.2">
      <c r="A2820" s="9">
        <v>42291.222743055558</v>
      </c>
      <c r="B2820" t="str">
        <f t="shared" si="43"/>
        <v>Oct</v>
      </c>
    </row>
    <row r="2821" spans="1:2" x14ac:dyDescent="0.2">
      <c r="A2821" s="9">
        <v>42291.248043981483</v>
      </c>
      <c r="B2821" t="str">
        <f t="shared" ref="B2821:B2884" si="44">TEXT(A2821,"MMM")</f>
        <v>Oct</v>
      </c>
    </row>
    <row r="2822" spans="1:2" x14ac:dyDescent="0.2">
      <c r="A2822" s="9">
        <v>42291.262939814813</v>
      </c>
      <c r="B2822" t="str">
        <f t="shared" si="44"/>
        <v>Oct</v>
      </c>
    </row>
    <row r="2823" spans="1:2" x14ac:dyDescent="0.2">
      <c r="A2823" s="9">
        <v>42291.406215277777</v>
      </c>
      <c r="B2823" t="str">
        <f t="shared" si="44"/>
        <v>Oct</v>
      </c>
    </row>
    <row r="2824" spans="1:2" x14ac:dyDescent="0.2">
      <c r="A2824" s="9">
        <v>42291.4999537037</v>
      </c>
      <c r="B2824" t="str">
        <f t="shared" si="44"/>
        <v>Oct</v>
      </c>
    </row>
    <row r="2825" spans="1:2" x14ac:dyDescent="0.2">
      <c r="A2825" s="9">
        <v>42291.538842592592</v>
      </c>
      <c r="B2825" t="str">
        <f t="shared" si="44"/>
        <v>Oct</v>
      </c>
    </row>
    <row r="2826" spans="1:2" x14ac:dyDescent="0.2">
      <c r="A2826" s="9">
        <v>42291.669560185182</v>
      </c>
      <c r="B2826" t="str">
        <f t="shared" si="44"/>
        <v>Oct</v>
      </c>
    </row>
    <row r="2827" spans="1:2" x14ac:dyDescent="0.2">
      <c r="A2827" s="9">
        <v>42291.754259259258</v>
      </c>
      <c r="B2827" t="str">
        <f t="shared" si="44"/>
        <v>Oct</v>
      </c>
    </row>
    <row r="2828" spans="1:2" x14ac:dyDescent="0.2">
      <c r="A2828" s="9">
        <v>42291.917453703703</v>
      </c>
      <c r="B2828" t="str">
        <f t="shared" si="44"/>
        <v>Oct</v>
      </c>
    </row>
    <row r="2829" spans="1:2" x14ac:dyDescent="0.2">
      <c r="A2829" s="9">
        <v>42292.102199074077</v>
      </c>
      <c r="B2829" t="str">
        <f t="shared" si="44"/>
        <v>Oct</v>
      </c>
    </row>
    <row r="2830" spans="1:2" x14ac:dyDescent="0.2">
      <c r="A2830" s="9">
        <v>42292.162141203706</v>
      </c>
      <c r="B2830" t="str">
        <f t="shared" si="44"/>
        <v>Oct</v>
      </c>
    </row>
    <row r="2831" spans="1:2" x14ac:dyDescent="0.2">
      <c r="A2831" s="9">
        <v>42292.180555555555</v>
      </c>
      <c r="B2831" t="str">
        <f t="shared" si="44"/>
        <v>Oct</v>
      </c>
    </row>
    <row r="2832" spans="1:2" x14ac:dyDescent="0.2">
      <c r="A2832" s="9">
        <v>42292.20621527778</v>
      </c>
      <c r="B2832" t="str">
        <f t="shared" si="44"/>
        <v>Oct</v>
      </c>
    </row>
    <row r="2833" spans="1:2" x14ac:dyDescent="0.2">
      <c r="A2833" s="9">
        <v>42292.367719907408</v>
      </c>
      <c r="B2833" t="str">
        <f t="shared" si="44"/>
        <v>Oct</v>
      </c>
    </row>
    <row r="2834" spans="1:2" x14ac:dyDescent="0.2">
      <c r="A2834" s="9">
        <v>42293.47587962963</v>
      </c>
      <c r="B2834" t="str">
        <f t="shared" si="44"/>
        <v>Oct</v>
      </c>
    </row>
    <row r="2835" spans="1:2" x14ac:dyDescent="0.2">
      <c r="A2835" s="9">
        <v>42293.520208333335</v>
      </c>
      <c r="B2835" t="str">
        <f t="shared" si="44"/>
        <v>Oct</v>
      </c>
    </row>
    <row r="2836" spans="1:2" x14ac:dyDescent="0.2">
      <c r="A2836" s="9">
        <v>42293.58965277778</v>
      </c>
      <c r="B2836" t="str">
        <f t="shared" si="44"/>
        <v>Oct</v>
      </c>
    </row>
    <row r="2837" spans="1:2" x14ac:dyDescent="0.2">
      <c r="A2837" s="9">
        <v>42294.096307870372</v>
      </c>
      <c r="B2837" t="str">
        <f t="shared" si="44"/>
        <v>Oct</v>
      </c>
    </row>
    <row r="2838" spans="1:2" x14ac:dyDescent="0.2">
      <c r="A2838" s="9">
        <v>42294.295115740744</v>
      </c>
      <c r="B2838" t="str">
        <f t="shared" si="44"/>
        <v>Oct</v>
      </c>
    </row>
    <row r="2839" spans="1:2" x14ac:dyDescent="0.2">
      <c r="A2839" s="9">
        <v>42294.474791666667</v>
      </c>
      <c r="B2839" t="str">
        <f t="shared" si="44"/>
        <v>Oct</v>
      </c>
    </row>
    <row r="2840" spans="1:2" x14ac:dyDescent="0.2">
      <c r="A2840" s="9">
        <v>42295.420057870368</v>
      </c>
      <c r="B2840" t="str">
        <f t="shared" si="44"/>
        <v>Oct</v>
      </c>
    </row>
    <row r="2841" spans="1:2" x14ac:dyDescent="0.2">
      <c r="A2841" s="9">
        <v>42295.558495370373</v>
      </c>
      <c r="B2841" t="str">
        <f t="shared" si="44"/>
        <v>Oct</v>
      </c>
    </row>
    <row r="2842" spans="1:2" x14ac:dyDescent="0.2">
      <c r="A2842" s="9">
        <v>42295.820798611108</v>
      </c>
      <c r="B2842" t="str">
        <f t="shared" si="44"/>
        <v>Oct</v>
      </c>
    </row>
    <row r="2843" spans="1:2" x14ac:dyDescent="0.2">
      <c r="A2843" s="9">
        <v>42295.927754629629</v>
      </c>
      <c r="B2843" t="str">
        <f t="shared" si="44"/>
        <v>Oct</v>
      </c>
    </row>
    <row r="2844" spans="1:2" x14ac:dyDescent="0.2">
      <c r="A2844" s="9">
        <v>42296.2500462963</v>
      </c>
      <c r="B2844" t="str">
        <f t="shared" si="44"/>
        <v>Oct</v>
      </c>
    </row>
    <row r="2845" spans="1:2" x14ac:dyDescent="0.2">
      <c r="A2845" s="9">
        <v>42296.297997685186</v>
      </c>
      <c r="B2845" t="str">
        <f t="shared" si="44"/>
        <v>Oct</v>
      </c>
    </row>
    <row r="2846" spans="1:2" x14ac:dyDescent="0.2">
      <c r="A2846" s="9">
        <v>42296.776967592596</v>
      </c>
      <c r="B2846" t="str">
        <f t="shared" si="44"/>
        <v>Oct</v>
      </c>
    </row>
    <row r="2847" spans="1:2" x14ac:dyDescent="0.2">
      <c r="A2847" s="9">
        <v>42297.099618055552</v>
      </c>
      <c r="B2847" t="str">
        <f t="shared" si="44"/>
        <v>Oct</v>
      </c>
    </row>
    <row r="2848" spans="1:2" x14ac:dyDescent="0.2">
      <c r="A2848" s="9">
        <v>42297.357673611114</v>
      </c>
      <c r="B2848" t="str">
        <f t="shared" si="44"/>
        <v>Oct</v>
      </c>
    </row>
    <row r="2849" spans="1:2" x14ac:dyDescent="0.2">
      <c r="A2849" s="9">
        <v>42297.414733796293</v>
      </c>
      <c r="B2849" t="str">
        <f t="shared" si="44"/>
        <v>Oct</v>
      </c>
    </row>
    <row r="2850" spans="1:2" x14ac:dyDescent="0.2">
      <c r="A2850" s="9">
        <v>42297.415405092594</v>
      </c>
      <c r="B2850" t="str">
        <f t="shared" si="44"/>
        <v>Oct</v>
      </c>
    </row>
    <row r="2851" spans="1:2" x14ac:dyDescent="0.2">
      <c r="A2851" s="9">
        <v>42297.458553240744</v>
      </c>
      <c r="B2851" t="str">
        <f t="shared" si="44"/>
        <v>Oct</v>
      </c>
    </row>
    <row r="2852" spans="1:2" x14ac:dyDescent="0.2">
      <c r="A2852" s="9">
        <v>42297.482951388891</v>
      </c>
      <c r="B2852" t="str">
        <f t="shared" si="44"/>
        <v>Oct</v>
      </c>
    </row>
    <row r="2853" spans="1:2" x14ac:dyDescent="0.2">
      <c r="A2853" s="9">
        <v>42297.48978009259</v>
      </c>
      <c r="B2853" t="str">
        <f t="shared" si="44"/>
        <v>Oct</v>
      </c>
    </row>
    <row r="2854" spans="1:2" x14ac:dyDescent="0.2">
      <c r="A2854" s="9">
        <v>42298.014502314814</v>
      </c>
      <c r="B2854" t="str">
        <f t="shared" si="44"/>
        <v>Oct</v>
      </c>
    </row>
    <row r="2855" spans="1:2" x14ac:dyDescent="0.2">
      <c r="A2855" s="9">
        <v>42298.7968287037</v>
      </c>
      <c r="B2855" t="str">
        <f t="shared" si="44"/>
        <v>Oct</v>
      </c>
    </row>
    <row r="2856" spans="1:2" x14ac:dyDescent="0.2">
      <c r="A2856" s="9">
        <v>42299.443437499998</v>
      </c>
      <c r="B2856" t="str">
        <f t="shared" si="44"/>
        <v>Oct</v>
      </c>
    </row>
    <row r="2857" spans="1:2" x14ac:dyDescent="0.2">
      <c r="A2857" s="9">
        <v>42299.592812499999</v>
      </c>
      <c r="B2857" t="str">
        <f t="shared" si="44"/>
        <v>Oct</v>
      </c>
    </row>
    <row r="2858" spans="1:2" x14ac:dyDescent="0.2">
      <c r="A2858" s="9">
        <v>42300.252557870372</v>
      </c>
      <c r="B2858" t="str">
        <f t="shared" si="44"/>
        <v>Oct</v>
      </c>
    </row>
    <row r="2859" spans="1:2" x14ac:dyDescent="0.2">
      <c r="A2859" s="9">
        <v>42300.492314814815</v>
      </c>
      <c r="B2859" t="str">
        <f t="shared" si="44"/>
        <v>Oct</v>
      </c>
    </row>
    <row r="2860" spans="1:2" x14ac:dyDescent="0.2">
      <c r="A2860" s="9">
        <v>42302.36818287037</v>
      </c>
      <c r="B2860" t="str">
        <f t="shared" si="44"/>
        <v>Oct</v>
      </c>
    </row>
    <row r="2861" spans="1:2" x14ac:dyDescent="0.2">
      <c r="A2861" s="9">
        <v>42303.284155092595</v>
      </c>
      <c r="B2861" t="str">
        <f t="shared" si="44"/>
        <v>Oct</v>
      </c>
    </row>
    <row r="2862" spans="1:2" x14ac:dyDescent="0.2">
      <c r="A2862" s="9">
        <v>42303.325983796298</v>
      </c>
      <c r="B2862" t="str">
        <f t="shared" si="44"/>
        <v>Oct</v>
      </c>
    </row>
    <row r="2863" spans="1:2" x14ac:dyDescent="0.2">
      <c r="A2863" s="9">
        <v>42303.339328703703</v>
      </c>
      <c r="B2863" t="str">
        <f t="shared" si="44"/>
        <v>Oct</v>
      </c>
    </row>
    <row r="2864" spans="1:2" x14ac:dyDescent="0.2">
      <c r="A2864" s="9">
        <v>42303.545081018521</v>
      </c>
      <c r="B2864" t="str">
        <f t="shared" si="44"/>
        <v>Oct</v>
      </c>
    </row>
    <row r="2865" spans="1:2" x14ac:dyDescent="0.2">
      <c r="A2865" s="9">
        <v>42303.877500000002</v>
      </c>
      <c r="B2865" t="str">
        <f t="shared" si="44"/>
        <v>Oct</v>
      </c>
    </row>
    <row r="2866" spans="1:2" x14ac:dyDescent="0.2">
      <c r="A2866" s="9">
        <v>42304.496076388888</v>
      </c>
      <c r="B2866" t="str">
        <f t="shared" si="44"/>
        <v>Oct</v>
      </c>
    </row>
    <row r="2867" spans="1:2" x14ac:dyDescent="0.2">
      <c r="A2867" s="9">
        <v>42304.607627314814</v>
      </c>
      <c r="B2867" t="str">
        <f t="shared" si="44"/>
        <v>Oct</v>
      </c>
    </row>
    <row r="2868" spans="1:2" x14ac:dyDescent="0.2">
      <c r="A2868" s="9">
        <v>42304.622048611112</v>
      </c>
      <c r="B2868" t="str">
        <f t="shared" si="44"/>
        <v>Oct</v>
      </c>
    </row>
    <row r="2869" spans="1:2" x14ac:dyDescent="0.2">
      <c r="A2869" s="9">
        <v>42305.337581018517</v>
      </c>
      <c r="B2869" t="str">
        <f t="shared" si="44"/>
        <v>Oct</v>
      </c>
    </row>
    <row r="2870" spans="1:2" x14ac:dyDescent="0.2">
      <c r="A2870" s="9">
        <v>42306.515520833331</v>
      </c>
      <c r="B2870" t="str">
        <f t="shared" si="44"/>
        <v>Oct</v>
      </c>
    </row>
    <row r="2871" spans="1:2" x14ac:dyDescent="0.2">
      <c r="A2871" s="9">
        <v>42306.700740740744</v>
      </c>
      <c r="B2871" t="str">
        <f t="shared" si="44"/>
        <v>Oct</v>
      </c>
    </row>
    <row r="2872" spans="1:2" x14ac:dyDescent="0.2">
      <c r="A2872" s="9">
        <v>42306.855937499997</v>
      </c>
      <c r="B2872" t="str">
        <f t="shared" si="44"/>
        <v>Oct</v>
      </c>
    </row>
    <row r="2873" spans="1:2" x14ac:dyDescent="0.2">
      <c r="A2873" s="9">
        <v>42307.206064814818</v>
      </c>
      <c r="B2873" t="str">
        <f t="shared" si="44"/>
        <v>Oct</v>
      </c>
    </row>
    <row r="2874" spans="1:2" x14ac:dyDescent="0.2">
      <c r="A2874" s="9">
        <v>42307.575046296297</v>
      </c>
      <c r="B2874" t="str">
        <f t="shared" si="44"/>
        <v>Oct</v>
      </c>
    </row>
    <row r="2875" spans="1:2" x14ac:dyDescent="0.2">
      <c r="A2875" s="9">
        <v>42307.877881944441</v>
      </c>
      <c r="B2875" t="str">
        <f t="shared" si="44"/>
        <v>Oct</v>
      </c>
    </row>
    <row r="2876" spans="1:2" x14ac:dyDescent="0.2">
      <c r="A2876" s="9">
        <v>42308.857974537037</v>
      </c>
      <c r="B2876" t="str">
        <f t="shared" si="44"/>
        <v>Oct</v>
      </c>
    </row>
    <row r="2877" spans="1:2" x14ac:dyDescent="0.2">
      <c r="A2877" s="9">
        <v>42309.42328703704</v>
      </c>
      <c r="B2877" t="str">
        <f t="shared" si="44"/>
        <v>Nov</v>
      </c>
    </row>
    <row r="2878" spans="1:2" x14ac:dyDescent="0.2">
      <c r="A2878" s="9">
        <v>42310.635185185187</v>
      </c>
      <c r="B2878" t="str">
        <f t="shared" si="44"/>
        <v>Nov</v>
      </c>
    </row>
    <row r="2879" spans="1:2" x14ac:dyDescent="0.2">
      <c r="A2879" s="9">
        <v>42310.883564814816</v>
      </c>
      <c r="B2879" t="str">
        <f t="shared" si="44"/>
        <v>Nov</v>
      </c>
    </row>
    <row r="2880" spans="1:2" x14ac:dyDescent="0.2">
      <c r="A2880" s="9">
        <v>42311.288124999999</v>
      </c>
      <c r="B2880" t="str">
        <f t="shared" si="44"/>
        <v>Nov</v>
      </c>
    </row>
    <row r="2881" spans="1:2" x14ac:dyDescent="0.2">
      <c r="A2881" s="9">
        <v>42311.291747685187</v>
      </c>
      <c r="B2881" t="str">
        <f t="shared" si="44"/>
        <v>Nov</v>
      </c>
    </row>
    <row r="2882" spans="1:2" x14ac:dyDescent="0.2">
      <c r="A2882" s="9">
        <v>42311.378645833334</v>
      </c>
      <c r="B2882" t="str">
        <f t="shared" si="44"/>
        <v>Nov</v>
      </c>
    </row>
    <row r="2883" spans="1:2" x14ac:dyDescent="0.2">
      <c r="A2883" s="9">
        <v>42311.416990740741</v>
      </c>
      <c r="B2883" t="str">
        <f t="shared" si="44"/>
        <v>Nov</v>
      </c>
    </row>
    <row r="2884" spans="1:2" x14ac:dyDescent="0.2">
      <c r="A2884" s="9">
        <v>42311.871481481481</v>
      </c>
      <c r="B2884" t="str">
        <f t="shared" si="44"/>
        <v>Nov</v>
      </c>
    </row>
    <row r="2885" spans="1:2" x14ac:dyDescent="0.2">
      <c r="A2885" s="9">
        <v>42312.459328703706</v>
      </c>
      <c r="B2885" t="str">
        <f t="shared" ref="B2885:B2948" si="45">TEXT(A2885,"MMM")</f>
        <v>Nov</v>
      </c>
    </row>
    <row r="2886" spans="1:2" x14ac:dyDescent="0.2">
      <c r="A2886" s="9">
        <v>42312.541261574072</v>
      </c>
      <c r="B2886" t="str">
        <f t="shared" si="45"/>
        <v>Nov</v>
      </c>
    </row>
    <row r="2887" spans="1:2" x14ac:dyDescent="0.2">
      <c r="A2887" s="9">
        <v>42312.692094907405</v>
      </c>
      <c r="B2887" t="str">
        <f t="shared" si="45"/>
        <v>Nov</v>
      </c>
    </row>
    <row r="2888" spans="1:2" x14ac:dyDescent="0.2">
      <c r="A2888" s="9">
        <v>42313.370567129627</v>
      </c>
      <c r="B2888" t="str">
        <f t="shared" si="45"/>
        <v>Nov</v>
      </c>
    </row>
    <row r="2889" spans="1:2" x14ac:dyDescent="0.2">
      <c r="A2889" s="9">
        <v>42313.603032407409</v>
      </c>
      <c r="B2889" t="str">
        <f t="shared" si="45"/>
        <v>Nov</v>
      </c>
    </row>
    <row r="2890" spans="1:2" x14ac:dyDescent="0.2">
      <c r="A2890" s="9">
        <v>42315.366157407407</v>
      </c>
      <c r="B2890" t="str">
        <f t="shared" si="45"/>
        <v>Nov</v>
      </c>
    </row>
    <row r="2891" spans="1:2" x14ac:dyDescent="0.2">
      <c r="A2891" s="9">
        <v>42316.999247685184</v>
      </c>
      <c r="B2891" t="str">
        <f t="shared" si="45"/>
        <v>Nov</v>
      </c>
    </row>
    <row r="2892" spans="1:2" x14ac:dyDescent="0.2">
      <c r="A2892" s="9">
        <v>42317.476886574077</v>
      </c>
      <c r="B2892" t="str">
        <f t="shared" si="45"/>
        <v>Nov</v>
      </c>
    </row>
    <row r="2893" spans="1:2" x14ac:dyDescent="0.2">
      <c r="A2893" s="9">
        <v>42317.493043981478</v>
      </c>
      <c r="B2893" t="str">
        <f t="shared" si="45"/>
        <v>Nov</v>
      </c>
    </row>
    <row r="2894" spans="1:2" x14ac:dyDescent="0.2">
      <c r="A2894" s="9">
        <v>42317.621238425927</v>
      </c>
      <c r="B2894" t="str">
        <f t="shared" si="45"/>
        <v>Nov</v>
      </c>
    </row>
    <row r="2895" spans="1:2" x14ac:dyDescent="0.2">
      <c r="A2895" s="9">
        <v>42317.691678240742</v>
      </c>
      <c r="B2895" t="str">
        <f t="shared" si="45"/>
        <v>Nov</v>
      </c>
    </row>
    <row r="2896" spans="1:2" x14ac:dyDescent="0.2">
      <c r="A2896" s="9">
        <v>42317.764884259261</v>
      </c>
      <c r="B2896" t="str">
        <f t="shared" si="45"/>
        <v>Nov</v>
      </c>
    </row>
    <row r="2897" spans="1:2" x14ac:dyDescent="0.2">
      <c r="A2897" s="9">
        <v>42318.260370370372</v>
      </c>
      <c r="B2897" t="str">
        <f t="shared" si="45"/>
        <v>Nov</v>
      </c>
    </row>
    <row r="2898" spans="1:2" x14ac:dyDescent="0.2">
      <c r="A2898" s="9">
        <v>42318.283518518518</v>
      </c>
      <c r="B2898" t="str">
        <f t="shared" si="45"/>
        <v>Nov</v>
      </c>
    </row>
    <row r="2899" spans="1:2" x14ac:dyDescent="0.2">
      <c r="A2899" s="9">
        <v>42318.368761574071</v>
      </c>
      <c r="B2899" t="str">
        <f t="shared" si="45"/>
        <v>Nov</v>
      </c>
    </row>
    <row r="2900" spans="1:2" x14ac:dyDescent="0.2">
      <c r="A2900" s="9">
        <v>42318.592199074075</v>
      </c>
      <c r="B2900" t="str">
        <f t="shared" si="45"/>
        <v>Nov</v>
      </c>
    </row>
    <row r="2901" spans="1:2" x14ac:dyDescent="0.2">
      <c r="A2901" s="9">
        <v>42318.616840277777</v>
      </c>
      <c r="B2901" t="str">
        <f t="shared" si="45"/>
        <v>Nov</v>
      </c>
    </row>
    <row r="2902" spans="1:2" x14ac:dyDescent="0.2">
      <c r="A2902" s="9">
        <v>42318.702499999999</v>
      </c>
      <c r="B2902" t="str">
        <f t="shared" si="45"/>
        <v>Nov</v>
      </c>
    </row>
    <row r="2903" spans="1:2" x14ac:dyDescent="0.2">
      <c r="A2903" s="9">
        <v>42319.12804398148</v>
      </c>
      <c r="B2903" t="str">
        <f t="shared" si="45"/>
        <v>Nov</v>
      </c>
    </row>
    <row r="2904" spans="1:2" x14ac:dyDescent="0.2">
      <c r="A2904" s="9">
        <v>42319.518055555556</v>
      </c>
      <c r="B2904" t="str">
        <f t="shared" si="45"/>
        <v>Nov</v>
      </c>
    </row>
    <row r="2905" spans="1:2" x14ac:dyDescent="0.2">
      <c r="A2905" s="9">
        <v>42320.751145833332</v>
      </c>
      <c r="B2905" t="str">
        <f t="shared" si="45"/>
        <v>Nov</v>
      </c>
    </row>
    <row r="2906" spans="1:2" x14ac:dyDescent="0.2">
      <c r="A2906" s="9">
        <v>42320.768425925926</v>
      </c>
      <c r="B2906" t="str">
        <f t="shared" si="45"/>
        <v>Nov</v>
      </c>
    </row>
    <row r="2907" spans="1:2" x14ac:dyDescent="0.2">
      <c r="A2907" s="9">
        <v>42320.94976851852</v>
      </c>
      <c r="B2907" t="str">
        <f t="shared" si="45"/>
        <v>Nov</v>
      </c>
    </row>
    <row r="2908" spans="1:2" x14ac:dyDescent="0.2">
      <c r="A2908" s="9">
        <v>42321.292962962965</v>
      </c>
      <c r="B2908" t="str">
        <f t="shared" si="45"/>
        <v>Nov</v>
      </c>
    </row>
    <row r="2909" spans="1:2" x14ac:dyDescent="0.2">
      <c r="A2909" s="9">
        <v>42321.327175925922</v>
      </c>
      <c r="B2909" t="str">
        <f t="shared" si="45"/>
        <v>Nov</v>
      </c>
    </row>
    <row r="2910" spans="1:2" x14ac:dyDescent="0.2">
      <c r="A2910" s="9">
        <v>42321.678240740737</v>
      </c>
      <c r="B2910" t="str">
        <f t="shared" si="45"/>
        <v>Nov</v>
      </c>
    </row>
    <row r="2911" spans="1:2" x14ac:dyDescent="0.2">
      <c r="A2911" s="9">
        <v>42321.691782407404</v>
      </c>
      <c r="B2911" t="str">
        <f t="shared" si="45"/>
        <v>Nov</v>
      </c>
    </row>
    <row r="2912" spans="1:2" x14ac:dyDescent="0.2">
      <c r="A2912" s="9">
        <v>42322.320416666669</v>
      </c>
      <c r="B2912" t="str">
        <f t="shared" si="45"/>
        <v>Nov</v>
      </c>
    </row>
    <row r="2913" spans="1:2" x14ac:dyDescent="0.2">
      <c r="A2913" s="9">
        <v>42322.841273148151</v>
      </c>
      <c r="B2913" t="str">
        <f t="shared" si="45"/>
        <v>Nov</v>
      </c>
    </row>
    <row r="2914" spans="1:2" x14ac:dyDescent="0.2">
      <c r="A2914" s="9">
        <v>42323.228888888887</v>
      </c>
      <c r="B2914" t="str">
        <f t="shared" si="45"/>
        <v>Nov</v>
      </c>
    </row>
    <row r="2915" spans="1:2" x14ac:dyDescent="0.2">
      <c r="A2915" s="9">
        <v>42323.375972222224</v>
      </c>
      <c r="B2915" t="str">
        <f t="shared" si="45"/>
        <v>Nov</v>
      </c>
    </row>
    <row r="2916" spans="1:2" x14ac:dyDescent="0.2">
      <c r="A2916" s="9">
        <v>42323.466805555552</v>
      </c>
      <c r="B2916" t="str">
        <f t="shared" si="45"/>
        <v>Nov</v>
      </c>
    </row>
    <row r="2917" spans="1:2" x14ac:dyDescent="0.2">
      <c r="A2917" s="9">
        <v>42323.631643518522</v>
      </c>
      <c r="B2917" t="str">
        <f t="shared" si="45"/>
        <v>Nov</v>
      </c>
    </row>
    <row r="2918" spans="1:2" x14ac:dyDescent="0.2">
      <c r="A2918" s="9">
        <v>42324.430671296293</v>
      </c>
      <c r="B2918" t="str">
        <f t="shared" si="45"/>
        <v>Nov</v>
      </c>
    </row>
    <row r="2919" spans="1:2" x14ac:dyDescent="0.2">
      <c r="A2919" s="9">
        <v>42324.434027777781</v>
      </c>
      <c r="B2919" t="str">
        <f t="shared" si="45"/>
        <v>Nov</v>
      </c>
    </row>
    <row r="2920" spans="1:2" x14ac:dyDescent="0.2">
      <c r="A2920" s="9">
        <v>42324.630601851852</v>
      </c>
      <c r="B2920" t="str">
        <f t="shared" si="45"/>
        <v>Nov</v>
      </c>
    </row>
    <row r="2921" spans="1:2" x14ac:dyDescent="0.2">
      <c r="A2921" s="9">
        <v>42324.860254629632</v>
      </c>
      <c r="B2921" t="str">
        <f t="shared" si="45"/>
        <v>Nov</v>
      </c>
    </row>
    <row r="2922" spans="1:2" x14ac:dyDescent="0.2">
      <c r="A2922" s="9">
        <v>42325.115624999999</v>
      </c>
      <c r="B2922" t="str">
        <f t="shared" si="45"/>
        <v>Nov</v>
      </c>
    </row>
    <row r="2923" spans="1:2" x14ac:dyDescent="0.2">
      <c r="A2923" s="9">
        <v>42325.350474537037</v>
      </c>
      <c r="B2923" t="str">
        <f t="shared" si="45"/>
        <v>Nov</v>
      </c>
    </row>
    <row r="2924" spans="1:2" x14ac:dyDescent="0.2">
      <c r="A2924" s="9">
        <v>42325.350856481484</v>
      </c>
      <c r="B2924" t="str">
        <f t="shared" si="45"/>
        <v>Nov</v>
      </c>
    </row>
    <row r="2925" spans="1:2" x14ac:dyDescent="0.2">
      <c r="A2925" s="9">
        <v>42325.587384259263</v>
      </c>
      <c r="B2925" t="str">
        <f t="shared" si="45"/>
        <v>Nov</v>
      </c>
    </row>
    <row r="2926" spans="1:2" x14ac:dyDescent="0.2">
      <c r="A2926" s="9">
        <v>42326.352094907408</v>
      </c>
      <c r="B2926" t="str">
        <f t="shared" si="45"/>
        <v>Nov</v>
      </c>
    </row>
    <row r="2927" spans="1:2" x14ac:dyDescent="0.2">
      <c r="A2927" s="9">
        <v>42326.485405092593</v>
      </c>
      <c r="B2927" t="str">
        <f t="shared" si="45"/>
        <v>Nov</v>
      </c>
    </row>
    <row r="2928" spans="1:2" x14ac:dyDescent="0.2">
      <c r="A2928" s="9">
        <v>42327.157418981478</v>
      </c>
      <c r="B2928" t="str">
        <f t="shared" si="45"/>
        <v>Nov</v>
      </c>
    </row>
    <row r="2929" spans="1:2" x14ac:dyDescent="0.2">
      <c r="A2929" s="9">
        <v>42327.33829861111</v>
      </c>
      <c r="B2929" t="str">
        <f t="shared" si="45"/>
        <v>Nov</v>
      </c>
    </row>
    <row r="2930" spans="1:2" x14ac:dyDescent="0.2">
      <c r="A2930" s="9">
        <v>42327.472326388888</v>
      </c>
      <c r="B2930" t="str">
        <f t="shared" si="45"/>
        <v>Nov</v>
      </c>
    </row>
    <row r="2931" spans="1:2" x14ac:dyDescent="0.2">
      <c r="A2931" s="9">
        <v>42327.491956018515</v>
      </c>
      <c r="B2931" t="str">
        <f t="shared" si="45"/>
        <v>Nov</v>
      </c>
    </row>
    <row r="2932" spans="1:2" x14ac:dyDescent="0.2">
      <c r="A2932" s="9">
        <v>42327.500914351855</v>
      </c>
      <c r="B2932" t="str">
        <f t="shared" si="45"/>
        <v>Nov</v>
      </c>
    </row>
    <row r="2933" spans="1:2" x14ac:dyDescent="0.2">
      <c r="A2933" s="9">
        <v>42328.227280092593</v>
      </c>
      <c r="B2933" t="str">
        <f t="shared" si="45"/>
        <v>Nov</v>
      </c>
    </row>
    <row r="2934" spans="1:2" x14ac:dyDescent="0.2">
      <c r="A2934" s="9">
        <v>42328.393807870372</v>
      </c>
      <c r="B2934" t="str">
        <f t="shared" si="45"/>
        <v>Nov</v>
      </c>
    </row>
    <row r="2935" spans="1:2" x14ac:dyDescent="0.2">
      <c r="A2935" s="9">
        <v>42328.445891203701</v>
      </c>
      <c r="B2935" t="str">
        <f t="shared" si="45"/>
        <v>Nov</v>
      </c>
    </row>
    <row r="2936" spans="1:2" x14ac:dyDescent="0.2">
      <c r="A2936" s="9">
        <v>42329.255057870374</v>
      </c>
      <c r="B2936" t="str">
        <f t="shared" si="45"/>
        <v>Nov</v>
      </c>
    </row>
    <row r="2937" spans="1:2" x14ac:dyDescent="0.2">
      <c r="A2937" s="9">
        <v>42329.504826388889</v>
      </c>
      <c r="B2937" t="str">
        <f t="shared" si="45"/>
        <v>Nov</v>
      </c>
    </row>
    <row r="2938" spans="1:2" x14ac:dyDescent="0.2">
      <c r="A2938" s="9">
        <v>42331.045590277776</v>
      </c>
      <c r="B2938" t="str">
        <f t="shared" si="45"/>
        <v>Nov</v>
      </c>
    </row>
    <row r="2939" spans="1:2" x14ac:dyDescent="0.2">
      <c r="A2939" s="9">
        <v>42331.217974537038</v>
      </c>
      <c r="B2939" t="str">
        <f t="shared" si="45"/>
        <v>Nov</v>
      </c>
    </row>
    <row r="2940" spans="1:2" x14ac:dyDescent="0.2">
      <c r="A2940" s="9">
        <v>42331.374699074076</v>
      </c>
      <c r="B2940" t="str">
        <f t="shared" si="45"/>
        <v>Nov</v>
      </c>
    </row>
    <row r="2941" spans="1:2" x14ac:dyDescent="0.2">
      <c r="A2941" s="9">
        <v>42331.512407407405</v>
      </c>
      <c r="B2941" t="str">
        <f t="shared" si="45"/>
        <v>Nov</v>
      </c>
    </row>
    <row r="2942" spans="1:2" x14ac:dyDescent="0.2">
      <c r="A2942" s="9">
        <v>42332.566469907404</v>
      </c>
      <c r="B2942" t="str">
        <f t="shared" si="45"/>
        <v>Nov</v>
      </c>
    </row>
    <row r="2943" spans="1:2" x14ac:dyDescent="0.2">
      <c r="A2943" s="9">
        <v>42332.574861111112</v>
      </c>
      <c r="B2943" t="str">
        <f t="shared" si="45"/>
        <v>Nov</v>
      </c>
    </row>
    <row r="2944" spans="1:2" x14ac:dyDescent="0.2">
      <c r="A2944" s="9">
        <v>42332.996944444443</v>
      </c>
      <c r="B2944" t="str">
        <f t="shared" si="45"/>
        <v>Nov</v>
      </c>
    </row>
    <row r="2945" spans="1:2" x14ac:dyDescent="0.2">
      <c r="A2945" s="9">
        <v>42333.265196759261</v>
      </c>
      <c r="B2945" t="str">
        <f t="shared" si="45"/>
        <v>Nov</v>
      </c>
    </row>
    <row r="2946" spans="1:2" x14ac:dyDescent="0.2">
      <c r="A2946" s="9">
        <v>42333.266597222224</v>
      </c>
      <c r="B2946" t="str">
        <f t="shared" si="45"/>
        <v>Nov</v>
      </c>
    </row>
    <row r="2947" spans="1:2" x14ac:dyDescent="0.2">
      <c r="A2947" s="9">
        <v>42333.285717592589</v>
      </c>
      <c r="B2947" t="str">
        <f t="shared" si="45"/>
        <v>Nov</v>
      </c>
    </row>
    <row r="2948" spans="1:2" x14ac:dyDescent="0.2">
      <c r="A2948" s="9">
        <v>42333.362488425926</v>
      </c>
      <c r="B2948" t="str">
        <f t="shared" si="45"/>
        <v>Nov</v>
      </c>
    </row>
    <row r="2949" spans="1:2" x14ac:dyDescent="0.2">
      <c r="A2949" s="9">
        <v>42333.379872685182</v>
      </c>
      <c r="B2949" t="str">
        <f t="shared" ref="B2949:B3012" si="46">TEXT(A2949,"MMM")</f>
        <v>Nov</v>
      </c>
    </row>
    <row r="2950" spans="1:2" x14ac:dyDescent="0.2">
      <c r="A2950" s="9">
        <v>42333.679791666669</v>
      </c>
      <c r="B2950" t="str">
        <f t="shared" si="46"/>
        <v>Nov</v>
      </c>
    </row>
    <row r="2951" spans="1:2" x14ac:dyDescent="0.2">
      <c r="A2951" s="9">
        <v>42334.135601851849</v>
      </c>
      <c r="B2951" t="str">
        <f t="shared" si="46"/>
        <v>Nov</v>
      </c>
    </row>
    <row r="2952" spans="1:2" x14ac:dyDescent="0.2">
      <c r="A2952" s="9">
        <v>42334.470590277779</v>
      </c>
      <c r="B2952" t="str">
        <f t="shared" si="46"/>
        <v>Nov</v>
      </c>
    </row>
    <row r="2953" spans="1:2" x14ac:dyDescent="0.2">
      <c r="A2953" s="9">
        <v>42336.687060185184</v>
      </c>
      <c r="B2953" t="str">
        <f t="shared" si="46"/>
        <v>Nov</v>
      </c>
    </row>
    <row r="2954" spans="1:2" x14ac:dyDescent="0.2">
      <c r="A2954" s="9">
        <v>42337.459178240744</v>
      </c>
      <c r="B2954" t="str">
        <f t="shared" si="46"/>
        <v>Nov</v>
      </c>
    </row>
    <row r="2955" spans="1:2" x14ac:dyDescent="0.2">
      <c r="A2955" s="9">
        <v>42338.282060185185</v>
      </c>
      <c r="B2955" t="str">
        <f t="shared" si="46"/>
        <v>Nov</v>
      </c>
    </row>
    <row r="2956" spans="1:2" x14ac:dyDescent="0.2">
      <c r="A2956" s="9">
        <v>42338.342048611114</v>
      </c>
      <c r="B2956" t="str">
        <f t="shared" si="46"/>
        <v>Nov</v>
      </c>
    </row>
    <row r="2957" spans="1:2" x14ac:dyDescent="0.2">
      <c r="A2957" s="9">
        <v>42338.375775462962</v>
      </c>
      <c r="B2957" t="str">
        <f t="shared" si="46"/>
        <v>Nov</v>
      </c>
    </row>
    <row r="2958" spans="1:2" x14ac:dyDescent="0.2">
      <c r="A2958" s="9">
        <v>42338.510416666664</v>
      </c>
      <c r="B2958" t="str">
        <f t="shared" si="46"/>
        <v>Nov</v>
      </c>
    </row>
    <row r="2959" spans="1:2" x14ac:dyDescent="0.2">
      <c r="A2959" s="9">
        <v>42338.630578703705</v>
      </c>
      <c r="B2959" t="str">
        <f t="shared" si="46"/>
        <v>Nov</v>
      </c>
    </row>
    <row r="2960" spans="1:2" x14ac:dyDescent="0.2">
      <c r="A2960" s="9">
        <v>42338.942673611113</v>
      </c>
      <c r="B2960" t="str">
        <f t="shared" si="46"/>
        <v>Nov</v>
      </c>
    </row>
    <row r="2961" spans="1:2" x14ac:dyDescent="0.2">
      <c r="A2961" s="9">
        <v>42339.500648148147</v>
      </c>
      <c r="B2961" t="str">
        <f t="shared" si="46"/>
        <v>Dec</v>
      </c>
    </row>
    <row r="2962" spans="1:2" x14ac:dyDescent="0.2">
      <c r="A2962" s="9">
        <v>42339.634375000001</v>
      </c>
      <c r="B2962" t="str">
        <f t="shared" si="46"/>
        <v>Dec</v>
      </c>
    </row>
    <row r="2963" spans="1:2" x14ac:dyDescent="0.2">
      <c r="A2963" s="9">
        <v>42339.838726851849</v>
      </c>
      <c r="B2963" t="str">
        <f t="shared" si="46"/>
        <v>Dec</v>
      </c>
    </row>
    <row r="2964" spans="1:2" x14ac:dyDescent="0.2">
      <c r="A2964" s="9">
        <v>42340.026979166665</v>
      </c>
      <c r="B2964" t="str">
        <f t="shared" si="46"/>
        <v>Dec</v>
      </c>
    </row>
    <row r="2965" spans="1:2" x14ac:dyDescent="0.2">
      <c r="A2965" s="9">
        <v>42340.368171296293</v>
      </c>
      <c r="B2965" t="str">
        <f t="shared" si="46"/>
        <v>Dec</v>
      </c>
    </row>
    <row r="2966" spans="1:2" x14ac:dyDescent="0.2">
      <c r="A2966" s="9">
        <v>42340.514027777775</v>
      </c>
      <c r="B2966" t="str">
        <f t="shared" si="46"/>
        <v>Dec</v>
      </c>
    </row>
    <row r="2967" spans="1:2" x14ac:dyDescent="0.2">
      <c r="A2967" s="9">
        <v>42340.638784722221</v>
      </c>
      <c r="B2967" t="str">
        <f t="shared" si="46"/>
        <v>Dec</v>
      </c>
    </row>
    <row r="2968" spans="1:2" x14ac:dyDescent="0.2">
      <c r="A2968" s="9">
        <v>42340.847303240742</v>
      </c>
      <c r="B2968" t="str">
        <f t="shared" si="46"/>
        <v>Dec</v>
      </c>
    </row>
    <row r="2969" spans="1:2" x14ac:dyDescent="0.2">
      <c r="A2969" s="9">
        <v>42341.240972222222</v>
      </c>
      <c r="B2969" t="str">
        <f t="shared" si="46"/>
        <v>Dec</v>
      </c>
    </row>
    <row r="2970" spans="1:2" x14ac:dyDescent="0.2">
      <c r="A2970" s="9">
        <v>42341.257962962962</v>
      </c>
      <c r="B2970" t="str">
        <f t="shared" si="46"/>
        <v>Dec</v>
      </c>
    </row>
    <row r="2971" spans="1:2" x14ac:dyDescent="0.2">
      <c r="A2971" s="9">
        <v>42341.485046296293</v>
      </c>
      <c r="B2971" t="str">
        <f t="shared" si="46"/>
        <v>Dec</v>
      </c>
    </row>
    <row r="2972" spans="1:2" x14ac:dyDescent="0.2">
      <c r="A2972" s="9">
        <v>42341.625590277778</v>
      </c>
      <c r="B2972" t="str">
        <f t="shared" si="46"/>
        <v>Dec</v>
      </c>
    </row>
    <row r="2973" spans="1:2" x14ac:dyDescent="0.2">
      <c r="A2973" s="9">
        <v>42341.663668981484</v>
      </c>
      <c r="B2973" t="str">
        <f t="shared" si="46"/>
        <v>Dec</v>
      </c>
    </row>
    <row r="2974" spans="1:2" x14ac:dyDescent="0.2">
      <c r="A2974" s="9">
        <v>42341.706099537034</v>
      </c>
      <c r="B2974" t="str">
        <f t="shared" si="46"/>
        <v>Dec</v>
      </c>
    </row>
    <row r="2975" spans="1:2" x14ac:dyDescent="0.2">
      <c r="A2975" s="9">
        <v>42341.74695601852</v>
      </c>
      <c r="B2975" t="str">
        <f t="shared" si="46"/>
        <v>Dec</v>
      </c>
    </row>
    <row r="2976" spans="1:2" x14ac:dyDescent="0.2">
      <c r="A2976" s="9">
        <v>42342.51222222222</v>
      </c>
      <c r="B2976" t="str">
        <f t="shared" si="46"/>
        <v>Dec</v>
      </c>
    </row>
    <row r="2977" spans="1:2" x14ac:dyDescent="0.2">
      <c r="A2977" s="9">
        <v>42343.664710648147</v>
      </c>
      <c r="B2977" t="str">
        <f t="shared" si="46"/>
        <v>Dec</v>
      </c>
    </row>
    <row r="2978" spans="1:2" x14ac:dyDescent="0.2">
      <c r="A2978" s="9">
        <v>42343.993437500001</v>
      </c>
      <c r="B2978" t="str">
        <f t="shared" si="46"/>
        <v>Dec</v>
      </c>
    </row>
    <row r="2979" spans="1:2" x14ac:dyDescent="0.2">
      <c r="A2979" s="9">
        <v>42344.491168981483</v>
      </c>
      <c r="B2979" t="str">
        <f t="shared" si="46"/>
        <v>Dec</v>
      </c>
    </row>
    <row r="2980" spans="1:2" x14ac:dyDescent="0.2">
      <c r="A2980" s="9">
        <v>42344.550810185188</v>
      </c>
      <c r="B2980" t="str">
        <f t="shared" si="46"/>
        <v>Dec</v>
      </c>
    </row>
    <row r="2981" spans="1:2" x14ac:dyDescent="0.2">
      <c r="A2981" s="9">
        <v>42345.526817129627</v>
      </c>
      <c r="B2981" t="str">
        <f t="shared" si="46"/>
        <v>Dec</v>
      </c>
    </row>
    <row r="2982" spans="1:2" x14ac:dyDescent="0.2">
      <c r="A2982" s="9">
        <v>42345.618206018517</v>
      </c>
      <c r="B2982" t="str">
        <f t="shared" si="46"/>
        <v>Dec</v>
      </c>
    </row>
    <row r="2983" spans="1:2" x14ac:dyDescent="0.2">
      <c r="A2983" s="9">
        <v>42345.873518518521</v>
      </c>
      <c r="B2983" t="str">
        <f t="shared" si="46"/>
        <v>Dec</v>
      </c>
    </row>
    <row r="2984" spans="1:2" x14ac:dyDescent="0.2">
      <c r="A2984" s="9">
        <v>42346.403067129628</v>
      </c>
      <c r="B2984" t="str">
        <f t="shared" si="46"/>
        <v>Dec</v>
      </c>
    </row>
    <row r="2985" spans="1:2" x14ac:dyDescent="0.2">
      <c r="A2985" s="9">
        <v>42346.870254629626</v>
      </c>
      <c r="B2985" t="str">
        <f t="shared" si="46"/>
        <v>Dec</v>
      </c>
    </row>
    <row r="2986" spans="1:2" x14ac:dyDescent="0.2">
      <c r="A2986" s="9">
        <v>42347.025150462963</v>
      </c>
      <c r="B2986" t="str">
        <f t="shared" si="46"/>
        <v>Dec</v>
      </c>
    </row>
    <row r="2987" spans="1:2" x14ac:dyDescent="0.2">
      <c r="A2987" s="9">
        <v>42348.588229166664</v>
      </c>
      <c r="B2987" t="str">
        <f t="shared" si="46"/>
        <v>Dec</v>
      </c>
    </row>
    <row r="2988" spans="1:2" x14ac:dyDescent="0.2">
      <c r="A2988" s="9">
        <v>42349.490763888891</v>
      </c>
      <c r="B2988" t="str">
        <f t="shared" si="46"/>
        <v>Dec</v>
      </c>
    </row>
    <row r="2989" spans="1:2" x14ac:dyDescent="0.2">
      <c r="A2989" s="9">
        <v>42351.325509259259</v>
      </c>
      <c r="B2989" t="str">
        <f t="shared" si="46"/>
        <v>Dec</v>
      </c>
    </row>
    <row r="2990" spans="1:2" x14ac:dyDescent="0.2">
      <c r="A2990" s="9">
        <v>42352.833460648151</v>
      </c>
      <c r="B2990" t="str">
        <f t="shared" si="46"/>
        <v>Dec</v>
      </c>
    </row>
    <row r="2991" spans="1:2" x14ac:dyDescent="0.2">
      <c r="A2991" s="9">
        <v>42353.428425925929</v>
      </c>
      <c r="B2991" t="str">
        <f t="shared" si="46"/>
        <v>Dec</v>
      </c>
    </row>
    <row r="2992" spans="1:2" x14ac:dyDescent="0.2">
      <c r="A2992" s="9">
        <v>42353.798310185186</v>
      </c>
      <c r="B2992" t="str">
        <f t="shared" si="46"/>
        <v>Dec</v>
      </c>
    </row>
    <row r="2993" spans="1:2" x14ac:dyDescent="0.2">
      <c r="A2993" s="9">
        <v>42356.417372685188</v>
      </c>
      <c r="B2993" t="str">
        <f t="shared" si="46"/>
        <v>Dec</v>
      </c>
    </row>
    <row r="2994" spans="1:2" x14ac:dyDescent="0.2">
      <c r="A2994" s="9">
        <v>42358.239849537036</v>
      </c>
      <c r="B2994" t="str">
        <f t="shared" si="46"/>
        <v>Dec</v>
      </c>
    </row>
    <row r="2995" spans="1:2" x14ac:dyDescent="0.2">
      <c r="A2995" s="9">
        <v>42358.351539351854</v>
      </c>
      <c r="B2995" t="str">
        <f t="shared" si="46"/>
        <v>Dec</v>
      </c>
    </row>
    <row r="2996" spans="1:2" x14ac:dyDescent="0.2">
      <c r="A2996" s="9">
        <v>42359.391909722224</v>
      </c>
      <c r="B2996" t="str">
        <f t="shared" si="46"/>
        <v>Dec</v>
      </c>
    </row>
    <row r="2997" spans="1:2" x14ac:dyDescent="0.2">
      <c r="A2997" s="9">
        <v>42359.45890046296</v>
      </c>
      <c r="B2997" t="str">
        <f t="shared" si="46"/>
        <v>Dec</v>
      </c>
    </row>
    <row r="2998" spans="1:2" x14ac:dyDescent="0.2">
      <c r="A2998" s="9">
        <v>42359.535277777781</v>
      </c>
      <c r="B2998" t="str">
        <f t="shared" si="46"/>
        <v>Dec</v>
      </c>
    </row>
    <row r="2999" spans="1:2" x14ac:dyDescent="0.2">
      <c r="A2999" s="9">
        <v>42359.878692129627</v>
      </c>
      <c r="B2999" t="str">
        <f t="shared" si="46"/>
        <v>Dec</v>
      </c>
    </row>
    <row r="3000" spans="1:2" x14ac:dyDescent="0.2">
      <c r="A3000" s="9">
        <v>42360.103819444441</v>
      </c>
      <c r="B3000" t="str">
        <f t="shared" si="46"/>
        <v>Dec</v>
      </c>
    </row>
    <row r="3001" spans="1:2" x14ac:dyDescent="0.2">
      <c r="A3001" s="9">
        <v>42360.153877314813</v>
      </c>
      <c r="B3001" t="str">
        <f t="shared" si="46"/>
        <v>Dec</v>
      </c>
    </row>
    <row r="3002" spans="1:2" x14ac:dyDescent="0.2">
      <c r="A3002" s="9">
        <v>42360.554502314815</v>
      </c>
      <c r="B3002" t="str">
        <f t="shared" si="46"/>
        <v>Dec</v>
      </c>
    </row>
    <row r="3003" spans="1:2" x14ac:dyDescent="0.2">
      <c r="A3003" s="9">
        <v>42360.598819444444</v>
      </c>
      <c r="B3003" t="str">
        <f t="shared" si="46"/>
        <v>Dec</v>
      </c>
    </row>
    <row r="3004" spans="1:2" x14ac:dyDescent="0.2">
      <c r="A3004" s="9">
        <v>42360.710370370369</v>
      </c>
      <c r="B3004" t="str">
        <f t="shared" si="46"/>
        <v>Dec</v>
      </c>
    </row>
    <row r="3005" spans="1:2" x14ac:dyDescent="0.2">
      <c r="A3005" s="9">
        <v>42361.269143518519</v>
      </c>
      <c r="B3005" t="str">
        <f t="shared" si="46"/>
        <v>Dec</v>
      </c>
    </row>
    <row r="3006" spans="1:2" x14ac:dyDescent="0.2">
      <c r="A3006" s="9">
        <v>42362.031851851854</v>
      </c>
      <c r="B3006" t="str">
        <f t="shared" si="46"/>
        <v>Dec</v>
      </c>
    </row>
    <row r="3007" spans="1:2" x14ac:dyDescent="0.2">
      <c r="A3007" s="9">
        <v>42365.8596412037</v>
      </c>
      <c r="B3007" t="str">
        <f t="shared" si="46"/>
        <v>Dec</v>
      </c>
    </row>
    <row r="3008" spans="1:2" x14ac:dyDescent="0.2">
      <c r="A3008" s="9">
        <v>42366.649293981478</v>
      </c>
      <c r="B3008" t="str">
        <f t="shared" si="46"/>
        <v>Dec</v>
      </c>
    </row>
    <row r="3009" spans="1:2" x14ac:dyDescent="0.2">
      <c r="A3009" s="9">
        <v>42367.386481481481</v>
      </c>
      <c r="B3009" t="str">
        <f t="shared" si="46"/>
        <v>Dec</v>
      </c>
    </row>
    <row r="3010" spans="1:2" x14ac:dyDescent="0.2">
      <c r="A3010" s="9">
        <v>42368.000335648147</v>
      </c>
      <c r="B3010" t="str">
        <f t="shared" si="46"/>
        <v>Dec</v>
      </c>
    </row>
    <row r="3011" spans="1:2" x14ac:dyDescent="0.2">
      <c r="A3011" s="9">
        <v>42369.674432870372</v>
      </c>
      <c r="B3011" t="str">
        <f t="shared" si="46"/>
        <v>Dec</v>
      </c>
    </row>
    <row r="3012" spans="1:2" x14ac:dyDescent="0.2">
      <c r="A3012" s="9">
        <v>42370.238518518519</v>
      </c>
      <c r="B3012" t="str">
        <f t="shared" si="46"/>
        <v>Jan</v>
      </c>
    </row>
    <row r="3013" spans="1:2" x14ac:dyDescent="0.2">
      <c r="A3013" s="9">
        <v>42370.247256944444</v>
      </c>
      <c r="B3013" t="str">
        <f t="shared" ref="B3013:B3076" si="47">TEXT(A3013,"MMM")</f>
        <v>Jan</v>
      </c>
    </row>
    <row r="3014" spans="1:2" x14ac:dyDescent="0.2">
      <c r="A3014" s="9">
        <v>42370.569872685184</v>
      </c>
      <c r="B3014" t="str">
        <f t="shared" si="47"/>
        <v>Jan</v>
      </c>
    </row>
    <row r="3015" spans="1:2" x14ac:dyDescent="0.2">
      <c r="A3015" s="9">
        <v>42371.02239583333</v>
      </c>
      <c r="B3015" t="str">
        <f t="shared" si="47"/>
        <v>Jan</v>
      </c>
    </row>
    <row r="3016" spans="1:2" x14ac:dyDescent="0.2">
      <c r="A3016" s="9">
        <v>42371.113576388889</v>
      </c>
      <c r="B3016" t="str">
        <f t="shared" si="47"/>
        <v>Jan</v>
      </c>
    </row>
    <row r="3017" spans="1:2" x14ac:dyDescent="0.2">
      <c r="A3017" s="9">
        <v>42371.283831018518</v>
      </c>
      <c r="B3017" t="str">
        <f t="shared" si="47"/>
        <v>Jan</v>
      </c>
    </row>
    <row r="3018" spans="1:2" x14ac:dyDescent="0.2">
      <c r="A3018" s="9">
        <v>42371.602256944447</v>
      </c>
      <c r="B3018" t="str">
        <f t="shared" si="47"/>
        <v>Jan</v>
      </c>
    </row>
    <row r="3019" spans="1:2" x14ac:dyDescent="0.2">
      <c r="A3019" s="9">
        <v>42372.290833333333</v>
      </c>
      <c r="B3019" t="str">
        <f t="shared" si="47"/>
        <v>Jan</v>
      </c>
    </row>
    <row r="3020" spans="1:2" x14ac:dyDescent="0.2">
      <c r="A3020" s="9">
        <v>42372.359722222223</v>
      </c>
      <c r="B3020" t="str">
        <f t="shared" si="47"/>
        <v>Jan</v>
      </c>
    </row>
    <row r="3021" spans="1:2" x14ac:dyDescent="0.2">
      <c r="A3021" s="9">
        <v>42372.918946759259</v>
      </c>
      <c r="B3021" t="str">
        <f t="shared" si="47"/>
        <v>Jan</v>
      </c>
    </row>
    <row r="3022" spans="1:2" x14ac:dyDescent="0.2">
      <c r="A3022" s="9">
        <v>42373.37908564815</v>
      </c>
      <c r="B3022" t="str">
        <f t="shared" si="47"/>
        <v>Jan</v>
      </c>
    </row>
    <row r="3023" spans="1:2" x14ac:dyDescent="0.2">
      <c r="A3023" s="9">
        <v>42373.65011574074</v>
      </c>
      <c r="B3023" t="str">
        <f t="shared" si="47"/>
        <v>Jan</v>
      </c>
    </row>
    <row r="3024" spans="1:2" x14ac:dyDescent="0.2">
      <c r="A3024" s="9">
        <v>42374.318171296298</v>
      </c>
      <c r="B3024" t="str">
        <f t="shared" si="47"/>
        <v>Jan</v>
      </c>
    </row>
    <row r="3025" spans="1:2" x14ac:dyDescent="0.2">
      <c r="A3025" s="9">
        <v>42374.321747685186</v>
      </c>
      <c r="B3025" t="str">
        <f t="shared" si="47"/>
        <v>Jan</v>
      </c>
    </row>
    <row r="3026" spans="1:2" x14ac:dyDescent="0.2">
      <c r="A3026" s="9">
        <v>42374.489537037036</v>
      </c>
      <c r="B3026" t="str">
        <f t="shared" si="47"/>
        <v>Jan</v>
      </c>
    </row>
    <row r="3027" spans="1:2" x14ac:dyDescent="0.2">
      <c r="A3027" s="9">
        <v>42374.577893518515</v>
      </c>
      <c r="B3027" t="str">
        <f t="shared" si="47"/>
        <v>Jan</v>
      </c>
    </row>
    <row r="3028" spans="1:2" x14ac:dyDescent="0.2">
      <c r="A3028" s="9">
        <v>42374.750613425924</v>
      </c>
      <c r="B3028" t="str">
        <f t="shared" si="47"/>
        <v>Jan</v>
      </c>
    </row>
    <row r="3029" spans="1:2" x14ac:dyDescent="0.2">
      <c r="A3029" s="9">
        <v>42374.781655092593</v>
      </c>
      <c r="B3029" t="str">
        <f t="shared" si="47"/>
        <v>Jan</v>
      </c>
    </row>
    <row r="3030" spans="1:2" x14ac:dyDescent="0.2">
      <c r="A3030" s="9">
        <v>42374.896782407406</v>
      </c>
      <c r="B3030" t="str">
        <f t="shared" si="47"/>
        <v>Jan</v>
      </c>
    </row>
    <row r="3031" spans="1:2" x14ac:dyDescent="0.2">
      <c r="A3031" s="9">
        <v>42375.663553240738</v>
      </c>
      <c r="B3031" t="str">
        <f t="shared" si="47"/>
        <v>Jan</v>
      </c>
    </row>
    <row r="3032" spans="1:2" x14ac:dyDescent="0.2">
      <c r="A3032" s="9">
        <v>42376.458726851852</v>
      </c>
      <c r="B3032" t="str">
        <f t="shared" si="47"/>
        <v>Jan</v>
      </c>
    </row>
    <row r="3033" spans="1:2" x14ac:dyDescent="0.2">
      <c r="A3033" s="9">
        <v>42377.22142361111</v>
      </c>
      <c r="B3033" t="str">
        <f t="shared" si="47"/>
        <v>Jan</v>
      </c>
    </row>
    <row r="3034" spans="1:2" x14ac:dyDescent="0.2">
      <c r="A3034" s="9">
        <v>42377.243854166663</v>
      </c>
      <c r="B3034" t="str">
        <f t="shared" si="47"/>
        <v>Jan</v>
      </c>
    </row>
    <row r="3035" spans="1:2" x14ac:dyDescent="0.2">
      <c r="A3035" s="9">
        <v>42377.373611111114</v>
      </c>
      <c r="B3035" t="str">
        <f t="shared" si="47"/>
        <v>Jan</v>
      </c>
    </row>
    <row r="3036" spans="1:2" x14ac:dyDescent="0.2">
      <c r="A3036" s="9">
        <v>42378.145011574074</v>
      </c>
      <c r="B3036" t="str">
        <f t="shared" si="47"/>
        <v>Jan</v>
      </c>
    </row>
    <row r="3037" spans="1:2" x14ac:dyDescent="0.2">
      <c r="A3037" s="9">
        <v>42379.410856481481</v>
      </c>
      <c r="B3037" t="str">
        <f t="shared" si="47"/>
        <v>Jan</v>
      </c>
    </row>
    <row r="3038" spans="1:2" x14ac:dyDescent="0.2">
      <c r="A3038" s="9">
        <v>42380.247847222221</v>
      </c>
      <c r="B3038" t="str">
        <f t="shared" si="47"/>
        <v>Jan</v>
      </c>
    </row>
    <row r="3039" spans="1:2" x14ac:dyDescent="0.2">
      <c r="A3039" s="9">
        <v>42380.356956018521</v>
      </c>
      <c r="B3039" t="str">
        <f t="shared" si="47"/>
        <v>Jan</v>
      </c>
    </row>
    <row r="3040" spans="1:2" x14ac:dyDescent="0.2">
      <c r="A3040" s="9">
        <v>42380.363009259258</v>
      </c>
      <c r="B3040" t="str">
        <f t="shared" si="47"/>
        <v>Jan</v>
      </c>
    </row>
    <row r="3041" spans="1:2" x14ac:dyDescent="0.2">
      <c r="A3041" s="9">
        <v>42380.47929398148</v>
      </c>
      <c r="B3041" t="str">
        <f t="shared" si="47"/>
        <v>Jan</v>
      </c>
    </row>
    <row r="3042" spans="1:2" x14ac:dyDescent="0.2">
      <c r="A3042" s="9">
        <v>42380.551539351851</v>
      </c>
      <c r="B3042" t="str">
        <f t="shared" si="47"/>
        <v>Jan</v>
      </c>
    </row>
    <row r="3043" spans="1:2" x14ac:dyDescent="0.2">
      <c r="A3043" s="9">
        <v>42380.592777777776</v>
      </c>
      <c r="B3043" t="str">
        <f t="shared" si="47"/>
        <v>Jan</v>
      </c>
    </row>
    <row r="3044" spans="1:2" x14ac:dyDescent="0.2">
      <c r="A3044" s="9">
        <v>42381.145648148151</v>
      </c>
      <c r="B3044" t="str">
        <f t="shared" si="47"/>
        <v>Jan</v>
      </c>
    </row>
    <row r="3045" spans="1:2" x14ac:dyDescent="0.2">
      <c r="A3045" s="9">
        <v>42381.338506944441</v>
      </c>
      <c r="B3045" t="str">
        <f t="shared" si="47"/>
        <v>Jan</v>
      </c>
    </row>
    <row r="3046" spans="1:2" x14ac:dyDescent="0.2">
      <c r="A3046" s="9">
        <v>42381.353506944448</v>
      </c>
      <c r="B3046" t="str">
        <f t="shared" si="47"/>
        <v>Jan</v>
      </c>
    </row>
    <row r="3047" spans="1:2" x14ac:dyDescent="0.2">
      <c r="A3047" s="9">
        <v>42381.465532407405</v>
      </c>
      <c r="B3047" t="str">
        <f t="shared" si="47"/>
        <v>Jan</v>
      </c>
    </row>
    <row r="3048" spans="1:2" x14ac:dyDescent="0.2">
      <c r="A3048" s="9">
        <v>42381.532951388886</v>
      </c>
      <c r="B3048" t="str">
        <f t="shared" si="47"/>
        <v>Jan</v>
      </c>
    </row>
    <row r="3049" spans="1:2" x14ac:dyDescent="0.2">
      <c r="A3049" s="9">
        <v>42381.797500000001</v>
      </c>
      <c r="B3049" t="str">
        <f t="shared" si="47"/>
        <v>Jan</v>
      </c>
    </row>
    <row r="3050" spans="1:2" x14ac:dyDescent="0.2">
      <c r="A3050" s="9">
        <v>42381.856377314813</v>
      </c>
      <c r="B3050" t="str">
        <f t="shared" si="47"/>
        <v>Jan</v>
      </c>
    </row>
    <row r="3051" spans="1:2" x14ac:dyDescent="0.2">
      <c r="A3051" s="9">
        <v>42381.911076388889</v>
      </c>
      <c r="B3051" t="str">
        <f t="shared" si="47"/>
        <v>Jan</v>
      </c>
    </row>
    <row r="3052" spans="1:2" x14ac:dyDescent="0.2">
      <c r="A3052" s="9">
        <v>42382.097743055558</v>
      </c>
      <c r="B3052" t="str">
        <f t="shared" si="47"/>
        <v>Jan</v>
      </c>
    </row>
    <row r="3053" spans="1:2" x14ac:dyDescent="0.2">
      <c r="A3053" s="9">
        <v>42382.406759259262</v>
      </c>
      <c r="B3053" t="str">
        <f t="shared" si="47"/>
        <v>Jan</v>
      </c>
    </row>
    <row r="3054" spans="1:2" x14ac:dyDescent="0.2">
      <c r="A3054" s="9">
        <v>42382.509953703702</v>
      </c>
      <c r="B3054" t="str">
        <f t="shared" si="47"/>
        <v>Jan</v>
      </c>
    </row>
    <row r="3055" spans="1:2" x14ac:dyDescent="0.2">
      <c r="A3055" s="9">
        <v>42382.573194444441</v>
      </c>
      <c r="B3055" t="str">
        <f t="shared" si="47"/>
        <v>Jan</v>
      </c>
    </row>
    <row r="3056" spans="1:2" x14ac:dyDescent="0.2">
      <c r="A3056" s="9">
        <v>42383.459791666668</v>
      </c>
      <c r="B3056" t="str">
        <f t="shared" si="47"/>
        <v>Jan</v>
      </c>
    </row>
    <row r="3057" spans="1:2" x14ac:dyDescent="0.2">
      <c r="A3057" s="9">
        <v>42383.566122685188</v>
      </c>
      <c r="B3057" t="str">
        <f t="shared" si="47"/>
        <v>Jan</v>
      </c>
    </row>
    <row r="3058" spans="1:2" x14ac:dyDescent="0.2">
      <c r="A3058" s="9">
        <v>42383.600659722222</v>
      </c>
      <c r="B3058" t="str">
        <f t="shared" si="47"/>
        <v>Jan</v>
      </c>
    </row>
    <row r="3059" spans="1:2" x14ac:dyDescent="0.2">
      <c r="A3059" s="9">
        <v>42383.777442129627</v>
      </c>
      <c r="B3059" t="str">
        <f t="shared" si="47"/>
        <v>Jan</v>
      </c>
    </row>
    <row r="3060" spans="1:2" x14ac:dyDescent="0.2">
      <c r="A3060" s="9">
        <v>42383.973506944443</v>
      </c>
      <c r="B3060" t="str">
        <f t="shared" si="47"/>
        <v>Jan</v>
      </c>
    </row>
    <row r="3061" spans="1:2" x14ac:dyDescent="0.2">
      <c r="A3061" s="9">
        <v>42384.347592592596</v>
      </c>
      <c r="B3061" t="str">
        <f t="shared" si="47"/>
        <v>Jan</v>
      </c>
    </row>
    <row r="3062" spans="1:2" x14ac:dyDescent="0.2">
      <c r="A3062" s="9">
        <v>42387.065138888887</v>
      </c>
      <c r="B3062" t="str">
        <f t="shared" si="47"/>
        <v>Jan</v>
      </c>
    </row>
    <row r="3063" spans="1:2" x14ac:dyDescent="0.2">
      <c r="A3063" s="9">
        <v>42387.169895833336</v>
      </c>
      <c r="B3063" t="str">
        <f t="shared" si="47"/>
        <v>Jan</v>
      </c>
    </row>
    <row r="3064" spans="1:2" x14ac:dyDescent="0.2">
      <c r="A3064" s="9">
        <v>42387.393495370372</v>
      </c>
      <c r="B3064" t="str">
        <f t="shared" si="47"/>
        <v>Jan</v>
      </c>
    </row>
    <row r="3065" spans="1:2" x14ac:dyDescent="0.2">
      <c r="A3065" s="9">
        <v>42388.189687500002</v>
      </c>
      <c r="B3065" t="str">
        <f t="shared" si="47"/>
        <v>Jan</v>
      </c>
    </row>
    <row r="3066" spans="1:2" x14ac:dyDescent="0.2">
      <c r="A3066" s="9">
        <v>42388.241770833331</v>
      </c>
      <c r="B3066" t="str">
        <f t="shared" si="47"/>
        <v>Jan</v>
      </c>
    </row>
    <row r="3067" spans="1:2" x14ac:dyDescent="0.2">
      <c r="A3067" s="9">
        <v>42388.255752314813</v>
      </c>
      <c r="B3067" t="str">
        <f t="shared" si="47"/>
        <v>Jan</v>
      </c>
    </row>
    <row r="3068" spans="1:2" x14ac:dyDescent="0.2">
      <c r="A3068" s="9">
        <v>42388.3753125</v>
      </c>
      <c r="B3068" t="str">
        <f t="shared" si="47"/>
        <v>Jan</v>
      </c>
    </row>
    <row r="3069" spans="1:2" x14ac:dyDescent="0.2">
      <c r="A3069" s="9">
        <v>42388.464918981481</v>
      </c>
      <c r="B3069" t="str">
        <f t="shared" si="47"/>
        <v>Jan</v>
      </c>
    </row>
    <row r="3070" spans="1:2" x14ac:dyDescent="0.2">
      <c r="A3070" s="9">
        <v>42389.669317129628</v>
      </c>
      <c r="B3070" t="str">
        <f t="shared" si="47"/>
        <v>Jan</v>
      </c>
    </row>
    <row r="3071" spans="1:2" x14ac:dyDescent="0.2">
      <c r="A3071" s="9">
        <v>42389.83792824074</v>
      </c>
      <c r="B3071" t="str">
        <f t="shared" si="47"/>
        <v>Jan</v>
      </c>
    </row>
    <row r="3072" spans="1:2" x14ac:dyDescent="0.2">
      <c r="A3072" s="9">
        <v>42390.50540509259</v>
      </c>
      <c r="B3072" t="str">
        <f t="shared" si="47"/>
        <v>Jan</v>
      </c>
    </row>
    <row r="3073" spans="1:2" x14ac:dyDescent="0.2">
      <c r="A3073" s="9">
        <v>42391.016863425924</v>
      </c>
      <c r="B3073" t="str">
        <f t="shared" si="47"/>
        <v>Jan</v>
      </c>
    </row>
    <row r="3074" spans="1:2" x14ac:dyDescent="0.2">
      <c r="A3074" s="9">
        <v>42391.141956018517</v>
      </c>
      <c r="B3074" t="str">
        <f t="shared" si="47"/>
        <v>Jan</v>
      </c>
    </row>
    <row r="3075" spans="1:2" x14ac:dyDescent="0.2">
      <c r="A3075" s="9">
        <v>42391.439664351848</v>
      </c>
      <c r="B3075" t="str">
        <f t="shared" si="47"/>
        <v>Jan</v>
      </c>
    </row>
    <row r="3076" spans="1:2" x14ac:dyDescent="0.2">
      <c r="A3076" s="9">
        <v>42391.608761574076</v>
      </c>
      <c r="B3076" t="str">
        <f t="shared" si="47"/>
        <v>Jan</v>
      </c>
    </row>
    <row r="3077" spans="1:2" x14ac:dyDescent="0.2">
      <c r="A3077" s="9">
        <v>42393.628576388888</v>
      </c>
      <c r="B3077" t="str">
        <f t="shared" ref="B3077:B3140" si="48">TEXT(A3077,"MMM")</f>
        <v>Jan</v>
      </c>
    </row>
    <row r="3078" spans="1:2" x14ac:dyDescent="0.2">
      <c r="A3078" s="9">
        <v>42394.247407407405</v>
      </c>
      <c r="B3078" t="str">
        <f t="shared" si="48"/>
        <v>Jan</v>
      </c>
    </row>
    <row r="3079" spans="1:2" x14ac:dyDescent="0.2">
      <c r="A3079" s="9">
        <v>42394.567129629628</v>
      </c>
      <c r="B3079" t="str">
        <f t="shared" si="48"/>
        <v>Jan</v>
      </c>
    </row>
    <row r="3080" spans="1:2" x14ac:dyDescent="0.2">
      <c r="A3080" s="9">
        <v>42394.975706018522</v>
      </c>
      <c r="B3080" t="str">
        <f t="shared" si="48"/>
        <v>Jan</v>
      </c>
    </row>
    <row r="3081" spans="1:2" x14ac:dyDescent="0.2">
      <c r="A3081" s="9">
        <v>42395.123078703706</v>
      </c>
      <c r="B3081" t="str">
        <f t="shared" si="48"/>
        <v>Jan</v>
      </c>
    </row>
    <row r="3082" spans="1:2" x14ac:dyDescent="0.2">
      <c r="A3082" s="9">
        <v>42395.373101851852</v>
      </c>
      <c r="B3082" t="str">
        <f t="shared" si="48"/>
        <v>Jan</v>
      </c>
    </row>
    <row r="3083" spans="1:2" x14ac:dyDescent="0.2">
      <c r="A3083" s="9">
        <v>42396.161249999997</v>
      </c>
      <c r="B3083" t="str">
        <f t="shared" si="48"/>
        <v>Jan</v>
      </c>
    </row>
    <row r="3084" spans="1:2" x14ac:dyDescent="0.2">
      <c r="A3084" s="9">
        <v>42396.510729166665</v>
      </c>
      <c r="B3084" t="str">
        <f t="shared" si="48"/>
        <v>Jan</v>
      </c>
    </row>
    <row r="3085" spans="1:2" x14ac:dyDescent="0.2">
      <c r="A3085" s="9">
        <v>42396.578379629631</v>
      </c>
      <c r="B3085" t="str">
        <f t="shared" si="48"/>
        <v>Jan</v>
      </c>
    </row>
    <row r="3086" spans="1:2" x14ac:dyDescent="0.2">
      <c r="A3086" s="9">
        <v>42396.640474537038</v>
      </c>
      <c r="B3086" t="str">
        <f t="shared" si="48"/>
        <v>Jan</v>
      </c>
    </row>
    <row r="3087" spans="1:2" x14ac:dyDescent="0.2">
      <c r="A3087" s="9">
        <v>42396.948333333334</v>
      </c>
      <c r="B3087" t="str">
        <f t="shared" si="48"/>
        <v>Jan</v>
      </c>
    </row>
    <row r="3088" spans="1:2" x14ac:dyDescent="0.2">
      <c r="A3088" s="9">
        <v>42397.346180555556</v>
      </c>
      <c r="B3088" t="str">
        <f t="shared" si="48"/>
        <v>Jan</v>
      </c>
    </row>
    <row r="3089" spans="1:2" x14ac:dyDescent="0.2">
      <c r="A3089" s="9">
        <v>42397.566469907404</v>
      </c>
      <c r="B3089" t="str">
        <f t="shared" si="48"/>
        <v>Jan</v>
      </c>
    </row>
    <row r="3090" spans="1:2" x14ac:dyDescent="0.2">
      <c r="A3090" s="9">
        <v>42397.862638888888</v>
      </c>
      <c r="B3090" t="str">
        <f t="shared" si="48"/>
        <v>Jan</v>
      </c>
    </row>
    <row r="3091" spans="1:2" x14ac:dyDescent="0.2">
      <c r="A3091" s="9">
        <v>42398.515925925924</v>
      </c>
      <c r="B3091" t="str">
        <f t="shared" si="48"/>
        <v>Jan</v>
      </c>
    </row>
    <row r="3092" spans="1:2" x14ac:dyDescent="0.2">
      <c r="A3092" s="9">
        <v>42399.374074074076</v>
      </c>
      <c r="B3092" t="str">
        <f t="shared" si="48"/>
        <v>Jan</v>
      </c>
    </row>
    <row r="3093" spans="1:2" x14ac:dyDescent="0.2">
      <c r="A3093" s="9">
        <v>42399.54928240741</v>
      </c>
      <c r="B3093" t="str">
        <f t="shared" si="48"/>
        <v>Jan</v>
      </c>
    </row>
    <row r="3094" spans="1:2" x14ac:dyDescent="0.2">
      <c r="A3094" s="9">
        <v>42399.843043981484</v>
      </c>
      <c r="B3094" t="str">
        <f t="shared" si="48"/>
        <v>Jan</v>
      </c>
    </row>
    <row r="3095" spans="1:2" x14ac:dyDescent="0.2">
      <c r="A3095" s="9">
        <v>42400.371203703704</v>
      </c>
      <c r="B3095" t="str">
        <f t="shared" si="48"/>
        <v>Jan</v>
      </c>
    </row>
    <row r="3096" spans="1:2" x14ac:dyDescent="0.2">
      <c r="A3096" s="9">
        <v>42400.378634259258</v>
      </c>
      <c r="B3096" t="str">
        <f t="shared" si="48"/>
        <v>Jan</v>
      </c>
    </row>
    <row r="3097" spans="1:2" x14ac:dyDescent="0.2">
      <c r="A3097" s="9">
        <v>42400.613263888888</v>
      </c>
      <c r="B3097" t="str">
        <f t="shared" si="48"/>
        <v>Jan</v>
      </c>
    </row>
    <row r="3098" spans="1:2" x14ac:dyDescent="0.2">
      <c r="A3098" s="9">
        <v>42400.821597222224</v>
      </c>
      <c r="B3098" t="str">
        <f t="shared" si="48"/>
        <v>Jan</v>
      </c>
    </row>
    <row r="3099" spans="1:2" x14ac:dyDescent="0.2">
      <c r="A3099" s="9">
        <v>42401.277650462966</v>
      </c>
      <c r="B3099" t="str">
        <f t="shared" si="48"/>
        <v>Feb</v>
      </c>
    </row>
    <row r="3100" spans="1:2" x14ac:dyDescent="0.2">
      <c r="A3100" s="9">
        <v>42401.339039351849</v>
      </c>
      <c r="B3100" t="str">
        <f t="shared" si="48"/>
        <v>Feb</v>
      </c>
    </row>
    <row r="3101" spans="1:2" x14ac:dyDescent="0.2">
      <c r="A3101" s="9">
        <v>42401.473229166666</v>
      </c>
      <c r="B3101" t="str">
        <f t="shared" si="48"/>
        <v>Feb</v>
      </c>
    </row>
    <row r="3102" spans="1:2" x14ac:dyDescent="0.2">
      <c r="A3102" s="9">
        <v>42401.611886574072</v>
      </c>
      <c r="B3102" t="str">
        <f t="shared" si="48"/>
        <v>Feb</v>
      </c>
    </row>
    <row r="3103" spans="1:2" x14ac:dyDescent="0.2">
      <c r="A3103" s="9">
        <v>42402.376319444447</v>
      </c>
      <c r="B3103" t="str">
        <f t="shared" si="48"/>
        <v>Feb</v>
      </c>
    </row>
    <row r="3104" spans="1:2" x14ac:dyDescent="0.2">
      <c r="A3104" s="9">
        <v>42402.555694444447</v>
      </c>
      <c r="B3104" t="str">
        <f t="shared" si="48"/>
        <v>Feb</v>
      </c>
    </row>
    <row r="3105" spans="1:2" x14ac:dyDescent="0.2">
      <c r="A3105" s="9">
        <v>42402.613668981481</v>
      </c>
      <c r="B3105" t="str">
        <f t="shared" si="48"/>
        <v>Feb</v>
      </c>
    </row>
    <row r="3106" spans="1:2" x14ac:dyDescent="0.2">
      <c r="A3106" s="9">
        <v>42402.702233796299</v>
      </c>
      <c r="B3106" t="str">
        <f t="shared" si="48"/>
        <v>Feb</v>
      </c>
    </row>
    <row r="3107" spans="1:2" x14ac:dyDescent="0.2">
      <c r="A3107" s="9">
        <v>42402.747164351851</v>
      </c>
      <c r="B3107" t="str">
        <f t="shared" si="48"/>
        <v>Feb</v>
      </c>
    </row>
    <row r="3108" spans="1:2" x14ac:dyDescent="0.2">
      <c r="A3108" s="9">
        <v>42403.638518518521</v>
      </c>
      <c r="B3108" t="str">
        <f t="shared" si="48"/>
        <v>Feb</v>
      </c>
    </row>
    <row r="3109" spans="1:2" x14ac:dyDescent="0.2">
      <c r="A3109" s="9">
        <v>42403.664884259262</v>
      </c>
      <c r="B3109" t="str">
        <f t="shared" si="48"/>
        <v>Feb</v>
      </c>
    </row>
    <row r="3110" spans="1:2" x14ac:dyDescent="0.2">
      <c r="A3110" s="9">
        <v>42403.699756944443</v>
      </c>
      <c r="B3110" t="str">
        <f t="shared" si="48"/>
        <v>Feb</v>
      </c>
    </row>
    <row r="3111" spans="1:2" x14ac:dyDescent="0.2">
      <c r="A3111" s="9">
        <v>42404.756967592592</v>
      </c>
      <c r="B3111" t="str">
        <f t="shared" si="48"/>
        <v>Feb</v>
      </c>
    </row>
    <row r="3112" spans="1:2" x14ac:dyDescent="0.2">
      <c r="A3112" s="9">
        <v>42405.339270833334</v>
      </c>
      <c r="B3112" t="str">
        <f t="shared" si="48"/>
        <v>Feb</v>
      </c>
    </row>
    <row r="3113" spans="1:2" x14ac:dyDescent="0.2">
      <c r="A3113" s="9">
        <v>42405.369016203702</v>
      </c>
      <c r="B3113" t="str">
        <f t="shared" si="48"/>
        <v>Feb</v>
      </c>
    </row>
    <row r="3114" spans="1:2" x14ac:dyDescent="0.2">
      <c r="A3114" s="9">
        <v>42406.659085648149</v>
      </c>
      <c r="B3114" t="str">
        <f t="shared" si="48"/>
        <v>Feb</v>
      </c>
    </row>
    <row r="3115" spans="1:2" x14ac:dyDescent="0.2">
      <c r="A3115" s="9">
        <v>42407.304224537038</v>
      </c>
      <c r="B3115" t="str">
        <f t="shared" si="48"/>
        <v>Feb</v>
      </c>
    </row>
    <row r="3116" spans="1:2" x14ac:dyDescent="0.2">
      <c r="A3116" s="9">
        <v>42408.381481481483</v>
      </c>
      <c r="B3116" t="str">
        <f t="shared" si="48"/>
        <v>Feb</v>
      </c>
    </row>
    <row r="3117" spans="1:2" x14ac:dyDescent="0.2">
      <c r="A3117" s="9">
        <v>42408.666238425925</v>
      </c>
      <c r="B3117" t="str">
        <f t="shared" si="48"/>
        <v>Feb</v>
      </c>
    </row>
    <row r="3118" spans="1:2" x14ac:dyDescent="0.2">
      <c r="A3118" s="9">
        <v>42408.690972222219</v>
      </c>
      <c r="B3118" t="str">
        <f t="shared" si="48"/>
        <v>Feb</v>
      </c>
    </row>
    <row r="3119" spans="1:2" x14ac:dyDescent="0.2">
      <c r="A3119" s="9">
        <v>42408.70689814815</v>
      </c>
      <c r="B3119" t="str">
        <f t="shared" si="48"/>
        <v>Feb</v>
      </c>
    </row>
    <row r="3120" spans="1:2" x14ac:dyDescent="0.2">
      <c r="A3120" s="9">
        <v>42408.908414351848</v>
      </c>
      <c r="B3120" t="str">
        <f t="shared" si="48"/>
        <v>Feb</v>
      </c>
    </row>
    <row r="3121" spans="1:2" x14ac:dyDescent="0.2">
      <c r="A3121" s="9">
        <v>42409.237951388888</v>
      </c>
      <c r="B3121" t="str">
        <f t="shared" si="48"/>
        <v>Feb</v>
      </c>
    </row>
    <row r="3122" spans="1:2" x14ac:dyDescent="0.2">
      <c r="A3122" s="9">
        <v>42409.442743055559</v>
      </c>
      <c r="B3122" t="str">
        <f t="shared" si="48"/>
        <v>Feb</v>
      </c>
    </row>
    <row r="3123" spans="1:2" x14ac:dyDescent="0.2">
      <c r="A3123" s="9">
        <v>42409.683865740742</v>
      </c>
      <c r="B3123" t="str">
        <f t="shared" si="48"/>
        <v>Feb</v>
      </c>
    </row>
    <row r="3124" spans="1:2" x14ac:dyDescent="0.2">
      <c r="A3124" s="9">
        <v>42410.440821759257</v>
      </c>
      <c r="B3124" t="str">
        <f t="shared" si="48"/>
        <v>Feb</v>
      </c>
    </row>
    <row r="3125" spans="1:2" x14ac:dyDescent="0.2">
      <c r="A3125" s="9">
        <v>42410.597719907404</v>
      </c>
      <c r="B3125" t="str">
        <f t="shared" si="48"/>
        <v>Feb</v>
      </c>
    </row>
    <row r="3126" spans="1:2" x14ac:dyDescent="0.2">
      <c r="A3126" s="9">
        <v>42410.648668981485</v>
      </c>
      <c r="B3126" t="str">
        <f t="shared" si="48"/>
        <v>Feb</v>
      </c>
    </row>
    <row r="3127" spans="1:2" x14ac:dyDescent="0.2">
      <c r="A3127" s="9">
        <v>42411.494953703703</v>
      </c>
      <c r="B3127" t="str">
        <f t="shared" si="48"/>
        <v>Feb</v>
      </c>
    </row>
    <row r="3128" spans="1:2" x14ac:dyDescent="0.2">
      <c r="A3128" s="9">
        <v>42411.608958333331</v>
      </c>
      <c r="B3128" t="str">
        <f t="shared" si="48"/>
        <v>Feb</v>
      </c>
    </row>
    <row r="3129" spans="1:2" x14ac:dyDescent="0.2">
      <c r="A3129" s="9">
        <v>42411.609664351854</v>
      </c>
      <c r="B3129" t="str">
        <f t="shared" si="48"/>
        <v>Feb</v>
      </c>
    </row>
    <row r="3130" spans="1:2" x14ac:dyDescent="0.2">
      <c r="A3130" s="9">
        <v>42411.985335648147</v>
      </c>
      <c r="B3130" t="str">
        <f t="shared" si="48"/>
        <v>Feb</v>
      </c>
    </row>
    <row r="3131" spans="1:2" x14ac:dyDescent="0.2">
      <c r="A3131" s="9">
        <v>42412.60087962963</v>
      </c>
      <c r="B3131" t="str">
        <f t="shared" si="48"/>
        <v>Feb</v>
      </c>
    </row>
    <row r="3132" spans="1:2" x14ac:dyDescent="0.2">
      <c r="A3132" s="9">
        <v>42413.100497685184</v>
      </c>
      <c r="B3132" t="str">
        <f t="shared" si="48"/>
        <v>Feb</v>
      </c>
    </row>
    <row r="3133" spans="1:2" x14ac:dyDescent="0.2">
      <c r="A3133" s="9">
        <v>42413.316307870373</v>
      </c>
      <c r="B3133" t="str">
        <f t="shared" si="48"/>
        <v>Feb</v>
      </c>
    </row>
    <row r="3134" spans="1:2" x14ac:dyDescent="0.2">
      <c r="A3134" s="9">
        <v>42413.337673611109</v>
      </c>
      <c r="B3134" t="str">
        <f t="shared" si="48"/>
        <v>Feb</v>
      </c>
    </row>
    <row r="3135" spans="1:2" x14ac:dyDescent="0.2">
      <c r="A3135" s="9">
        <v>42413.902546296296</v>
      </c>
      <c r="B3135" t="str">
        <f t="shared" si="48"/>
        <v>Feb</v>
      </c>
    </row>
    <row r="3136" spans="1:2" x14ac:dyDescent="0.2">
      <c r="A3136" s="9">
        <v>42414.109988425924</v>
      </c>
      <c r="B3136" t="str">
        <f t="shared" si="48"/>
        <v>Feb</v>
      </c>
    </row>
    <row r="3137" spans="1:2" x14ac:dyDescent="0.2">
      <c r="A3137" s="9">
        <v>42414.835231481484</v>
      </c>
      <c r="B3137" t="str">
        <f t="shared" si="48"/>
        <v>Feb</v>
      </c>
    </row>
    <row r="3138" spans="1:2" x14ac:dyDescent="0.2">
      <c r="A3138" s="9">
        <v>42414.920104166667</v>
      </c>
      <c r="B3138" t="str">
        <f t="shared" si="48"/>
        <v>Feb</v>
      </c>
    </row>
    <row r="3139" spans="1:2" x14ac:dyDescent="0.2">
      <c r="A3139" s="9">
        <v>42415.064699074072</v>
      </c>
      <c r="B3139" t="str">
        <f t="shared" si="48"/>
        <v>Feb</v>
      </c>
    </row>
    <row r="3140" spans="1:2" x14ac:dyDescent="0.2">
      <c r="A3140" s="9">
        <v>42415.469826388886</v>
      </c>
      <c r="B3140" t="str">
        <f t="shared" si="48"/>
        <v>Feb</v>
      </c>
    </row>
    <row r="3141" spans="1:2" x14ac:dyDescent="0.2">
      <c r="A3141" s="9">
        <v>42415.550092592595</v>
      </c>
      <c r="B3141" t="str">
        <f t="shared" ref="B3141:B3204" si="49">TEXT(A3141,"MMM")</f>
        <v>Feb</v>
      </c>
    </row>
    <row r="3142" spans="1:2" x14ac:dyDescent="0.2">
      <c r="A3142" s="9">
        <v>42416.073796296296</v>
      </c>
      <c r="B3142" t="str">
        <f t="shared" si="49"/>
        <v>Feb</v>
      </c>
    </row>
    <row r="3143" spans="1:2" x14ac:dyDescent="0.2">
      <c r="A3143" s="9">
        <v>42416.35832175926</v>
      </c>
      <c r="B3143" t="str">
        <f t="shared" si="49"/>
        <v>Feb</v>
      </c>
    </row>
    <row r="3144" spans="1:2" x14ac:dyDescent="0.2">
      <c r="A3144" s="9">
        <v>42416.434594907405</v>
      </c>
      <c r="B3144" t="str">
        <f t="shared" si="49"/>
        <v>Feb</v>
      </c>
    </row>
    <row r="3145" spans="1:2" x14ac:dyDescent="0.2">
      <c r="A3145" s="9">
        <v>42416.547685185185</v>
      </c>
      <c r="B3145" t="str">
        <f t="shared" si="49"/>
        <v>Feb</v>
      </c>
    </row>
    <row r="3146" spans="1:2" x14ac:dyDescent="0.2">
      <c r="A3146" s="9">
        <v>42417.252199074072</v>
      </c>
      <c r="B3146" t="str">
        <f t="shared" si="49"/>
        <v>Feb</v>
      </c>
    </row>
    <row r="3147" spans="1:2" x14ac:dyDescent="0.2">
      <c r="A3147" s="9">
        <v>42417.291712962964</v>
      </c>
      <c r="B3147" t="str">
        <f t="shared" si="49"/>
        <v>Feb</v>
      </c>
    </row>
    <row r="3148" spans="1:2" x14ac:dyDescent="0.2">
      <c r="A3148" s="9">
        <v>42417.342546296299</v>
      </c>
      <c r="B3148" t="str">
        <f t="shared" si="49"/>
        <v>Feb</v>
      </c>
    </row>
    <row r="3149" spans="1:2" x14ac:dyDescent="0.2">
      <c r="A3149" s="9">
        <v>42417.471284722225</v>
      </c>
      <c r="B3149" t="str">
        <f t="shared" si="49"/>
        <v>Feb</v>
      </c>
    </row>
    <row r="3150" spans="1:2" x14ac:dyDescent="0.2">
      <c r="A3150" s="9">
        <v>42417.48474537037</v>
      </c>
      <c r="B3150" t="str">
        <f t="shared" si="49"/>
        <v>Feb</v>
      </c>
    </row>
    <row r="3151" spans="1:2" x14ac:dyDescent="0.2">
      <c r="A3151" s="9">
        <v>42417.697847222225</v>
      </c>
      <c r="B3151" t="str">
        <f t="shared" si="49"/>
        <v>Feb</v>
      </c>
    </row>
    <row r="3152" spans="1:2" x14ac:dyDescent="0.2">
      <c r="A3152" s="9">
        <v>42417.898414351854</v>
      </c>
      <c r="B3152" t="str">
        <f t="shared" si="49"/>
        <v>Feb</v>
      </c>
    </row>
    <row r="3153" spans="1:2" x14ac:dyDescent="0.2">
      <c r="A3153" s="9">
        <v>42418.092650462961</v>
      </c>
      <c r="B3153" t="str">
        <f t="shared" si="49"/>
        <v>Feb</v>
      </c>
    </row>
    <row r="3154" spans="1:2" x14ac:dyDescent="0.2">
      <c r="A3154" s="9">
        <v>42418.912835648145</v>
      </c>
      <c r="B3154" t="str">
        <f t="shared" si="49"/>
        <v>Feb</v>
      </c>
    </row>
    <row r="3155" spans="1:2" x14ac:dyDescent="0.2">
      <c r="A3155" s="9">
        <v>42419.270370370374</v>
      </c>
      <c r="B3155" t="str">
        <f t="shared" si="49"/>
        <v>Feb</v>
      </c>
    </row>
    <row r="3156" spans="1:2" x14ac:dyDescent="0.2">
      <c r="A3156" s="9">
        <v>42419.586087962962</v>
      </c>
      <c r="B3156" t="str">
        <f t="shared" si="49"/>
        <v>Feb</v>
      </c>
    </row>
    <row r="3157" spans="1:2" x14ac:dyDescent="0.2">
      <c r="A3157" s="9">
        <v>42419.685763888891</v>
      </c>
      <c r="B3157" t="str">
        <f t="shared" si="49"/>
        <v>Feb</v>
      </c>
    </row>
    <row r="3158" spans="1:2" x14ac:dyDescent="0.2">
      <c r="A3158" s="9">
        <v>42419.806944444441</v>
      </c>
      <c r="B3158" t="str">
        <f t="shared" si="49"/>
        <v>Feb</v>
      </c>
    </row>
    <row r="3159" spans="1:2" x14ac:dyDescent="0.2">
      <c r="A3159" s="9">
        <v>42420.416296296295</v>
      </c>
      <c r="B3159" t="str">
        <f t="shared" si="49"/>
        <v>Feb</v>
      </c>
    </row>
    <row r="3160" spans="1:2" x14ac:dyDescent="0.2">
      <c r="A3160" s="9">
        <v>42420.808136574073</v>
      </c>
      <c r="B3160" t="str">
        <f t="shared" si="49"/>
        <v>Feb</v>
      </c>
    </row>
    <row r="3161" spans="1:2" x14ac:dyDescent="0.2">
      <c r="A3161" s="9">
        <v>42421.773796296293</v>
      </c>
      <c r="B3161" t="str">
        <f t="shared" si="49"/>
        <v>Feb</v>
      </c>
    </row>
    <row r="3162" spans="1:2" x14ac:dyDescent="0.2">
      <c r="A3162" s="9">
        <v>42421.920995370368</v>
      </c>
      <c r="B3162" t="str">
        <f t="shared" si="49"/>
        <v>Feb</v>
      </c>
    </row>
    <row r="3163" spans="1:2" x14ac:dyDescent="0.2">
      <c r="A3163" s="9">
        <v>42422.2028587963</v>
      </c>
      <c r="B3163" t="str">
        <f t="shared" si="49"/>
        <v>Feb</v>
      </c>
    </row>
    <row r="3164" spans="1:2" x14ac:dyDescent="0.2">
      <c r="A3164" s="9">
        <v>42422.644085648149</v>
      </c>
      <c r="B3164" t="str">
        <f t="shared" si="49"/>
        <v>Feb</v>
      </c>
    </row>
    <row r="3165" spans="1:2" x14ac:dyDescent="0.2">
      <c r="A3165" s="9">
        <v>42422.717280092591</v>
      </c>
      <c r="B3165" t="str">
        <f t="shared" si="49"/>
        <v>Feb</v>
      </c>
    </row>
    <row r="3166" spans="1:2" x14ac:dyDescent="0.2">
      <c r="A3166" s="9">
        <v>42423.049745370372</v>
      </c>
      <c r="B3166" t="str">
        <f t="shared" si="49"/>
        <v>Feb</v>
      </c>
    </row>
    <row r="3167" spans="1:2" x14ac:dyDescent="0.2">
      <c r="A3167" s="9">
        <v>42423.209050925929</v>
      </c>
      <c r="B3167" t="str">
        <f t="shared" si="49"/>
        <v>Feb</v>
      </c>
    </row>
    <row r="3168" spans="1:2" x14ac:dyDescent="0.2">
      <c r="A3168" s="9">
        <v>42423.269166666665</v>
      </c>
      <c r="B3168" t="str">
        <f t="shared" si="49"/>
        <v>Feb</v>
      </c>
    </row>
    <row r="3169" spans="1:2" x14ac:dyDescent="0.2">
      <c r="A3169" s="9">
        <v>42423.375740740739</v>
      </c>
      <c r="B3169" t="str">
        <f t="shared" si="49"/>
        <v>Feb</v>
      </c>
    </row>
    <row r="3170" spans="1:2" x14ac:dyDescent="0.2">
      <c r="A3170" s="9">
        <v>42423.652233796296</v>
      </c>
      <c r="B3170" t="str">
        <f t="shared" si="49"/>
        <v>Feb</v>
      </c>
    </row>
    <row r="3171" spans="1:2" x14ac:dyDescent="0.2">
      <c r="A3171" s="9">
        <v>42423.828564814816</v>
      </c>
      <c r="B3171" t="str">
        <f t="shared" si="49"/>
        <v>Feb</v>
      </c>
    </row>
    <row r="3172" spans="1:2" x14ac:dyDescent="0.2">
      <c r="A3172" s="9">
        <v>42424.41615740741</v>
      </c>
      <c r="B3172" t="str">
        <f t="shared" si="49"/>
        <v>Feb</v>
      </c>
    </row>
    <row r="3173" spans="1:2" x14ac:dyDescent="0.2">
      <c r="A3173" s="9">
        <v>42425.243564814817</v>
      </c>
      <c r="B3173" t="str">
        <f t="shared" si="49"/>
        <v>Feb</v>
      </c>
    </row>
    <row r="3174" spans="1:2" x14ac:dyDescent="0.2">
      <c r="A3174" s="9">
        <v>42425.397337962961</v>
      </c>
      <c r="B3174" t="str">
        <f t="shared" si="49"/>
        <v>Feb</v>
      </c>
    </row>
    <row r="3175" spans="1:2" x14ac:dyDescent="0.2">
      <c r="A3175" s="9">
        <v>42425.402083333334</v>
      </c>
      <c r="B3175" t="str">
        <f t="shared" si="49"/>
        <v>Feb</v>
      </c>
    </row>
    <row r="3176" spans="1:2" x14ac:dyDescent="0.2">
      <c r="A3176" s="9">
        <v>42425.42465277778</v>
      </c>
      <c r="B3176" t="str">
        <f t="shared" si="49"/>
        <v>Feb</v>
      </c>
    </row>
    <row r="3177" spans="1:2" x14ac:dyDescent="0.2">
      <c r="A3177" s="9">
        <v>42425.627650462964</v>
      </c>
      <c r="B3177" t="str">
        <f t="shared" si="49"/>
        <v>Feb</v>
      </c>
    </row>
    <row r="3178" spans="1:2" x14ac:dyDescent="0.2">
      <c r="A3178" s="9">
        <v>42425.636759259258</v>
      </c>
      <c r="B3178" t="str">
        <f t="shared" si="49"/>
        <v>Feb</v>
      </c>
    </row>
    <row r="3179" spans="1:2" x14ac:dyDescent="0.2">
      <c r="A3179" s="9">
        <v>42426.074259259258</v>
      </c>
      <c r="B3179" t="str">
        <f t="shared" si="49"/>
        <v>Feb</v>
      </c>
    </row>
    <row r="3180" spans="1:2" x14ac:dyDescent="0.2">
      <c r="A3180" s="9">
        <v>42426.20925925926</v>
      </c>
      <c r="B3180" t="str">
        <f t="shared" si="49"/>
        <v>Feb</v>
      </c>
    </row>
    <row r="3181" spans="1:2" x14ac:dyDescent="0.2">
      <c r="A3181" s="9">
        <v>42426.616655092592</v>
      </c>
      <c r="B3181" t="str">
        <f t="shared" si="49"/>
        <v>Feb</v>
      </c>
    </row>
    <row r="3182" spans="1:2" x14ac:dyDescent="0.2">
      <c r="A3182" s="9">
        <v>42426.684745370374</v>
      </c>
      <c r="B3182" t="str">
        <f t="shared" si="49"/>
        <v>Feb</v>
      </c>
    </row>
    <row r="3183" spans="1:2" x14ac:dyDescent="0.2">
      <c r="A3183" s="9">
        <v>42427.387673611112</v>
      </c>
      <c r="B3183" t="str">
        <f t="shared" si="49"/>
        <v>Feb</v>
      </c>
    </row>
    <row r="3184" spans="1:2" x14ac:dyDescent="0.2">
      <c r="A3184" s="9">
        <v>42427.631412037037</v>
      </c>
      <c r="B3184" t="str">
        <f t="shared" si="49"/>
        <v>Feb</v>
      </c>
    </row>
    <row r="3185" spans="1:2" x14ac:dyDescent="0.2">
      <c r="A3185" s="9">
        <v>42428.993344907409</v>
      </c>
      <c r="B3185" t="str">
        <f t="shared" si="49"/>
        <v>Feb</v>
      </c>
    </row>
    <row r="3186" spans="1:2" x14ac:dyDescent="0.2">
      <c r="A3186" s="9">
        <v>42429.362210648149</v>
      </c>
      <c r="B3186" t="str">
        <f t="shared" si="49"/>
        <v>Feb</v>
      </c>
    </row>
    <row r="3187" spans="1:2" x14ac:dyDescent="0.2">
      <c r="A3187" s="9">
        <v>42429.516226851854</v>
      </c>
      <c r="B3187" t="str">
        <f t="shared" si="49"/>
        <v>Feb</v>
      </c>
    </row>
    <row r="3188" spans="1:2" x14ac:dyDescent="0.2">
      <c r="A3188" s="9">
        <v>42429.658391203702</v>
      </c>
      <c r="B3188" t="str">
        <f t="shared" si="49"/>
        <v>Feb</v>
      </c>
    </row>
    <row r="3189" spans="1:2" x14ac:dyDescent="0.2">
      <c r="A3189" s="9">
        <v>42429.707465277781</v>
      </c>
      <c r="B3189" t="str">
        <f t="shared" si="49"/>
        <v>Feb</v>
      </c>
    </row>
    <row r="3190" spans="1:2" x14ac:dyDescent="0.2">
      <c r="A3190" s="9">
        <v>42430.096909722219</v>
      </c>
      <c r="B3190" t="str">
        <f t="shared" si="49"/>
        <v>Mar</v>
      </c>
    </row>
    <row r="3191" spans="1:2" x14ac:dyDescent="0.2">
      <c r="A3191" s="9">
        <v>42430.233564814815</v>
      </c>
      <c r="B3191" t="str">
        <f t="shared" si="49"/>
        <v>Mar</v>
      </c>
    </row>
    <row r="3192" spans="1:2" x14ac:dyDescent="0.2">
      <c r="A3192" s="9">
        <v>42430.368877314817</v>
      </c>
      <c r="B3192" t="str">
        <f t="shared" si="49"/>
        <v>Mar</v>
      </c>
    </row>
    <row r="3193" spans="1:2" x14ac:dyDescent="0.2">
      <c r="A3193" s="9">
        <v>42430.387118055558</v>
      </c>
      <c r="B3193" t="str">
        <f t="shared" si="49"/>
        <v>Mar</v>
      </c>
    </row>
    <row r="3194" spans="1:2" x14ac:dyDescent="0.2">
      <c r="A3194" s="9">
        <v>42430.414178240739</v>
      </c>
      <c r="B3194" t="str">
        <f t="shared" si="49"/>
        <v>Mar</v>
      </c>
    </row>
    <row r="3195" spans="1:2" x14ac:dyDescent="0.2">
      <c r="A3195" s="9">
        <v>42430.428888888891</v>
      </c>
      <c r="B3195" t="str">
        <f t="shared" si="49"/>
        <v>Mar</v>
      </c>
    </row>
    <row r="3196" spans="1:2" x14ac:dyDescent="0.2">
      <c r="A3196" s="9">
        <v>42430.506064814814</v>
      </c>
      <c r="B3196" t="str">
        <f t="shared" si="49"/>
        <v>Mar</v>
      </c>
    </row>
    <row r="3197" spans="1:2" x14ac:dyDescent="0.2">
      <c r="A3197" s="9">
        <v>42430.769201388888</v>
      </c>
      <c r="B3197" t="str">
        <f t="shared" si="49"/>
        <v>Mar</v>
      </c>
    </row>
    <row r="3198" spans="1:2" x14ac:dyDescent="0.2">
      <c r="A3198" s="9">
        <v>42430.968668981484</v>
      </c>
      <c r="B3198" t="str">
        <f t="shared" si="49"/>
        <v>Mar</v>
      </c>
    </row>
    <row r="3199" spans="1:2" x14ac:dyDescent="0.2">
      <c r="A3199" s="9">
        <v>42431.16673611111</v>
      </c>
      <c r="B3199" t="str">
        <f t="shared" si="49"/>
        <v>Mar</v>
      </c>
    </row>
    <row r="3200" spans="1:2" x14ac:dyDescent="0.2">
      <c r="A3200" s="9">
        <v>42431.943379629629</v>
      </c>
      <c r="B3200" t="str">
        <f t="shared" si="49"/>
        <v>Mar</v>
      </c>
    </row>
    <row r="3201" spans="1:2" x14ac:dyDescent="0.2">
      <c r="A3201" s="9">
        <v>42432.046493055554</v>
      </c>
      <c r="B3201" t="str">
        <f t="shared" si="49"/>
        <v>Mar</v>
      </c>
    </row>
    <row r="3202" spans="1:2" x14ac:dyDescent="0.2">
      <c r="A3202" s="9">
        <v>42432.368391203701</v>
      </c>
      <c r="B3202" t="str">
        <f t="shared" si="49"/>
        <v>Mar</v>
      </c>
    </row>
    <row r="3203" spans="1:2" x14ac:dyDescent="0.2">
      <c r="A3203" s="9">
        <v>42433.005416666667</v>
      </c>
      <c r="B3203" t="str">
        <f t="shared" si="49"/>
        <v>Mar</v>
      </c>
    </row>
    <row r="3204" spans="1:2" x14ac:dyDescent="0.2">
      <c r="A3204" s="9">
        <v>42433.317256944443</v>
      </c>
      <c r="B3204" t="str">
        <f t="shared" si="49"/>
        <v>Mar</v>
      </c>
    </row>
    <row r="3205" spans="1:2" x14ac:dyDescent="0.2">
      <c r="A3205" s="9">
        <v>42433.355567129627</v>
      </c>
      <c r="B3205" t="str">
        <f t="shared" ref="B3205:B3268" si="50">TEXT(A3205,"MMM")</f>
        <v>Mar</v>
      </c>
    </row>
    <row r="3206" spans="1:2" x14ac:dyDescent="0.2">
      <c r="A3206" s="9">
        <v>42433.392835648148</v>
      </c>
      <c r="B3206" t="str">
        <f t="shared" si="50"/>
        <v>Mar</v>
      </c>
    </row>
    <row r="3207" spans="1:2" x14ac:dyDescent="0.2">
      <c r="A3207" s="9">
        <v>42433.404120370367</v>
      </c>
      <c r="B3207" t="str">
        <f t="shared" si="50"/>
        <v>Mar</v>
      </c>
    </row>
    <row r="3208" spans="1:2" x14ac:dyDescent="0.2">
      <c r="A3208" s="9">
        <v>42433.428553240738</v>
      </c>
      <c r="B3208" t="str">
        <f t="shared" si="50"/>
        <v>Mar</v>
      </c>
    </row>
    <row r="3209" spans="1:2" x14ac:dyDescent="0.2">
      <c r="A3209" s="9">
        <v>42433.492384259262</v>
      </c>
      <c r="B3209" t="str">
        <f t="shared" si="50"/>
        <v>Mar</v>
      </c>
    </row>
    <row r="3210" spans="1:2" x14ac:dyDescent="0.2">
      <c r="A3210" s="9">
        <v>42435.540879629632</v>
      </c>
      <c r="B3210" t="str">
        <f t="shared" si="50"/>
        <v>Mar</v>
      </c>
    </row>
    <row r="3211" spans="1:2" x14ac:dyDescent="0.2">
      <c r="A3211" s="9">
        <v>42435.608749999999</v>
      </c>
      <c r="B3211" t="str">
        <f t="shared" si="50"/>
        <v>Mar</v>
      </c>
    </row>
    <row r="3212" spans="1:2" x14ac:dyDescent="0.2">
      <c r="A3212" s="9">
        <v>42435.878368055557</v>
      </c>
      <c r="B3212" t="str">
        <f t="shared" si="50"/>
        <v>Mar</v>
      </c>
    </row>
    <row r="3213" spans="1:2" x14ac:dyDescent="0.2">
      <c r="A3213" s="9">
        <v>42436.175775462965</v>
      </c>
      <c r="B3213" t="str">
        <f t="shared" si="50"/>
        <v>Mar</v>
      </c>
    </row>
    <row r="3214" spans="1:2" x14ac:dyDescent="0.2">
      <c r="A3214" s="9">
        <v>42436.761157407411</v>
      </c>
      <c r="B3214" t="str">
        <f t="shared" si="50"/>
        <v>Mar</v>
      </c>
    </row>
    <row r="3215" spans="1:2" x14ac:dyDescent="0.2">
      <c r="A3215" s="9">
        <v>42437.065347222226</v>
      </c>
      <c r="B3215" t="str">
        <f t="shared" si="50"/>
        <v>Mar</v>
      </c>
    </row>
    <row r="3216" spans="1:2" x14ac:dyDescent="0.2">
      <c r="A3216" s="9">
        <v>42437.303136574075</v>
      </c>
      <c r="B3216" t="str">
        <f t="shared" si="50"/>
        <v>Mar</v>
      </c>
    </row>
    <row r="3217" spans="1:2" x14ac:dyDescent="0.2">
      <c r="A3217" s="9">
        <v>42437.312013888892</v>
      </c>
      <c r="B3217" t="str">
        <f t="shared" si="50"/>
        <v>Mar</v>
      </c>
    </row>
    <row r="3218" spans="1:2" x14ac:dyDescent="0.2">
      <c r="A3218" s="9">
        <v>42437.59165509259</v>
      </c>
      <c r="B3218" t="str">
        <f t="shared" si="50"/>
        <v>Mar</v>
      </c>
    </row>
    <row r="3219" spans="1:2" x14ac:dyDescent="0.2">
      <c r="A3219" s="9">
        <v>42438.205740740741</v>
      </c>
      <c r="B3219" t="str">
        <f t="shared" si="50"/>
        <v>Mar</v>
      </c>
    </row>
    <row r="3220" spans="1:2" x14ac:dyDescent="0.2">
      <c r="A3220" s="9">
        <v>42438.333738425928</v>
      </c>
      <c r="B3220" t="str">
        <f t="shared" si="50"/>
        <v>Mar</v>
      </c>
    </row>
    <row r="3221" spans="1:2" x14ac:dyDescent="0.2">
      <c r="A3221" s="9">
        <v>42438.445798611108</v>
      </c>
      <c r="B3221" t="str">
        <f t="shared" si="50"/>
        <v>Mar</v>
      </c>
    </row>
    <row r="3222" spans="1:2" x14ac:dyDescent="0.2">
      <c r="A3222" s="9">
        <v>42438.480115740742</v>
      </c>
      <c r="B3222" t="str">
        <f t="shared" si="50"/>
        <v>Mar</v>
      </c>
    </row>
    <row r="3223" spans="1:2" x14ac:dyDescent="0.2">
      <c r="A3223" s="9">
        <v>42438.494456018518</v>
      </c>
      <c r="B3223" t="str">
        <f t="shared" si="50"/>
        <v>Mar</v>
      </c>
    </row>
    <row r="3224" spans="1:2" x14ac:dyDescent="0.2">
      <c r="A3224" s="9">
        <v>42438.627939814818</v>
      </c>
      <c r="B3224" t="str">
        <f t="shared" si="50"/>
        <v>Mar</v>
      </c>
    </row>
    <row r="3225" spans="1:2" x14ac:dyDescent="0.2">
      <c r="A3225" s="9">
        <v>42439.368981481479</v>
      </c>
      <c r="B3225" t="str">
        <f t="shared" si="50"/>
        <v>Mar</v>
      </c>
    </row>
    <row r="3226" spans="1:2" x14ac:dyDescent="0.2">
      <c r="A3226" s="9">
        <v>42440.037777777776</v>
      </c>
      <c r="B3226" t="str">
        <f t="shared" si="50"/>
        <v>Mar</v>
      </c>
    </row>
    <row r="3227" spans="1:2" x14ac:dyDescent="0.2">
      <c r="A3227" s="9">
        <v>42440.083171296297</v>
      </c>
      <c r="B3227" t="str">
        <f t="shared" si="50"/>
        <v>Mar</v>
      </c>
    </row>
    <row r="3228" spans="1:2" x14ac:dyDescent="0.2">
      <c r="A3228" s="9">
        <v>42440.317002314812</v>
      </c>
      <c r="B3228" t="str">
        <f t="shared" si="50"/>
        <v>Mar</v>
      </c>
    </row>
    <row r="3229" spans="1:2" x14ac:dyDescent="0.2">
      <c r="A3229" s="9">
        <v>42440.486944444441</v>
      </c>
      <c r="B3229" t="str">
        <f t="shared" si="50"/>
        <v>Mar</v>
      </c>
    </row>
    <row r="3230" spans="1:2" x14ac:dyDescent="0.2">
      <c r="A3230" s="9">
        <v>42442.290011574078</v>
      </c>
      <c r="B3230" t="str">
        <f t="shared" si="50"/>
        <v>Mar</v>
      </c>
    </row>
    <row r="3231" spans="1:2" x14ac:dyDescent="0.2">
      <c r="A3231" s="9">
        <v>42442.668715277781</v>
      </c>
      <c r="B3231" t="str">
        <f t="shared" si="50"/>
        <v>Mar</v>
      </c>
    </row>
    <row r="3232" spans="1:2" x14ac:dyDescent="0.2">
      <c r="A3232" s="9">
        <v>42443.469027777777</v>
      </c>
      <c r="B3232" t="str">
        <f t="shared" si="50"/>
        <v>Mar</v>
      </c>
    </row>
    <row r="3233" spans="1:2" x14ac:dyDescent="0.2">
      <c r="A3233" s="9">
        <v>42443.655717592592</v>
      </c>
      <c r="B3233" t="str">
        <f t="shared" si="50"/>
        <v>Mar</v>
      </c>
    </row>
    <row r="3234" spans="1:2" x14ac:dyDescent="0.2">
      <c r="A3234" s="9">
        <v>42443.93476851852</v>
      </c>
      <c r="B3234" t="str">
        <f t="shared" si="50"/>
        <v>Mar</v>
      </c>
    </row>
    <row r="3235" spans="1:2" x14ac:dyDescent="0.2">
      <c r="A3235" s="9">
        <v>42444.250578703701</v>
      </c>
      <c r="B3235" t="str">
        <f t="shared" si="50"/>
        <v>Mar</v>
      </c>
    </row>
    <row r="3236" spans="1:2" x14ac:dyDescent="0.2">
      <c r="A3236" s="9">
        <v>42444.544409722221</v>
      </c>
      <c r="B3236" t="str">
        <f t="shared" si="50"/>
        <v>Mar</v>
      </c>
    </row>
    <row r="3237" spans="1:2" x14ac:dyDescent="0.2">
      <c r="A3237" s="9">
        <v>42444.860972222225</v>
      </c>
      <c r="B3237" t="str">
        <f t="shared" si="50"/>
        <v>Mar</v>
      </c>
    </row>
    <row r="3238" spans="1:2" x14ac:dyDescent="0.2">
      <c r="A3238" s="9">
        <v>42445.264803240738</v>
      </c>
      <c r="B3238" t="str">
        <f t="shared" si="50"/>
        <v>Mar</v>
      </c>
    </row>
    <row r="3239" spans="1:2" x14ac:dyDescent="0.2">
      <c r="A3239" s="9">
        <v>42445.379421296297</v>
      </c>
      <c r="B3239" t="str">
        <f t="shared" si="50"/>
        <v>Mar</v>
      </c>
    </row>
    <row r="3240" spans="1:2" x14ac:dyDescent="0.2">
      <c r="A3240" s="9">
        <v>42445.489722222221</v>
      </c>
      <c r="B3240" t="str">
        <f t="shared" si="50"/>
        <v>Mar</v>
      </c>
    </row>
    <row r="3241" spans="1:2" x14ac:dyDescent="0.2">
      <c r="A3241" s="9">
        <v>42445.533645833333</v>
      </c>
      <c r="B3241" t="str">
        <f t="shared" si="50"/>
        <v>Mar</v>
      </c>
    </row>
    <row r="3242" spans="1:2" x14ac:dyDescent="0.2">
      <c r="A3242" s="9">
        <v>42445.727361111109</v>
      </c>
      <c r="B3242" t="str">
        <f t="shared" si="50"/>
        <v>Mar</v>
      </c>
    </row>
    <row r="3243" spans="1:2" x14ac:dyDescent="0.2">
      <c r="A3243" s="9">
        <v>42446.446828703702</v>
      </c>
      <c r="B3243" t="str">
        <f t="shared" si="50"/>
        <v>Mar</v>
      </c>
    </row>
    <row r="3244" spans="1:2" x14ac:dyDescent="0.2">
      <c r="A3244" s="9">
        <v>42446.51221064815</v>
      </c>
      <c r="B3244" t="str">
        <f t="shared" si="50"/>
        <v>Mar</v>
      </c>
    </row>
    <row r="3245" spans="1:2" x14ac:dyDescent="0.2">
      <c r="A3245" s="9">
        <v>42446.610497685186</v>
      </c>
      <c r="B3245" t="str">
        <f t="shared" si="50"/>
        <v>Mar</v>
      </c>
    </row>
    <row r="3246" spans="1:2" x14ac:dyDescent="0.2">
      <c r="A3246" s="9">
        <v>42446.770185185182</v>
      </c>
      <c r="B3246" t="str">
        <f t="shared" si="50"/>
        <v>Mar</v>
      </c>
    </row>
    <row r="3247" spans="1:2" x14ac:dyDescent="0.2">
      <c r="A3247" s="9">
        <v>42447.530219907407</v>
      </c>
      <c r="B3247" t="str">
        <f t="shared" si="50"/>
        <v>Mar</v>
      </c>
    </row>
    <row r="3248" spans="1:2" x14ac:dyDescent="0.2">
      <c r="A3248" s="9">
        <v>42447.561099537037</v>
      </c>
      <c r="B3248" t="str">
        <f t="shared" si="50"/>
        <v>Mar</v>
      </c>
    </row>
    <row r="3249" spans="1:2" x14ac:dyDescent="0.2">
      <c r="A3249" s="9">
        <v>42447.563333333332</v>
      </c>
      <c r="B3249" t="str">
        <f t="shared" si="50"/>
        <v>Mar</v>
      </c>
    </row>
    <row r="3250" spans="1:2" x14ac:dyDescent="0.2">
      <c r="A3250" s="9">
        <v>42447.56354166667</v>
      </c>
      <c r="B3250" t="str">
        <f t="shared" si="50"/>
        <v>Mar</v>
      </c>
    </row>
    <row r="3251" spans="1:2" x14ac:dyDescent="0.2">
      <c r="A3251" s="9">
        <v>42448.488252314812</v>
      </c>
      <c r="B3251" t="str">
        <f t="shared" si="50"/>
        <v>Mar</v>
      </c>
    </row>
    <row r="3252" spans="1:2" x14ac:dyDescent="0.2">
      <c r="A3252" s="9">
        <v>42449.008344907408</v>
      </c>
      <c r="B3252" t="str">
        <f t="shared" si="50"/>
        <v>Mar</v>
      </c>
    </row>
    <row r="3253" spans="1:2" x14ac:dyDescent="0.2">
      <c r="A3253" s="9">
        <v>42450.255810185183</v>
      </c>
      <c r="B3253" t="str">
        <f t="shared" si="50"/>
        <v>Mar</v>
      </c>
    </row>
    <row r="3254" spans="1:2" x14ac:dyDescent="0.2">
      <c r="A3254" s="9">
        <v>42450.549490740741</v>
      </c>
      <c r="B3254" t="str">
        <f t="shared" si="50"/>
        <v>Mar</v>
      </c>
    </row>
    <row r="3255" spans="1:2" x14ac:dyDescent="0.2">
      <c r="A3255" s="9">
        <v>42450.762523148151</v>
      </c>
      <c r="B3255" t="str">
        <f t="shared" si="50"/>
        <v>Mar</v>
      </c>
    </row>
    <row r="3256" spans="1:2" x14ac:dyDescent="0.2">
      <c r="A3256" s="9">
        <v>42451.163483796299</v>
      </c>
      <c r="B3256" t="str">
        <f t="shared" si="50"/>
        <v>Mar</v>
      </c>
    </row>
    <row r="3257" spans="1:2" x14ac:dyDescent="0.2">
      <c r="A3257" s="9">
        <v>42451.365115740744</v>
      </c>
      <c r="B3257" t="str">
        <f t="shared" si="50"/>
        <v>Mar</v>
      </c>
    </row>
    <row r="3258" spans="1:2" x14ac:dyDescent="0.2">
      <c r="A3258" s="9">
        <v>42451.533634259256</v>
      </c>
      <c r="B3258" t="str">
        <f t="shared" si="50"/>
        <v>Mar</v>
      </c>
    </row>
    <row r="3259" spans="1:2" x14ac:dyDescent="0.2">
      <c r="A3259" s="9">
        <v>42451.93949074074</v>
      </c>
      <c r="B3259" t="str">
        <f t="shared" si="50"/>
        <v>Mar</v>
      </c>
    </row>
    <row r="3260" spans="1:2" x14ac:dyDescent="0.2">
      <c r="A3260" s="9">
        <v>42452.246655092589</v>
      </c>
      <c r="B3260" t="str">
        <f t="shared" si="50"/>
        <v>Mar</v>
      </c>
    </row>
    <row r="3261" spans="1:2" x14ac:dyDescent="0.2">
      <c r="A3261" s="9">
        <v>42452.333437499998</v>
      </c>
      <c r="B3261" t="str">
        <f t="shared" si="50"/>
        <v>Mar</v>
      </c>
    </row>
    <row r="3262" spans="1:2" x14ac:dyDescent="0.2">
      <c r="A3262" s="9">
        <v>42452.448495370372</v>
      </c>
      <c r="B3262" t="str">
        <f t="shared" si="50"/>
        <v>Mar</v>
      </c>
    </row>
    <row r="3263" spans="1:2" x14ac:dyDescent="0.2">
      <c r="A3263" s="9">
        <v>42452.48232638889</v>
      </c>
      <c r="B3263" t="str">
        <f t="shared" si="50"/>
        <v>Mar</v>
      </c>
    </row>
    <row r="3264" spans="1:2" x14ac:dyDescent="0.2">
      <c r="A3264" s="9">
        <v>42452.492407407408</v>
      </c>
      <c r="B3264" t="str">
        <f t="shared" si="50"/>
        <v>Mar</v>
      </c>
    </row>
    <row r="3265" spans="1:2" x14ac:dyDescent="0.2">
      <c r="A3265" s="9">
        <v>42452.494409722225</v>
      </c>
      <c r="B3265" t="str">
        <f t="shared" si="50"/>
        <v>Mar</v>
      </c>
    </row>
    <row r="3266" spans="1:2" x14ac:dyDescent="0.2">
      <c r="A3266" s="9">
        <v>42452.543576388889</v>
      </c>
      <c r="B3266" t="str">
        <f t="shared" si="50"/>
        <v>Mar</v>
      </c>
    </row>
    <row r="3267" spans="1:2" x14ac:dyDescent="0.2">
      <c r="A3267" s="9">
        <v>42452.583148148151</v>
      </c>
      <c r="B3267" t="str">
        <f t="shared" si="50"/>
        <v>Mar</v>
      </c>
    </row>
    <row r="3268" spans="1:2" x14ac:dyDescent="0.2">
      <c r="A3268" s="9">
        <v>42453.094907407409</v>
      </c>
      <c r="B3268" t="str">
        <f t="shared" si="50"/>
        <v>Mar</v>
      </c>
    </row>
    <row r="3269" spans="1:2" x14ac:dyDescent="0.2">
      <c r="A3269" s="9">
        <v>42453.163935185185</v>
      </c>
      <c r="B3269" t="str">
        <f t="shared" ref="B3269:B3332" si="51">TEXT(A3269,"MMM")</f>
        <v>Mar</v>
      </c>
    </row>
    <row r="3270" spans="1:2" x14ac:dyDescent="0.2">
      <c r="A3270" s="9">
        <v>42453.472974537035</v>
      </c>
      <c r="B3270" t="str">
        <f t="shared" si="51"/>
        <v>Mar</v>
      </c>
    </row>
    <row r="3271" spans="1:2" x14ac:dyDescent="0.2">
      <c r="A3271" s="9">
        <v>42453.486354166664</v>
      </c>
      <c r="B3271" t="str">
        <f t="shared" si="51"/>
        <v>Mar</v>
      </c>
    </row>
    <row r="3272" spans="1:2" x14ac:dyDescent="0.2">
      <c r="A3272" s="9">
        <v>42454.503518518519</v>
      </c>
      <c r="B3272" t="str">
        <f t="shared" si="51"/>
        <v>Mar</v>
      </c>
    </row>
    <row r="3273" spans="1:2" x14ac:dyDescent="0.2">
      <c r="A3273" s="9">
        <v>42457.290590277778</v>
      </c>
      <c r="B3273" t="str">
        <f t="shared" si="51"/>
        <v>Mar</v>
      </c>
    </row>
    <row r="3274" spans="1:2" x14ac:dyDescent="0.2">
      <c r="A3274" s="9">
        <v>42457.538182870368</v>
      </c>
      <c r="B3274" t="str">
        <f t="shared" si="51"/>
        <v>Mar</v>
      </c>
    </row>
    <row r="3275" spans="1:2" x14ac:dyDescent="0.2">
      <c r="A3275" s="9">
        <v>42457.598692129628</v>
      </c>
      <c r="B3275" t="str">
        <f t="shared" si="51"/>
        <v>Mar</v>
      </c>
    </row>
    <row r="3276" spans="1:2" x14ac:dyDescent="0.2">
      <c r="A3276" s="9">
        <v>42457.793842592589</v>
      </c>
      <c r="B3276" t="str">
        <f t="shared" si="51"/>
        <v>Mar</v>
      </c>
    </row>
    <row r="3277" spans="1:2" x14ac:dyDescent="0.2">
      <c r="A3277" s="9">
        <v>42458.308391203704</v>
      </c>
      <c r="B3277" t="str">
        <f t="shared" si="51"/>
        <v>Mar</v>
      </c>
    </row>
    <row r="3278" spans="1:2" x14ac:dyDescent="0.2">
      <c r="A3278" s="9">
        <v>42458.347592592596</v>
      </c>
      <c r="B3278" t="str">
        <f t="shared" si="51"/>
        <v>Mar</v>
      </c>
    </row>
    <row r="3279" spans="1:2" x14ac:dyDescent="0.2">
      <c r="A3279" s="9">
        <v>42458.825277777774</v>
      </c>
      <c r="B3279" t="str">
        <f t="shared" si="51"/>
        <v>Mar</v>
      </c>
    </row>
    <row r="3280" spans="1:2" x14ac:dyDescent="0.2">
      <c r="A3280" s="9">
        <v>42459.360532407409</v>
      </c>
      <c r="B3280" t="str">
        <f t="shared" si="51"/>
        <v>Mar</v>
      </c>
    </row>
    <row r="3281" spans="1:2" x14ac:dyDescent="0.2">
      <c r="A3281" s="9">
        <v>42459.447511574072</v>
      </c>
      <c r="B3281" t="str">
        <f t="shared" si="51"/>
        <v>Mar</v>
      </c>
    </row>
    <row r="3282" spans="1:2" x14ac:dyDescent="0.2">
      <c r="A3282" s="9">
        <v>42459.987280092595</v>
      </c>
      <c r="B3282" t="str">
        <f t="shared" si="51"/>
        <v>Mar</v>
      </c>
    </row>
    <row r="3283" spans="1:2" x14ac:dyDescent="0.2">
      <c r="A3283" s="9">
        <v>42460.001979166664</v>
      </c>
      <c r="B3283" t="str">
        <f t="shared" si="51"/>
        <v>Mar</v>
      </c>
    </row>
    <row r="3284" spans="1:2" x14ac:dyDescent="0.2">
      <c r="A3284" s="9">
        <v>42460.040972222225</v>
      </c>
      <c r="B3284" t="str">
        <f t="shared" si="51"/>
        <v>Mar</v>
      </c>
    </row>
    <row r="3285" spans="1:2" x14ac:dyDescent="0.2">
      <c r="A3285" s="9">
        <v>42460.240277777775</v>
      </c>
      <c r="B3285" t="str">
        <f t="shared" si="51"/>
        <v>Mar</v>
      </c>
    </row>
    <row r="3286" spans="1:2" x14ac:dyDescent="0.2">
      <c r="A3286" s="9">
        <v>42460.277187500003</v>
      </c>
      <c r="B3286" t="str">
        <f t="shared" si="51"/>
        <v>Mar</v>
      </c>
    </row>
    <row r="3287" spans="1:2" x14ac:dyDescent="0.2">
      <c r="A3287" s="9">
        <v>42460.400196759256</v>
      </c>
      <c r="B3287" t="str">
        <f t="shared" si="51"/>
        <v>Mar</v>
      </c>
    </row>
    <row r="3288" spans="1:2" x14ac:dyDescent="0.2">
      <c r="A3288" s="9">
        <v>42460.408414351848</v>
      </c>
      <c r="B3288" t="str">
        <f t="shared" si="51"/>
        <v>Mar</v>
      </c>
    </row>
    <row r="3289" spans="1:2" x14ac:dyDescent="0.2">
      <c r="A3289" s="9">
        <v>42460.608888888892</v>
      </c>
      <c r="B3289" t="str">
        <f t="shared" si="51"/>
        <v>Mar</v>
      </c>
    </row>
    <row r="3290" spans="1:2" x14ac:dyDescent="0.2">
      <c r="A3290" s="9">
        <v>42460.648587962962</v>
      </c>
      <c r="B3290" t="str">
        <f t="shared" si="51"/>
        <v>Mar</v>
      </c>
    </row>
    <row r="3291" spans="1:2" x14ac:dyDescent="0.2">
      <c r="A3291" s="9">
        <v>42461.114328703705</v>
      </c>
      <c r="B3291" t="str">
        <f t="shared" si="51"/>
        <v>Apr</v>
      </c>
    </row>
    <row r="3292" spans="1:2" x14ac:dyDescent="0.2">
      <c r="A3292" s="9">
        <v>42461.262939814813</v>
      </c>
      <c r="B3292" t="str">
        <f t="shared" si="51"/>
        <v>Apr</v>
      </c>
    </row>
    <row r="3293" spans="1:2" x14ac:dyDescent="0.2">
      <c r="A3293" s="9">
        <v>42461.294178240743</v>
      </c>
      <c r="B3293" t="str">
        <f t="shared" si="51"/>
        <v>Apr</v>
      </c>
    </row>
    <row r="3294" spans="1:2" x14ac:dyDescent="0.2">
      <c r="A3294" s="9">
        <v>42461.356412037036</v>
      </c>
      <c r="B3294" t="str">
        <f t="shared" si="51"/>
        <v>Apr</v>
      </c>
    </row>
    <row r="3295" spans="1:2" x14ac:dyDescent="0.2">
      <c r="A3295" s="9">
        <v>42461.413865740738</v>
      </c>
      <c r="B3295" t="str">
        <f t="shared" si="51"/>
        <v>Apr</v>
      </c>
    </row>
    <row r="3296" spans="1:2" x14ac:dyDescent="0.2">
      <c r="A3296" s="9">
        <v>42461.551805555559</v>
      </c>
      <c r="B3296" t="str">
        <f t="shared" si="51"/>
        <v>Apr</v>
      </c>
    </row>
    <row r="3297" spans="1:2" x14ac:dyDescent="0.2">
      <c r="A3297" s="9">
        <v>42461.807534722226</v>
      </c>
      <c r="B3297" t="str">
        <f t="shared" si="51"/>
        <v>Apr</v>
      </c>
    </row>
    <row r="3298" spans="1:2" x14ac:dyDescent="0.2">
      <c r="A3298" s="9">
        <v>42462.560162037036</v>
      </c>
      <c r="B3298" t="str">
        <f t="shared" si="51"/>
        <v>Apr</v>
      </c>
    </row>
    <row r="3299" spans="1:2" x14ac:dyDescent="0.2">
      <c r="A3299" s="9">
        <v>42463.480520833335</v>
      </c>
      <c r="B3299" t="str">
        <f t="shared" si="51"/>
        <v>Apr</v>
      </c>
    </row>
    <row r="3300" spans="1:2" x14ac:dyDescent="0.2">
      <c r="A3300" s="9">
        <v>42463.533333333333</v>
      </c>
      <c r="B3300" t="str">
        <f t="shared" si="51"/>
        <v>Apr</v>
      </c>
    </row>
    <row r="3301" spans="1:2" x14ac:dyDescent="0.2">
      <c r="A3301" s="9">
        <v>42464.625578703701</v>
      </c>
      <c r="B3301" t="str">
        <f t="shared" si="51"/>
        <v>Apr</v>
      </c>
    </row>
    <row r="3302" spans="1:2" x14ac:dyDescent="0.2">
      <c r="A3302" s="9">
        <v>42464.795057870368</v>
      </c>
      <c r="B3302" t="str">
        <f t="shared" si="51"/>
        <v>Apr</v>
      </c>
    </row>
    <row r="3303" spans="1:2" x14ac:dyDescent="0.2">
      <c r="A3303" s="9">
        <v>42464.835185185184</v>
      </c>
      <c r="B3303" t="str">
        <f t="shared" si="51"/>
        <v>Apr</v>
      </c>
    </row>
    <row r="3304" spans="1:2" x14ac:dyDescent="0.2">
      <c r="A3304" s="9">
        <v>42465.158101851855</v>
      </c>
      <c r="B3304" t="str">
        <f t="shared" si="51"/>
        <v>Apr</v>
      </c>
    </row>
    <row r="3305" spans="1:2" x14ac:dyDescent="0.2">
      <c r="A3305" s="9">
        <v>42465.20957175926</v>
      </c>
      <c r="B3305" t="str">
        <f t="shared" si="51"/>
        <v>Apr</v>
      </c>
    </row>
    <row r="3306" spans="1:2" x14ac:dyDescent="0.2">
      <c r="A3306" s="9">
        <v>42465.263252314813</v>
      </c>
      <c r="B3306" t="str">
        <f t="shared" si="51"/>
        <v>Apr</v>
      </c>
    </row>
    <row r="3307" spans="1:2" x14ac:dyDescent="0.2">
      <c r="A3307" s="9">
        <v>42465.970381944448</v>
      </c>
      <c r="B3307" t="str">
        <f t="shared" si="51"/>
        <v>Apr</v>
      </c>
    </row>
    <row r="3308" spans="1:2" x14ac:dyDescent="0.2">
      <c r="A3308" s="9">
        <v>42466.225462962961</v>
      </c>
      <c r="B3308" t="str">
        <f t="shared" si="51"/>
        <v>Apr</v>
      </c>
    </row>
    <row r="3309" spans="1:2" x14ac:dyDescent="0.2">
      <c r="A3309" s="9">
        <v>42466.274976851855</v>
      </c>
      <c r="B3309" t="str">
        <f t="shared" si="51"/>
        <v>Apr</v>
      </c>
    </row>
    <row r="3310" spans="1:2" x14ac:dyDescent="0.2">
      <c r="A3310" s="9">
        <v>42466.492847222224</v>
      </c>
      <c r="B3310" t="str">
        <f t="shared" si="51"/>
        <v>Apr</v>
      </c>
    </row>
    <row r="3311" spans="1:2" x14ac:dyDescent="0.2">
      <c r="A3311" s="9">
        <v>42466.525555555556</v>
      </c>
      <c r="B3311" t="str">
        <f t="shared" si="51"/>
        <v>Apr</v>
      </c>
    </row>
    <row r="3312" spans="1:2" x14ac:dyDescent="0.2">
      <c r="A3312" s="9">
        <v>42466.810833333337</v>
      </c>
      <c r="B3312" t="str">
        <f t="shared" si="51"/>
        <v>Apr</v>
      </c>
    </row>
    <row r="3313" spans="1:2" x14ac:dyDescent="0.2">
      <c r="A3313" s="9">
        <v>42467.215208333335</v>
      </c>
      <c r="B3313" t="str">
        <f t="shared" si="51"/>
        <v>Apr</v>
      </c>
    </row>
    <row r="3314" spans="1:2" x14ac:dyDescent="0.2">
      <c r="A3314" s="9">
        <v>42467.248055555552</v>
      </c>
      <c r="B3314" t="str">
        <f t="shared" si="51"/>
        <v>Apr</v>
      </c>
    </row>
    <row r="3315" spans="1:2" x14ac:dyDescent="0.2">
      <c r="A3315" s="9">
        <v>42467.454861111109</v>
      </c>
      <c r="B3315" t="str">
        <f t="shared" si="51"/>
        <v>Apr</v>
      </c>
    </row>
    <row r="3316" spans="1:2" x14ac:dyDescent="0.2">
      <c r="A3316" s="9">
        <v>42467.618645833332</v>
      </c>
      <c r="B3316" t="str">
        <f t="shared" si="51"/>
        <v>Apr</v>
      </c>
    </row>
    <row r="3317" spans="1:2" x14ac:dyDescent="0.2">
      <c r="A3317" s="9">
        <v>42468.041273148148</v>
      </c>
      <c r="B3317" t="str">
        <f t="shared" si="51"/>
        <v>Apr</v>
      </c>
    </row>
    <row r="3318" spans="1:2" x14ac:dyDescent="0.2">
      <c r="A3318" s="9">
        <v>42468.508414351854</v>
      </c>
      <c r="B3318" t="str">
        <f t="shared" si="51"/>
        <v>Apr</v>
      </c>
    </row>
    <row r="3319" spans="1:2" x14ac:dyDescent="0.2">
      <c r="A3319" s="9">
        <v>42468.611250000002</v>
      </c>
      <c r="B3319" t="str">
        <f t="shared" si="51"/>
        <v>Apr</v>
      </c>
    </row>
    <row r="3320" spans="1:2" x14ac:dyDescent="0.2">
      <c r="A3320" s="9">
        <v>42469.350810185184</v>
      </c>
      <c r="B3320" t="str">
        <f t="shared" si="51"/>
        <v>Apr</v>
      </c>
    </row>
    <row r="3321" spans="1:2" x14ac:dyDescent="0.2">
      <c r="A3321" s="9">
        <v>42469.541574074072</v>
      </c>
      <c r="B3321" t="str">
        <f t="shared" si="51"/>
        <v>Apr</v>
      </c>
    </row>
    <row r="3322" spans="1:2" x14ac:dyDescent="0.2">
      <c r="A3322" s="9">
        <v>42469.617951388886</v>
      </c>
      <c r="B3322" t="str">
        <f t="shared" si="51"/>
        <v>Apr</v>
      </c>
    </row>
    <row r="3323" spans="1:2" x14ac:dyDescent="0.2">
      <c r="A3323" s="9">
        <v>42470.718819444446</v>
      </c>
      <c r="B3323" t="str">
        <f t="shared" si="51"/>
        <v>Apr</v>
      </c>
    </row>
    <row r="3324" spans="1:2" x14ac:dyDescent="0.2">
      <c r="A3324" s="9">
        <v>42472.11613425926</v>
      </c>
      <c r="B3324" t="str">
        <f t="shared" si="51"/>
        <v>Apr</v>
      </c>
    </row>
    <row r="3325" spans="1:2" x14ac:dyDescent="0.2">
      <c r="A3325" s="9">
        <v>42472.399317129632</v>
      </c>
      <c r="B3325" t="str">
        <f t="shared" si="51"/>
        <v>Apr</v>
      </c>
    </row>
    <row r="3326" spans="1:2" x14ac:dyDescent="0.2">
      <c r="A3326" s="9">
        <v>42472.673703703702</v>
      </c>
      <c r="B3326" t="str">
        <f t="shared" si="51"/>
        <v>Apr</v>
      </c>
    </row>
    <row r="3327" spans="1:2" x14ac:dyDescent="0.2">
      <c r="A3327" s="9">
        <v>42473.236666666664</v>
      </c>
      <c r="B3327" t="str">
        <f t="shared" si="51"/>
        <v>Apr</v>
      </c>
    </row>
    <row r="3328" spans="1:2" x14ac:dyDescent="0.2">
      <c r="A3328" s="9">
        <v>42473.270937499998</v>
      </c>
      <c r="B3328" t="str">
        <f t="shared" si="51"/>
        <v>Apr</v>
      </c>
    </row>
    <row r="3329" spans="1:2" x14ac:dyDescent="0.2">
      <c r="A3329" s="9">
        <v>42473.461377314816</v>
      </c>
      <c r="B3329" t="str">
        <f t="shared" si="51"/>
        <v>Apr</v>
      </c>
    </row>
    <row r="3330" spans="1:2" x14ac:dyDescent="0.2">
      <c r="A3330" s="9">
        <v>42474.304490740738</v>
      </c>
      <c r="B3330" t="str">
        <f t="shared" si="51"/>
        <v>Apr</v>
      </c>
    </row>
    <row r="3331" spans="1:2" x14ac:dyDescent="0.2">
      <c r="A3331" s="9">
        <v>42474.531493055554</v>
      </c>
      <c r="B3331" t="str">
        <f t="shared" si="51"/>
        <v>Apr</v>
      </c>
    </row>
    <row r="3332" spans="1:2" x14ac:dyDescent="0.2">
      <c r="A3332" s="9">
        <v>42474.72383101852</v>
      </c>
      <c r="B3332" t="str">
        <f t="shared" si="51"/>
        <v>Apr</v>
      </c>
    </row>
    <row r="3333" spans="1:2" x14ac:dyDescent="0.2">
      <c r="A3333" s="9">
        <v>42475.514733796299</v>
      </c>
      <c r="B3333" t="str">
        <f t="shared" ref="B3333:B3396" si="52">TEXT(A3333,"MMM")</f>
        <v>Apr</v>
      </c>
    </row>
    <row r="3334" spans="1:2" x14ac:dyDescent="0.2">
      <c r="A3334" s="9">
        <v>42477.39644675926</v>
      </c>
      <c r="B3334" t="str">
        <f t="shared" si="52"/>
        <v>Apr</v>
      </c>
    </row>
    <row r="3335" spans="1:2" x14ac:dyDescent="0.2">
      <c r="A3335" s="9">
        <v>42478.705879629626</v>
      </c>
      <c r="B3335" t="str">
        <f t="shared" si="52"/>
        <v>Apr</v>
      </c>
    </row>
    <row r="3336" spans="1:2" x14ac:dyDescent="0.2">
      <c r="A3336" s="9">
        <v>42478.888773148145</v>
      </c>
      <c r="B3336" t="str">
        <f t="shared" si="52"/>
        <v>Apr</v>
      </c>
    </row>
    <row r="3337" spans="1:2" x14ac:dyDescent="0.2">
      <c r="A3337" s="9">
        <v>42478.985185185185</v>
      </c>
      <c r="B3337" t="str">
        <f t="shared" si="52"/>
        <v>Apr</v>
      </c>
    </row>
    <row r="3338" spans="1:2" x14ac:dyDescent="0.2">
      <c r="A3338" s="9">
        <v>42479.098958333336</v>
      </c>
      <c r="B3338" t="str">
        <f t="shared" si="52"/>
        <v>Apr</v>
      </c>
    </row>
    <row r="3339" spans="1:2" x14ac:dyDescent="0.2">
      <c r="A3339" s="9">
        <v>42479.1325</v>
      </c>
      <c r="B3339" t="str">
        <f t="shared" si="52"/>
        <v>Apr</v>
      </c>
    </row>
    <row r="3340" spans="1:2" x14ac:dyDescent="0.2">
      <c r="A3340" s="9">
        <v>42479.233055555553</v>
      </c>
      <c r="B3340" t="str">
        <f t="shared" si="52"/>
        <v>Apr</v>
      </c>
    </row>
    <row r="3341" spans="1:2" x14ac:dyDescent="0.2">
      <c r="A3341" s="9">
        <v>42479.293541666666</v>
      </c>
      <c r="B3341" t="str">
        <f t="shared" si="52"/>
        <v>Apr</v>
      </c>
    </row>
    <row r="3342" spans="1:2" x14ac:dyDescent="0.2">
      <c r="A3342" s="9">
        <v>42479.745381944442</v>
      </c>
      <c r="B3342" t="str">
        <f t="shared" si="52"/>
        <v>Apr</v>
      </c>
    </row>
    <row r="3343" spans="1:2" x14ac:dyDescent="0.2">
      <c r="A3343" s="9">
        <v>42480.146527777775</v>
      </c>
      <c r="B3343" t="str">
        <f t="shared" si="52"/>
        <v>Apr</v>
      </c>
    </row>
    <row r="3344" spans="1:2" x14ac:dyDescent="0.2">
      <c r="A3344" s="9">
        <v>42480.320277777777</v>
      </c>
      <c r="B3344" t="str">
        <f t="shared" si="52"/>
        <v>Apr</v>
      </c>
    </row>
    <row r="3345" spans="1:2" x14ac:dyDescent="0.2">
      <c r="A3345" s="9">
        <v>42480.467314814814</v>
      </c>
      <c r="B3345" t="str">
        <f t="shared" si="52"/>
        <v>Apr</v>
      </c>
    </row>
    <row r="3346" spans="1:2" x14ac:dyDescent="0.2">
      <c r="A3346" s="9">
        <v>42481.043263888889</v>
      </c>
      <c r="B3346" t="str">
        <f t="shared" si="52"/>
        <v>Apr</v>
      </c>
    </row>
    <row r="3347" spans="1:2" x14ac:dyDescent="0.2">
      <c r="A3347" s="9">
        <v>42481.714699074073</v>
      </c>
      <c r="B3347" t="str">
        <f t="shared" si="52"/>
        <v>Apr</v>
      </c>
    </row>
    <row r="3348" spans="1:2" x14ac:dyDescent="0.2">
      <c r="A3348" s="9">
        <v>42482.101446759261</v>
      </c>
      <c r="B3348" t="str">
        <f t="shared" si="52"/>
        <v>Apr</v>
      </c>
    </row>
    <row r="3349" spans="1:2" x14ac:dyDescent="0.2">
      <c r="A3349" s="9">
        <v>42482.291365740741</v>
      </c>
      <c r="B3349" t="str">
        <f t="shared" si="52"/>
        <v>Apr</v>
      </c>
    </row>
    <row r="3350" spans="1:2" x14ac:dyDescent="0.2">
      <c r="A3350" s="9">
        <v>42482.68236111111</v>
      </c>
      <c r="B3350" t="str">
        <f t="shared" si="52"/>
        <v>Apr</v>
      </c>
    </row>
    <row r="3351" spans="1:2" x14ac:dyDescent="0.2">
      <c r="A3351" s="9">
        <v>42483.341874999998</v>
      </c>
      <c r="B3351" t="str">
        <f t="shared" si="52"/>
        <v>Apr</v>
      </c>
    </row>
    <row r="3352" spans="1:2" x14ac:dyDescent="0.2">
      <c r="A3352" s="9">
        <v>42483.464062500003</v>
      </c>
      <c r="B3352" t="str">
        <f t="shared" si="52"/>
        <v>Apr</v>
      </c>
    </row>
    <row r="3353" spans="1:2" x14ac:dyDescent="0.2">
      <c r="A3353" s="9">
        <v>42484.218217592592</v>
      </c>
      <c r="B3353" t="str">
        <f t="shared" si="52"/>
        <v>Apr</v>
      </c>
    </row>
    <row r="3354" spans="1:2" x14ac:dyDescent="0.2">
      <c r="A3354" s="9">
        <v>42484.495729166665</v>
      </c>
      <c r="B3354" t="str">
        <f t="shared" si="52"/>
        <v>Apr</v>
      </c>
    </row>
    <row r="3355" spans="1:2" x14ac:dyDescent="0.2">
      <c r="A3355" s="9">
        <v>42485.312013888892</v>
      </c>
      <c r="B3355" t="str">
        <f t="shared" si="52"/>
        <v>Apr</v>
      </c>
    </row>
    <row r="3356" spans="1:2" x14ac:dyDescent="0.2">
      <c r="A3356" s="9">
        <v>42485.391435185185</v>
      </c>
      <c r="B3356" t="str">
        <f t="shared" si="52"/>
        <v>Apr</v>
      </c>
    </row>
    <row r="3357" spans="1:2" x14ac:dyDescent="0.2">
      <c r="A3357" s="9">
        <v>42485.42119212963</v>
      </c>
      <c r="B3357" t="str">
        <f t="shared" si="52"/>
        <v>Apr</v>
      </c>
    </row>
    <row r="3358" spans="1:2" x14ac:dyDescent="0.2">
      <c r="A3358" s="9">
        <v>42486.415081018517</v>
      </c>
      <c r="B3358" t="str">
        <f t="shared" si="52"/>
        <v>Apr</v>
      </c>
    </row>
    <row r="3359" spans="1:2" x14ac:dyDescent="0.2">
      <c r="A3359" s="9">
        <v>42486.704571759263</v>
      </c>
      <c r="B3359" t="str">
        <f t="shared" si="52"/>
        <v>Apr</v>
      </c>
    </row>
    <row r="3360" spans="1:2" x14ac:dyDescent="0.2">
      <c r="A3360" s="9">
        <v>42487.293668981481</v>
      </c>
      <c r="B3360" t="str">
        <f t="shared" si="52"/>
        <v>Apr</v>
      </c>
    </row>
    <row r="3361" spans="1:2" x14ac:dyDescent="0.2">
      <c r="A3361" s="9">
        <v>42487.492418981485</v>
      </c>
      <c r="B3361" t="str">
        <f t="shared" si="52"/>
        <v>Apr</v>
      </c>
    </row>
    <row r="3362" spans="1:2" x14ac:dyDescent="0.2">
      <c r="A3362" s="9">
        <v>42488.515451388892</v>
      </c>
      <c r="B3362" t="str">
        <f t="shared" si="52"/>
        <v>Apr</v>
      </c>
    </row>
    <row r="3363" spans="1:2" x14ac:dyDescent="0.2">
      <c r="A3363" s="9">
        <v>42488.76635416667</v>
      </c>
      <c r="B3363" t="str">
        <f t="shared" si="52"/>
        <v>Apr</v>
      </c>
    </row>
    <row r="3364" spans="1:2" x14ac:dyDescent="0.2">
      <c r="A3364" s="9">
        <v>42489.286192129628</v>
      </c>
      <c r="B3364" t="str">
        <f t="shared" si="52"/>
        <v>Apr</v>
      </c>
    </row>
    <row r="3365" spans="1:2" x14ac:dyDescent="0.2">
      <c r="A3365" s="9">
        <v>42489.363252314812</v>
      </c>
      <c r="B3365" t="str">
        <f t="shared" si="52"/>
        <v>Apr</v>
      </c>
    </row>
    <row r="3366" spans="1:2" x14ac:dyDescent="0.2">
      <c r="A3366" s="9">
        <v>42489.438993055555</v>
      </c>
      <c r="B3366" t="str">
        <f t="shared" si="52"/>
        <v>Apr</v>
      </c>
    </row>
    <row r="3367" spans="1:2" x14ac:dyDescent="0.2">
      <c r="A3367" s="9">
        <v>42489.800543981481</v>
      </c>
      <c r="B3367" t="str">
        <f t="shared" si="52"/>
        <v>Apr</v>
      </c>
    </row>
    <row r="3368" spans="1:2" x14ac:dyDescent="0.2">
      <c r="A3368" s="9">
        <v>42491.44798611111</v>
      </c>
      <c r="B3368" t="str">
        <f t="shared" si="52"/>
        <v>May</v>
      </c>
    </row>
    <row r="3369" spans="1:2" x14ac:dyDescent="0.2">
      <c r="A3369" s="9">
        <v>42491.474351851852</v>
      </c>
      <c r="B3369" t="str">
        <f t="shared" si="52"/>
        <v>May</v>
      </c>
    </row>
    <row r="3370" spans="1:2" x14ac:dyDescent="0.2">
      <c r="A3370" s="9">
        <v>42491.589548611111</v>
      </c>
      <c r="B3370" t="str">
        <f t="shared" si="52"/>
        <v>May</v>
      </c>
    </row>
    <row r="3371" spans="1:2" x14ac:dyDescent="0.2">
      <c r="A3371" s="9">
        <v>42492.383900462963</v>
      </c>
      <c r="B3371" t="str">
        <f t="shared" si="52"/>
        <v>May</v>
      </c>
    </row>
    <row r="3372" spans="1:2" x14ac:dyDescent="0.2">
      <c r="A3372" s="9">
        <v>42492.404513888891</v>
      </c>
      <c r="B3372" t="str">
        <f t="shared" si="52"/>
        <v>May</v>
      </c>
    </row>
    <row r="3373" spans="1:2" x14ac:dyDescent="0.2">
      <c r="A3373" s="9">
        <v>42492.651724537034</v>
      </c>
      <c r="B3373" t="str">
        <f t="shared" si="52"/>
        <v>May</v>
      </c>
    </row>
    <row r="3374" spans="1:2" x14ac:dyDescent="0.2">
      <c r="A3374" s="9">
        <v>42492.834386574075</v>
      </c>
      <c r="B3374" t="str">
        <f t="shared" si="52"/>
        <v>May</v>
      </c>
    </row>
    <row r="3375" spans="1:2" x14ac:dyDescent="0.2">
      <c r="A3375" s="9">
        <v>42492.88590277778</v>
      </c>
      <c r="B3375" t="str">
        <f t="shared" si="52"/>
        <v>May</v>
      </c>
    </row>
    <row r="3376" spans="1:2" x14ac:dyDescent="0.2">
      <c r="A3376" s="9">
        <v>42493.213518518518</v>
      </c>
      <c r="B3376" t="str">
        <f t="shared" si="52"/>
        <v>May</v>
      </c>
    </row>
    <row r="3377" spans="1:2" x14ac:dyDescent="0.2">
      <c r="A3377" s="9">
        <v>42493.263680555552</v>
      </c>
      <c r="B3377" t="str">
        <f t="shared" si="52"/>
        <v>May</v>
      </c>
    </row>
    <row r="3378" spans="1:2" x14ac:dyDescent="0.2">
      <c r="A3378" s="9">
        <v>42493.267476851855</v>
      </c>
      <c r="B3378" t="str">
        <f t="shared" si="52"/>
        <v>May</v>
      </c>
    </row>
    <row r="3379" spans="1:2" x14ac:dyDescent="0.2">
      <c r="A3379" s="9">
        <v>42493.52375</v>
      </c>
      <c r="B3379" t="str">
        <f t="shared" si="52"/>
        <v>May</v>
      </c>
    </row>
    <row r="3380" spans="1:2" x14ac:dyDescent="0.2">
      <c r="A3380" s="9">
        <v>42493.728460648148</v>
      </c>
      <c r="B3380" t="str">
        <f t="shared" si="52"/>
        <v>May</v>
      </c>
    </row>
    <row r="3381" spans="1:2" x14ac:dyDescent="0.2">
      <c r="A3381" s="9">
        <v>42494.138333333336</v>
      </c>
      <c r="B3381" t="str">
        <f t="shared" si="52"/>
        <v>May</v>
      </c>
    </row>
    <row r="3382" spans="1:2" x14ac:dyDescent="0.2">
      <c r="A3382" s="9">
        <v>42494.230115740742</v>
      </c>
      <c r="B3382" t="str">
        <f t="shared" si="52"/>
        <v>May</v>
      </c>
    </row>
    <row r="3383" spans="1:2" x14ac:dyDescent="0.2">
      <c r="A3383" s="9">
        <v>42494.350300925929</v>
      </c>
      <c r="B3383" t="str">
        <f t="shared" si="52"/>
        <v>May</v>
      </c>
    </row>
    <row r="3384" spans="1:2" x14ac:dyDescent="0.2">
      <c r="A3384" s="9">
        <v>42495.100902777776</v>
      </c>
      <c r="B3384" t="str">
        <f t="shared" si="52"/>
        <v>May</v>
      </c>
    </row>
    <row r="3385" spans="1:2" x14ac:dyDescent="0.2">
      <c r="A3385" s="9">
        <v>42495.388854166667</v>
      </c>
      <c r="B3385" t="str">
        <f t="shared" si="52"/>
        <v>May</v>
      </c>
    </row>
    <row r="3386" spans="1:2" x14ac:dyDescent="0.2">
      <c r="A3386" s="9">
        <v>42495.538402777776</v>
      </c>
      <c r="B3386" t="str">
        <f t="shared" si="52"/>
        <v>May</v>
      </c>
    </row>
    <row r="3387" spans="1:2" x14ac:dyDescent="0.2">
      <c r="A3387" s="9">
        <v>42495.623298611114</v>
      </c>
      <c r="B3387" t="str">
        <f t="shared" si="52"/>
        <v>May</v>
      </c>
    </row>
    <row r="3388" spans="1:2" x14ac:dyDescent="0.2">
      <c r="A3388" s="9">
        <v>42495.659467592595</v>
      </c>
      <c r="B3388" t="str">
        <f t="shared" si="52"/>
        <v>May</v>
      </c>
    </row>
    <row r="3389" spans="1:2" x14ac:dyDescent="0.2">
      <c r="A3389" s="9">
        <v>42495.931631944448</v>
      </c>
      <c r="B3389" t="str">
        <f t="shared" si="52"/>
        <v>May</v>
      </c>
    </row>
    <row r="3390" spans="1:2" x14ac:dyDescent="0.2">
      <c r="A3390" s="9">
        <v>42496.113738425927</v>
      </c>
      <c r="B3390" t="str">
        <f t="shared" si="52"/>
        <v>May</v>
      </c>
    </row>
    <row r="3391" spans="1:2" x14ac:dyDescent="0.2">
      <c r="A3391" s="9">
        <v>42496.195972222224</v>
      </c>
      <c r="B3391" t="str">
        <f t="shared" si="52"/>
        <v>May</v>
      </c>
    </row>
    <row r="3392" spans="1:2" x14ac:dyDescent="0.2">
      <c r="A3392" s="9">
        <v>42496.24900462963</v>
      </c>
      <c r="B3392" t="str">
        <f t="shared" si="52"/>
        <v>May</v>
      </c>
    </row>
    <row r="3393" spans="1:2" x14ac:dyDescent="0.2">
      <c r="A3393" s="9">
        <v>42496.635601851849</v>
      </c>
      <c r="B3393" t="str">
        <f t="shared" si="52"/>
        <v>May</v>
      </c>
    </row>
    <row r="3394" spans="1:2" x14ac:dyDescent="0.2">
      <c r="A3394" s="9">
        <v>42496.648263888892</v>
      </c>
      <c r="B3394" t="str">
        <f t="shared" si="52"/>
        <v>May</v>
      </c>
    </row>
    <row r="3395" spans="1:2" x14ac:dyDescent="0.2">
      <c r="A3395" s="9">
        <v>42496.737442129626</v>
      </c>
      <c r="B3395" t="str">
        <f t="shared" si="52"/>
        <v>May</v>
      </c>
    </row>
    <row r="3396" spans="1:2" x14ac:dyDescent="0.2">
      <c r="A3396" s="9">
        <v>42496.942372685182</v>
      </c>
      <c r="B3396" t="str">
        <f t="shared" si="52"/>
        <v>May</v>
      </c>
    </row>
    <row r="3397" spans="1:2" x14ac:dyDescent="0.2">
      <c r="A3397" s="9">
        <v>42497.675057870372</v>
      </c>
      <c r="B3397" t="str">
        <f t="shared" ref="B3397:B3460" si="53">TEXT(A3397,"MMM")</f>
        <v>May</v>
      </c>
    </row>
    <row r="3398" spans="1:2" x14ac:dyDescent="0.2">
      <c r="A3398" s="9">
        <v>42498.007789351854</v>
      </c>
      <c r="B3398" t="str">
        <f t="shared" si="53"/>
        <v>May</v>
      </c>
    </row>
    <row r="3399" spans="1:2" x14ac:dyDescent="0.2">
      <c r="A3399" s="9">
        <v>42498.566064814811</v>
      </c>
      <c r="B3399" t="str">
        <f t="shared" si="53"/>
        <v>May</v>
      </c>
    </row>
    <row r="3400" spans="1:2" x14ac:dyDescent="0.2">
      <c r="A3400" s="9">
        <v>42498.706296296295</v>
      </c>
      <c r="B3400" t="str">
        <f t="shared" si="53"/>
        <v>May</v>
      </c>
    </row>
    <row r="3401" spans="1:2" x14ac:dyDescent="0.2">
      <c r="A3401" s="9">
        <v>42499.296516203707</v>
      </c>
      <c r="B3401" t="str">
        <f t="shared" si="53"/>
        <v>May</v>
      </c>
    </row>
    <row r="3402" spans="1:2" x14ac:dyDescent="0.2">
      <c r="A3402" s="9">
        <v>42499.398368055554</v>
      </c>
      <c r="B3402" t="str">
        <f t="shared" si="53"/>
        <v>May</v>
      </c>
    </row>
    <row r="3403" spans="1:2" x14ac:dyDescent="0.2">
      <c r="A3403" s="9">
        <v>42499.509629629632</v>
      </c>
      <c r="B3403" t="str">
        <f t="shared" si="53"/>
        <v>May</v>
      </c>
    </row>
    <row r="3404" spans="1:2" x14ac:dyDescent="0.2">
      <c r="A3404" s="9">
        <v>42499.627476851849</v>
      </c>
      <c r="B3404" t="str">
        <f t="shared" si="53"/>
        <v>May</v>
      </c>
    </row>
    <row r="3405" spans="1:2" x14ac:dyDescent="0.2">
      <c r="A3405" s="9">
        <v>42499.70821759259</v>
      </c>
      <c r="B3405" t="str">
        <f t="shared" si="53"/>
        <v>May</v>
      </c>
    </row>
    <row r="3406" spans="1:2" x14ac:dyDescent="0.2">
      <c r="A3406" s="9">
        <v>42501.917442129627</v>
      </c>
      <c r="B3406" t="str">
        <f t="shared" si="53"/>
        <v>May</v>
      </c>
    </row>
    <row r="3407" spans="1:2" x14ac:dyDescent="0.2">
      <c r="A3407" s="9">
        <v>42502.23578703704</v>
      </c>
      <c r="B3407" t="str">
        <f t="shared" si="53"/>
        <v>May</v>
      </c>
    </row>
    <row r="3408" spans="1:2" x14ac:dyDescent="0.2">
      <c r="A3408" s="9">
        <v>42502.474293981482</v>
      </c>
      <c r="B3408" t="str">
        <f t="shared" si="53"/>
        <v>May</v>
      </c>
    </row>
    <row r="3409" spans="1:2" x14ac:dyDescent="0.2">
      <c r="A3409" s="9">
        <v>42502.535428240742</v>
      </c>
      <c r="B3409" t="str">
        <f t="shared" si="53"/>
        <v>May</v>
      </c>
    </row>
    <row r="3410" spans="1:2" x14ac:dyDescent="0.2">
      <c r="A3410" s="9">
        <v>42502.580428240741</v>
      </c>
      <c r="B3410" t="str">
        <f t="shared" si="53"/>
        <v>May</v>
      </c>
    </row>
    <row r="3411" spans="1:2" x14ac:dyDescent="0.2">
      <c r="A3411" s="9">
        <v>42503.020173611112</v>
      </c>
      <c r="B3411" t="str">
        <f t="shared" si="53"/>
        <v>May</v>
      </c>
    </row>
    <row r="3412" spans="1:2" x14ac:dyDescent="0.2">
      <c r="A3412" s="9">
        <v>42503.206643518519</v>
      </c>
      <c r="B3412" t="str">
        <f t="shared" si="53"/>
        <v>May</v>
      </c>
    </row>
    <row r="3413" spans="1:2" x14ac:dyDescent="0.2">
      <c r="A3413" s="9">
        <v>42503.226134259261</v>
      </c>
      <c r="B3413" t="str">
        <f t="shared" si="53"/>
        <v>May</v>
      </c>
    </row>
    <row r="3414" spans="1:2" x14ac:dyDescent="0.2">
      <c r="A3414" s="9">
        <v>42503.331412037034</v>
      </c>
      <c r="B3414" t="str">
        <f t="shared" si="53"/>
        <v>May</v>
      </c>
    </row>
    <row r="3415" spans="1:2" x14ac:dyDescent="0.2">
      <c r="A3415" s="9">
        <v>42503.407534722224</v>
      </c>
      <c r="B3415" t="str">
        <f t="shared" si="53"/>
        <v>May</v>
      </c>
    </row>
    <row r="3416" spans="1:2" x14ac:dyDescent="0.2">
      <c r="A3416" s="9">
        <v>42504.070543981485</v>
      </c>
      <c r="B3416" t="str">
        <f t="shared" si="53"/>
        <v>May</v>
      </c>
    </row>
    <row r="3417" spans="1:2" x14ac:dyDescent="0.2">
      <c r="A3417" s="9">
        <v>42504.468055555553</v>
      </c>
      <c r="B3417" t="str">
        <f t="shared" si="53"/>
        <v>May</v>
      </c>
    </row>
    <row r="3418" spans="1:2" x14ac:dyDescent="0.2">
      <c r="A3418" s="9">
        <v>42505.404699074075</v>
      </c>
      <c r="B3418" t="str">
        <f t="shared" si="53"/>
        <v>May</v>
      </c>
    </row>
    <row r="3419" spans="1:2" x14ac:dyDescent="0.2">
      <c r="A3419" s="9">
        <v>42505.441145833334</v>
      </c>
      <c r="B3419" t="str">
        <f t="shared" si="53"/>
        <v>May</v>
      </c>
    </row>
    <row r="3420" spans="1:2" x14ac:dyDescent="0.2">
      <c r="A3420" s="9">
        <v>42505.603344907409</v>
      </c>
      <c r="B3420" t="str">
        <f t="shared" si="53"/>
        <v>May</v>
      </c>
    </row>
    <row r="3421" spans="1:2" x14ac:dyDescent="0.2">
      <c r="A3421" s="9">
        <v>42505.62259259259</v>
      </c>
      <c r="B3421" t="str">
        <f t="shared" si="53"/>
        <v>May</v>
      </c>
    </row>
    <row r="3422" spans="1:2" x14ac:dyDescent="0.2">
      <c r="A3422" s="9">
        <v>42506.083657407406</v>
      </c>
      <c r="B3422" t="str">
        <f t="shared" si="53"/>
        <v>May</v>
      </c>
    </row>
    <row r="3423" spans="1:2" x14ac:dyDescent="0.2">
      <c r="A3423" s="9">
        <v>42506.37604166667</v>
      </c>
      <c r="B3423" t="str">
        <f t="shared" si="53"/>
        <v>May</v>
      </c>
    </row>
    <row r="3424" spans="1:2" x14ac:dyDescent="0.2">
      <c r="A3424" s="9">
        <v>42506.376388888886</v>
      </c>
      <c r="B3424" t="str">
        <f t="shared" si="53"/>
        <v>May</v>
      </c>
    </row>
    <row r="3425" spans="1:2" x14ac:dyDescent="0.2">
      <c r="A3425" s="9">
        <v>42506.427071759259</v>
      </c>
      <c r="B3425" t="str">
        <f t="shared" si="53"/>
        <v>May</v>
      </c>
    </row>
    <row r="3426" spans="1:2" x14ac:dyDescent="0.2">
      <c r="A3426" s="9">
        <v>42506.93136574074</v>
      </c>
      <c r="B3426" t="str">
        <f t="shared" si="53"/>
        <v>May</v>
      </c>
    </row>
    <row r="3427" spans="1:2" x14ac:dyDescent="0.2">
      <c r="A3427" s="9">
        <v>42506.965995370374</v>
      </c>
      <c r="B3427" t="str">
        <f t="shared" si="53"/>
        <v>May</v>
      </c>
    </row>
    <row r="3428" spans="1:2" x14ac:dyDescent="0.2">
      <c r="A3428" s="9">
        <v>42507.248078703706</v>
      </c>
      <c r="B3428" t="str">
        <f t="shared" si="53"/>
        <v>May</v>
      </c>
    </row>
    <row r="3429" spans="1:2" x14ac:dyDescent="0.2">
      <c r="A3429" s="9">
        <v>42507.376921296294</v>
      </c>
      <c r="B3429" t="str">
        <f t="shared" si="53"/>
        <v>May</v>
      </c>
    </row>
    <row r="3430" spans="1:2" x14ac:dyDescent="0.2">
      <c r="A3430" s="9">
        <v>42507.526863425926</v>
      </c>
      <c r="B3430" t="str">
        <f t="shared" si="53"/>
        <v>May</v>
      </c>
    </row>
    <row r="3431" spans="1:2" x14ac:dyDescent="0.2">
      <c r="A3431" s="9">
        <v>42507.846631944441</v>
      </c>
      <c r="B3431" t="str">
        <f t="shared" si="53"/>
        <v>May</v>
      </c>
    </row>
    <row r="3432" spans="1:2" x14ac:dyDescent="0.2">
      <c r="A3432" s="9">
        <v>42508.20821759259</v>
      </c>
      <c r="B3432" t="str">
        <f t="shared" si="53"/>
        <v>May</v>
      </c>
    </row>
    <row r="3433" spans="1:2" x14ac:dyDescent="0.2">
      <c r="A3433" s="9">
        <v>42508.343854166669</v>
      </c>
      <c r="B3433" t="str">
        <f t="shared" si="53"/>
        <v>May</v>
      </c>
    </row>
    <row r="3434" spans="1:2" x14ac:dyDescent="0.2">
      <c r="A3434" s="9">
        <v>42509.041203703702</v>
      </c>
      <c r="B3434" t="str">
        <f t="shared" si="53"/>
        <v>May</v>
      </c>
    </row>
    <row r="3435" spans="1:2" x14ac:dyDescent="0.2">
      <c r="A3435" s="9">
        <v>42509.39099537037</v>
      </c>
      <c r="B3435" t="str">
        <f t="shared" si="53"/>
        <v>May</v>
      </c>
    </row>
    <row r="3436" spans="1:2" x14ac:dyDescent="0.2">
      <c r="A3436" s="9">
        <v>42509.480775462966</v>
      </c>
      <c r="B3436" t="str">
        <f t="shared" si="53"/>
        <v>May</v>
      </c>
    </row>
    <row r="3437" spans="1:2" x14ac:dyDescent="0.2">
      <c r="A3437" s="9">
        <v>42510.008298611108</v>
      </c>
      <c r="B3437" t="str">
        <f t="shared" si="53"/>
        <v>May</v>
      </c>
    </row>
    <row r="3438" spans="1:2" x14ac:dyDescent="0.2">
      <c r="A3438" s="9">
        <v>42510.271365740744</v>
      </c>
      <c r="B3438" t="str">
        <f t="shared" si="53"/>
        <v>May</v>
      </c>
    </row>
    <row r="3439" spans="1:2" x14ac:dyDescent="0.2">
      <c r="A3439" s="9">
        <v>42510.465520833335</v>
      </c>
      <c r="B3439" t="str">
        <f t="shared" si="53"/>
        <v>May</v>
      </c>
    </row>
    <row r="3440" spans="1:2" x14ac:dyDescent="0.2">
      <c r="A3440" s="9">
        <v>42510.605567129627</v>
      </c>
      <c r="B3440" t="str">
        <f t="shared" si="53"/>
        <v>May</v>
      </c>
    </row>
    <row r="3441" spans="1:2" x14ac:dyDescent="0.2">
      <c r="A3441" s="9">
        <v>42511.028715277775</v>
      </c>
      <c r="B3441" t="str">
        <f t="shared" si="53"/>
        <v>May</v>
      </c>
    </row>
    <row r="3442" spans="1:2" x14ac:dyDescent="0.2">
      <c r="A3442" s="9">
        <v>42511.364768518521</v>
      </c>
      <c r="B3442" t="str">
        <f t="shared" si="53"/>
        <v>May</v>
      </c>
    </row>
    <row r="3443" spans="1:2" x14ac:dyDescent="0.2">
      <c r="A3443" s="9">
        <v>42511.40861111111</v>
      </c>
      <c r="B3443" t="str">
        <f t="shared" si="53"/>
        <v>May</v>
      </c>
    </row>
    <row r="3444" spans="1:2" x14ac:dyDescent="0.2">
      <c r="A3444" s="9">
        <v>42512.249884259261</v>
      </c>
      <c r="B3444" t="str">
        <f t="shared" si="53"/>
        <v>May</v>
      </c>
    </row>
    <row r="3445" spans="1:2" x14ac:dyDescent="0.2">
      <c r="A3445" s="9">
        <v>42512.293414351851</v>
      </c>
      <c r="B3445" t="str">
        <f t="shared" si="53"/>
        <v>May</v>
      </c>
    </row>
    <row r="3446" spans="1:2" x14ac:dyDescent="0.2">
      <c r="A3446" s="9">
        <v>42512.364884259259</v>
      </c>
      <c r="B3446" t="str">
        <f t="shared" si="53"/>
        <v>May</v>
      </c>
    </row>
    <row r="3447" spans="1:2" x14ac:dyDescent="0.2">
      <c r="A3447" s="9">
        <v>42512.712465277778</v>
      </c>
      <c r="B3447" t="str">
        <f t="shared" si="53"/>
        <v>May</v>
      </c>
    </row>
    <row r="3448" spans="1:2" x14ac:dyDescent="0.2">
      <c r="A3448" s="9">
        <v>42512.777453703704</v>
      </c>
      <c r="B3448" t="str">
        <f t="shared" si="53"/>
        <v>May</v>
      </c>
    </row>
    <row r="3449" spans="1:2" x14ac:dyDescent="0.2">
      <c r="A3449" s="9">
        <v>42513.64298611111</v>
      </c>
      <c r="B3449" t="str">
        <f t="shared" si="53"/>
        <v>May</v>
      </c>
    </row>
    <row r="3450" spans="1:2" x14ac:dyDescent="0.2">
      <c r="A3450" s="9">
        <v>42514.101215277777</v>
      </c>
      <c r="B3450" t="str">
        <f t="shared" si="53"/>
        <v>May</v>
      </c>
    </row>
    <row r="3451" spans="1:2" x14ac:dyDescent="0.2">
      <c r="A3451" s="9">
        <v>42514.333622685182</v>
      </c>
      <c r="B3451" t="str">
        <f t="shared" si="53"/>
        <v>May</v>
      </c>
    </row>
    <row r="3452" spans="1:2" x14ac:dyDescent="0.2">
      <c r="A3452" s="9">
        <v>42514.337766203702</v>
      </c>
      <c r="B3452" t="str">
        <f t="shared" si="53"/>
        <v>May</v>
      </c>
    </row>
    <row r="3453" spans="1:2" x14ac:dyDescent="0.2">
      <c r="A3453" s="9">
        <v>42514.728472222225</v>
      </c>
      <c r="B3453" t="str">
        <f t="shared" si="53"/>
        <v>May</v>
      </c>
    </row>
    <row r="3454" spans="1:2" x14ac:dyDescent="0.2">
      <c r="A3454" s="9">
        <v>42514.744884259257</v>
      </c>
      <c r="B3454" t="str">
        <f t="shared" si="53"/>
        <v>May</v>
      </c>
    </row>
    <row r="3455" spans="1:2" x14ac:dyDescent="0.2">
      <c r="A3455" s="9">
        <v>42515.106087962966</v>
      </c>
      <c r="B3455" t="str">
        <f t="shared" si="53"/>
        <v>May</v>
      </c>
    </row>
    <row r="3456" spans="1:2" x14ac:dyDescent="0.2">
      <c r="A3456" s="9">
        <v>42515.384421296294</v>
      </c>
      <c r="B3456" t="str">
        <f t="shared" si="53"/>
        <v>May</v>
      </c>
    </row>
    <row r="3457" spans="1:2" x14ac:dyDescent="0.2">
      <c r="A3457" s="9">
        <v>42515.394317129627</v>
      </c>
      <c r="B3457" t="str">
        <f t="shared" si="53"/>
        <v>May</v>
      </c>
    </row>
    <row r="3458" spans="1:2" x14ac:dyDescent="0.2">
      <c r="A3458" s="9">
        <v>42515.533113425925</v>
      </c>
      <c r="B3458" t="str">
        <f t="shared" si="53"/>
        <v>May</v>
      </c>
    </row>
    <row r="3459" spans="1:2" x14ac:dyDescent="0.2">
      <c r="A3459" s="9">
        <v>42515.713738425926</v>
      </c>
      <c r="B3459" t="str">
        <f t="shared" si="53"/>
        <v>May</v>
      </c>
    </row>
    <row r="3460" spans="1:2" x14ac:dyDescent="0.2">
      <c r="A3460" s="9">
        <v>42516.670034722221</v>
      </c>
      <c r="B3460" t="str">
        <f t="shared" si="53"/>
        <v>May</v>
      </c>
    </row>
    <row r="3461" spans="1:2" x14ac:dyDescent="0.2">
      <c r="A3461" s="9">
        <v>42519.323182870372</v>
      </c>
      <c r="B3461" t="str">
        <f t="shared" ref="B3461:B3524" si="54">TEXT(A3461,"MMM")</f>
        <v>May</v>
      </c>
    </row>
    <row r="3462" spans="1:2" x14ac:dyDescent="0.2">
      <c r="A3462" s="9">
        <v>42519.90215277778</v>
      </c>
      <c r="B3462" t="str">
        <f t="shared" si="54"/>
        <v>May</v>
      </c>
    </row>
    <row r="3463" spans="1:2" x14ac:dyDescent="0.2">
      <c r="A3463" s="9">
        <v>42520.514050925929</v>
      </c>
      <c r="B3463" t="str">
        <f t="shared" si="54"/>
        <v>May</v>
      </c>
    </row>
    <row r="3464" spans="1:2" x14ac:dyDescent="0.2">
      <c r="A3464" s="9">
        <v>42520.677037037036</v>
      </c>
      <c r="B3464" t="str">
        <f t="shared" si="54"/>
        <v>May</v>
      </c>
    </row>
    <row r="3465" spans="1:2" x14ac:dyDescent="0.2">
      <c r="A3465" s="9">
        <v>42520.958171296297</v>
      </c>
      <c r="B3465" t="str">
        <f t="shared" si="54"/>
        <v>May</v>
      </c>
    </row>
    <row r="3466" spans="1:2" x14ac:dyDescent="0.2">
      <c r="A3466" s="9">
        <v>42521.32099537037</v>
      </c>
      <c r="B3466" t="str">
        <f t="shared" si="54"/>
        <v>May</v>
      </c>
    </row>
    <row r="3467" spans="1:2" x14ac:dyDescent="0.2">
      <c r="A3467" s="9">
        <v>42521.943391203706</v>
      </c>
      <c r="B3467" t="str">
        <f t="shared" si="54"/>
        <v>May</v>
      </c>
    </row>
    <row r="3468" spans="1:2" x14ac:dyDescent="0.2">
      <c r="A3468" s="9">
        <v>42522.014479166668</v>
      </c>
      <c r="B3468" t="str">
        <f t="shared" si="54"/>
        <v>Jun</v>
      </c>
    </row>
    <row r="3469" spans="1:2" x14ac:dyDescent="0.2">
      <c r="A3469" s="9">
        <v>42522.456469907411</v>
      </c>
      <c r="B3469" t="str">
        <f t="shared" si="54"/>
        <v>Jun</v>
      </c>
    </row>
    <row r="3470" spans="1:2" x14ac:dyDescent="0.2">
      <c r="A3470" s="9">
        <v>42522.546909722223</v>
      </c>
      <c r="B3470" t="str">
        <f t="shared" si="54"/>
        <v>Jun</v>
      </c>
    </row>
    <row r="3471" spans="1:2" x14ac:dyDescent="0.2">
      <c r="A3471" s="9">
        <v>42522.69189814815</v>
      </c>
      <c r="B3471" t="str">
        <f t="shared" si="54"/>
        <v>Jun</v>
      </c>
    </row>
    <row r="3472" spans="1:2" x14ac:dyDescent="0.2">
      <c r="A3472" s="9">
        <v>42522.915381944447</v>
      </c>
      <c r="B3472" t="str">
        <f t="shared" si="54"/>
        <v>Jun</v>
      </c>
    </row>
    <row r="3473" spans="1:2" x14ac:dyDescent="0.2">
      <c r="A3473" s="9">
        <v>42522.999976851854</v>
      </c>
      <c r="B3473" t="str">
        <f t="shared" si="54"/>
        <v>Jun</v>
      </c>
    </row>
    <row r="3474" spans="1:2" x14ac:dyDescent="0.2">
      <c r="A3474" s="9">
        <v>42523.40587962963</v>
      </c>
      <c r="B3474" t="str">
        <f t="shared" si="54"/>
        <v>Jun</v>
      </c>
    </row>
    <row r="3475" spans="1:2" x14ac:dyDescent="0.2">
      <c r="A3475" s="9">
        <v>42523.772129629629</v>
      </c>
      <c r="B3475" t="str">
        <f t="shared" si="54"/>
        <v>Jun</v>
      </c>
    </row>
    <row r="3476" spans="1:2" x14ac:dyDescent="0.2">
      <c r="A3476" s="9">
        <v>42523.98537037037</v>
      </c>
      <c r="B3476" t="str">
        <f t="shared" si="54"/>
        <v>Jun</v>
      </c>
    </row>
    <row r="3477" spans="1:2" x14ac:dyDescent="0.2">
      <c r="A3477" s="9">
        <v>42524.033171296294</v>
      </c>
      <c r="B3477" t="str">
        <f t="shared" si="54"/>
        <v>Jun</v>
      </c>
    </row>
    <row r="3478" spans="1:2" x14ac:dyDescent="0.2">
      <c r="A3478" s="9">
        <v>42524.204675925925</v>
      </c>
      <c r="B3478" t="str">
        <f t="shared" si="54"/>
        <v>Jun</v>
      </c>
    </row>
    <row r="3479" spans="1:2" x14ac:dyDescent="0.2">
      <c r="A3479" s="9">
        <v>42524.334328703706</v>
      </c>
      <c r="B3479" t="str">
        <f t="shared" si="54"/>
        <v>Jun</v>
      </c>
    </row>
    <row r="3480" spans="1:2" x14ac:dyDescent="0.2">
      <c r="A3480" s="9">
        <v>42524.449305555558</v>
      </c>
      <c r="B3480" t="str">
        <f t="shared" si="54"/>
        <v>Jun</v>
      </c>
    </row>
    <row r="3481" spans="1:2" x14ac:dyDescent="0.2">
      <c r="A3481" s="9">
        <v>42524.819722222222</v>
      </c>
      <c r="B3481" t="str">
        <f t="shared" si="54"/>
        <v>Jun</v>
      </c>
    </row>
    <row r="3482" spans="1:2" x14ac:dyDescent="0.2">
      <c r="A3482" s="9">
        <v>42525.323611111111</v>
      </c>
      <c r="B3482" t="str">
        <f t="shared" si="54"/>
        <v>Jun</v>
      </c>
    </row>
    <row r="3483" spans="1:2" x14ac:dyDescent="0.2">
      <c r="A3483" s="9">
        <v>42526.537997685184</v>
      </c>
      <c r="B3483" t="str">
        <f t="shared" si="54"/>
        <v>Jun</v>
      </c>
    </row>
    <row r="3484" spans="1:2" x14ac:dyDescent="0.2">
      <c r="A3484" s="9">
        <v>42526.540902777779</v>
      </c>
      <c r="B3484" t="str">
        <f t="shared" si="54"/>
        <v>Jun</v>
      </c>
    </row>
    <row r="3485" spans="1:2" x14ac:dyDescent="0.2">
      <c r="A3485" s="9">
        <v>42526.673993055556</v>
      </c>
      <c r="B3485" t="str">
        <f t="shared" si="54"/>
        <v>Jun</v>
      </c>
    </row>
    <row r="3486" spans="1:2" x14ac:dyDescent="0.2">
      <c r="A3486" s="9">
        <v>42526.676203703704</v>
      </c>
      <c r="B3486" t="str">
        <f t="shared" si="54"/>
        <v>Jun</v>
      </c>
    </row>
    <row r="3487" spans="1:2" x14ac:dyDescent="0.2">
      <c r="A3487" s="9">
        <v>42527.292337962965</v>
      </c>
      <c r="B3487" t="str">
        <f t="shared" si="54"/>
        <v>Jun</v>
      </c>
    </row>
    <row r="3488" spans="1:2" x14ac:dyDescent="0.2">
      <c r="A3488" s="9">
        <v>42527.317662037036</v>
      </c>
      <c r="B3488" t="str">
        <f t="shared" si="54"/>
        <v>Jun</v>
      </c>
    </row>
    <row r="3489" spans="1:2" x14ac:dyDescent="0.2">
      <c r="A3489" s="9">
        <v>42528.209293981483</v>
      </c>
      <c r="B3489" t="str">
        <f t="shared" si="54"/>
        <v>Jun</v>
      </c>
    </row>
    <row r="3490" spans="1:2" x14ac:dyDescent="0.2">
      <c r="A3490" s="9">
        <v>42528.293287037035</v>
      </c>
      <c r="B3490" t="str">
        <f t="shared" si="54"/>
        <v>Jun</v>
      </c>
    </row>
    <row r="3491" spans="1:2" x14ac:dyDescent="0.2">
      <c r="A3491" s="9">
        <v>42528.566064814811</v>
      </c>
      <c r="B3491" t="str">
        <f t="shared" si="54"/>
        <v>Jun</v>
      </c>
    </row>
    <row r="3492" spans="1:2" x14ac:dyDescent="0.2">
      <c r="A3492" s="9">
        <v>42528.654363425929</v>
      </c>
      <c r="B3492" t="str">
        <f t="shared" si="54"/>
        <v>Jun</v>
      </c>
    </row>
    <row r="3493" spans="1:2" x14ac:dyDescent="0.2">
      <c r="A3493" s="9">
        <v>42528.688680555555</v>
      </c>
      <c r="B3493" t="str">
        <f t="shared" si="54"/>
        <v>Jun</v>
      </c>
    </row>
    <row r="3494" spans="1:2" x14ac:dyDescent="0.2">
      <c r="A3494" s="9">
        <v>42529.299421296295</v>
      </c>
      <c r="B3494" t="str">
        <f t="shared" si="54"/>
        <v>Jun</v>
      </c>
    </row>
    <row r="3495" spans="1:2" x14ac:dyDescent="0.2">
      <c r="A3495" s="9">
        <v>42529.39738425926</v>
      </c>
      <c r="B3495" t="str">
        <f t="shared" si="54"/>
        <v>Jun</v>
      </c>
    </row>
    <row r="3496" spans="1:2" x14ac:dyDescent="0.2">
      <c r="A3496" s="9">
        <v>42529.635798611111</v>
      </c>
      <c r="B3496" t="str">
        <f t="shared" si="54"/>
        <v>Jun</v>
      </c>
    </row>
    <row r="3497" spans="1:2" x14ac:dyDescent="0.2">
      <c r="A3497" s="9">
        <v>42529.645775462966</v>
      </c>
      <c r="B3497" t="str">
        <f t="shared" si="54"/>
        <v>Jun</v>
      </c>
    </row>
    <row r="3498" spans="1:2" x14ac:dyDescent="0.2">
      <c r="A3498" s="9">
        <v>42530.659699074073</v>
      </c>
      <c r="B3498" t="str">
        <f t="shared" si="54"/>
        <v>Jun</v>
      </c>
    </row>
    <row r="3499" spans="1:2" x14ac:dyDescent="0.2">
      <c r="A3499" s="9">
        <v>42530.861944444441</v>
      </c>
      <c r="B3499" t="str">
        <f t="shared" si="54"/>
        <v>Jun</v>
      </c>
    </row>
    <row r="3500" spans="1:2" x14ac:dyDescent="0.2">
      <c r="A3500" s="9">
        <v>42530.895104166666</v>
      </c>
      <c r="B3500" t="str">
        <f t="shared" si="54"/>
        <v>Jun</v>
      </c>
    </row>
    <row r="3501" spans="1:2" x14ac:dyDescent="0.2">
      <c r="A3501" s="9">
        <v>42531.647361111114</v>
      </c>
      <c r="B3501" t="str">
        <f t="shared" si="54"/>
        <v>Jun</v>
      </c>
    </row>
    <row r="3502" spans="1:2" x14ac:dyDescent="0.2">
      <c r="A3502" s="9">
        <v>42531.719189814816</v>
      </c>
      <c r="B3502" t="str">
        <f t="shared" si="54"/>
        <v>Jun</v>
      </c>
    </row>
    <row r="3503" spans="1:2" x14ac:dyDescent="0.2">
      <c r="A3503" s="9">
        <v>42532.441412037035</v>
      </c>
      <c r="B3503" t="str">
        <f t="shared" si="54"/>
        <v>Jun</v>
      </c>
    </row>
    <row r="3504" spans="1:2" x14ac:dyDescent="0.2">
      <c r="A3504" s="9">
        <v>42533.847384259258</v>
      </c>
      <c r="B3504" t="str">
        <f t="shared" si="54"/>
        <v>Jun</v>
      </c>
    </row>
    <row r="3505" spans="1:2" x14ac:dyDescent="0.2">
      <c r="A3505" s="9">
        <v>42533.951377314814</v>
      </c>
      <c r="B3505" t="str">
        <f t="shared" si="54"/>
        <v>Jun</v>
      </c>
    </row>
    <row r="3506" spans="1:2" x14ac:dyDescent="0.2">
      <c r="A3506" s="9">
        <v>42534.298148148147</v>
      </c>
      <c r="B3506" t="str">
        <f t="shared" si="54"/>
        <v>Jun</v>
      </c>
    </row>
    <row r="3507" spans="1:2" x14ac:dyDescent="0.2">
      <c r="A3507" s="9">
        <v>42534.316238425927</v>
      </c>
      <c r="B3507" t="str">
        <f t="shared" si="54"/>
        <v>Jun</v>
      </c>
    </row>
    <row r="3508" spans="1:2" x14ac:dyDescent="0.2">
      <c r="A3508" s="9">
        <v>42534.533541666664</v>
      </c>
      <c r="B3508" t="str">
        <f t="shared" si="54"/>
        <v>Jun</v>
      </c>
    </row>
    <row r="3509" spans="1:2" x14ac:dyDescent="0.2">
      <c r="A3509" s="9">
        <v>42534.562291666669</v>
      </c>
      <c r="B3509" t="str">
        <f t="shared" si="54"/>
        <v>Jun</v>
      </c>
    </row>
    <row r="3510" spans="1:2" x14ac:dyDescent="0.2">
      <c r="A3510" s="9">
        <v>42534.599988425929</v>
      </c>
      <c r="B3510" t="str">
        <f t="shared" si="54"/>
        <v>Jun</v>
      </c>
    </row>
    <row r="3511" spans="1:2" x14ac:dyDescent="0.2">
      <c r="A3511" s="9">
        <v>42534.716516203705</v>
      </c>
      <c r="B3511" t="str">
        <f t="shared" si="54"/>
        <v>Jun</v>
      </c>
    </row>
    <row r="3512" spans="1:2" x14ac:dyDescent="0.2">
      <c r="A3512" s="9">
        <v>42534.994143518517</v>
      </c>
      <c r="B3512" t="str">
        <f t="shared" si="54"/>
        <v>Jun</v>
      </c>
    </row>
    <row r="3513" spans="1:2" x14ac:dyDescent="0.2">
      <c r="A3513" s="9">
        <v>42535.158946759257</v>
      </c>
      <c r="B3513" t="str">
        <f t="shared" si="54"/>
        <v>Jun</v>
      </c>
    </row>
    <row r="3514" spans="1:2" x14ac:dyDescent="0.2">
      <c r="A3514" s="9">
        <v>42535.351076388892</v>
      </c>
      <c r="B3514" t="str">
        <f t="shared" si="54"/>
        <v>Jun</v>
      </c>
    </row>
    <row r="3515" spans="1:2" x14ac:dyDescent="0.2">
      <c r="A3515" s="9">
        <v>42535.476157407407</v>
      </c>
      <c r="B3515" t="str">
        <f t="shared" si="54"/>
        <v>Jun</v>
      </c>
    </row>
    <row r="3516" spans="1:2" x14ac:dyDescent="0.2">
      <c r="A3516" s="9">
        <v>42535.645324074074</v>
      </c>
      <c r="B3516" t="str">
        <f t="shared" si="54"/>
        <v>Jun</v>
      </c>
    </row>
    <row r="3517" spans="1:2" x14ac:dyDescent="0.2">
      <c r="A3517" s="9">
        <v>42535.913287037038</v>
      </c>
      <c r="B3517" t="str">
        <f t="shared" si="54"/>
        <v>Jun</v>
      </c>
    </row>
    <row r="3518" spans="1:2" x14ac:dyDescent="0.2">
      <c r="A3518" s="9">
        <v>42536.273680555554</v>
      </c>
      <c r="B3518" t="str">
        <f t="shared" si="54"/>
        <v>Jun</v>
      </c>
    </row>
    <row r="3519" spans="1:2" x14ac:dyDescent="0.2">
      <c r="A3519" s="9">
        <v>42536.482314814813</v>
      </c>
      <c r="B3519" t="str">
        <f t="shared" si="54"/>
        <v>Jun</v>
      </c>
    </row>
    <row r="3520" spans="1:2" x14ac:dyDescent="0.2">
      <c r="A3520" s="9">
        <v>42536.529467592591</v>
      </c>
      <c r="B3520" t="str">
        <f t="shared" si="54"/>
        <v>Jun</v>
      </c>
    </row>
    <row r="3521" spans="1:2" x14ac:dyDescent="0.2">
      <c r="A3521" s="9">
        <v>42538.402499999997</v>
      </c>
      <c r="B3521" t="str">
        <f t="shared" si="54"/>
        <v>Jun</v>
      </c>
    </row>
    <row r="3522" spans="1:2" x14ac:dyDescent="0.2">
      <c r="A3522" s="9">
        <v>42538.409560185188</v>
      </c>
      <c r="B3522" t="str">
        <f t="shared" si="54"/>
        <v>Jun</v>
      </c>
    </row>
    <row r="3523" spans="1:2" x14ac:dyDescent="0.2">
      <c r="A3523" s="9">
        <v>42538.422094907408</v>
      </c>
      <c r="B3523" t="str">
        <f t="shared" si="54"/>
        <v>Jun</v>
      </c>
    </row>
    <row r="3524" spans="1:2" x14ac:dyDescent="0.2">
      <c r="A3524" s="9">
        <v>42538.423472222225</v>
      </c>
      <c r="B3524" t="str">
        <f t="shared" si="54"/>
        <v>Jun</v>
      </c>
    </row>
    <row r="3525" spans="1:2" x14ac:dyDescent="0.2">
      <c r="A3525" s="9">
        <v>42538.439097222225</v>
      </c>
      <c r="B3525" t="str">
        <f t="shared" ref="B3525:B3588" si="55">TEXT(A3525,"MMM")</f>
        <v>Jun</v>
      </c>
    </row>
    <row r="3526" spans="1:2" x14ac:dyDescent="0.2">
      <c r="A3526" s="9">
        <v>42538.634976851848</v>
      </c>
      <c r="B3526" t="str">
        <f t="shared" si="55"/>
        <v>Jun</v>
      </c>
    </row>
    <row r="3527" spans="1:2" x14ac:dyDescent="0.2">
      <c r="A3527" s="9">
        <v>42539.516435185185</v>
      </c>
      <c r="B3527" t="str">
        <f t="shared" si="55"/>
        <v>Jun</v>
      </c>
    </row>
    <row r="3528" spans="1:2" x14ac:dyDescent="0.2">
      <c r="A3528" s="9">
        <v>42540.260196759256</v>
      </c>
      <c r="B3528" t="str">
        <f t="shared" si="55"/>
        <v>Jun</v>
      </c>
    </row>
    <row r="3529" spans="1:2" x14ac:dyDescent="0.2">
      <c r="A3529" s="9">
        <v>42541.168182870373</v>
      </c>
      <c r="B3529" t="str">
        <f t="shared" si="55"/>
        <v>Jun</v>
      </c>
    </row>
    <row r="3530" spans="1:2" x14ac:dyDescent="0.2">
      <c r="A3530" s="9">
        <v>42541.504178240742</v>
      </c>
      <c r="B3530" t="str">
        <f t="shared" si="55"/>
        <v>Jun</v>
      </c>
    </row>
    <row r="3531" spans="1:2" x14ac:dyDescent="0.2">
      <c r="A3531" s="9">
        <v>42542.193090277775</v>
      </c>
      <c r="B3531" t="str">
        <f t="shared" si="55"/>
        <v>Jun</v>
      </c>
    </row>
    <row r="3532" spans="1:2" x14ac:dyDescent="0.2">
      <c r="A3532" s="9">
        <v>42543.332268518519</v>
      </c>
      <c r="B3532" t="str">
        <f t="shared" si="55"/>
        <v>Jun</v>
      </c>
    </row>
    <row r="3533" spans="1:2" x14ac:dyDescent="0.2">
      <c r="A3533" s="9">
        <v>42543.455231481479</v>
      </c>
      <c r="B3533" t="str">
        <f t="shared" si="55"/>
        <v>Jun</v>
      </c>
    </row>
    <row r="3534" spans="1:2" x14ac:dyDescent="0.2">
      <c r="A3534" s="9">
        <v>42543.529444444444</v>
      </c>
      <c r="B3534" t="str">
        <f t="shared" si="55"/>
        <v>Jun</v>
      </c>
    </row>
    <row r="3535" spans="1:2" x14ac:dyDescent="0.2">
      <c r="A3535" s="9">
        <v>42544.480995370373</v>
      </c>
      <c r="B3535" t="str">
        <f t="shared" si="55"/>
        <v>Jun</v>
      </c>
    </row>
    <row r="3536" spans="1:2" x14ac:dyDescent="0.2">
      <c r="A3536" s="9">
        <v>42544.791863425926</v>
      </c>
      <c r="B3536" t="str">
        <f t="shared" si="55"/>
        <v>Jun</v>
      </c>
    </row>
    <row r="3537" spans="1:2" x14ac:dyDescent="0.2">
      <c r="A3537" s="9">
        <v>42545.144999999997</v>
      </c>
      <c r="B3537" t="str">
        <f t="shared" si="55"/>
        <v>Jun</v>
      </c>
    </row>
    <row r="3538" spans="1:2" x14ac:dyDescent="0.2">
      <c r="A3538" s="9">
        <v>42545.371932870374</v>
      </c>
      <c r="B3538" t="str">
        <f t="shared" si="55"/>
        <v>Jun</v>
      </c>
    </row>
    <row r="3539" spans="1:2" x14ac:dyDescent="0.2">
      <c r="A3539" s="9">
        <v>42545.44085648148</v>
      </c>
      <c r="B3539" t="str">
        <f t="shared" si="55"/>
        <v>Jun</v>
      </c>
    </row>
    <row r="3540" spans="1:2" x14ac:dyDescent="0.2">
      <c r="A3540" s="9">
        <v>42546.528900462959</v>
      </c>
      <c r="B3540" t="str">
        <f t="shared" si="55"/>
        <v>Jun</v>
      </c>
    </row>
    <row r="3541" spans="1:2" x14ac:dyDescent="0.2">
      <c r="A3541" s="9">
        <v>42547.859664351854</v>
      </c>
      <c r="B3541" t="str">
        <f t="shared" si="55"/>
        <v>Jun</v>
      </c>
    </row>
    <row r="3542" spans="1:2" x14ac:dyDescent="0.2">
      <c r="A3542" s="9">
        <v>42547.936527777776</v>
      </c>
      <c r="B3542" t="str">
        <f t="shared" si="55"/>
        <v>Jun</v>
      </c>
    </row>
    <row r="3543" spans="1:2" x14ac:dyDescent="0.2">
      <c r="A3543" s="9">
        <v>42548.116527777776</v>
      </c>
      <c r="B3543" t="str">
        <f t="shared" si="55"/>
        <v>Jun</v>
      </c>
    </row>
    <row r="3544" spans="1:2" x14ac:dyDescent="0.2">
      <c r="A3544" s="9">
        <v>42548.305196759262</v>
      </c>
      <c r="B3544" t="str">
        <f t="shared" si="55"/>
        <v>Jun</v>
      </c>
    </row>
    <row r="3545" spans="1:2" x14ac:dyDescent="0.2">
      <c r="A3545" s="9">
        <v>42548.542858796296</v>
      </c>
      <c r="B3545" t="str">
        <f t="shared" si="55"/>
        <v>Jun</v>
      </c>
    </row>
    <row r="3546" spans="1:2" x14ac:dyDescent="0.2">
      <c r="A3546" s="9">
        <v>42548.742824074077</v>
      </c>
      <c r="B3546" t="str">
        <f t="shared" si="55"/>
        <v>Jun</v>
      </c>
    </row>
    <row r="3547" spans="1:2" x14ac:dyDescent="0.2">
      <c r="A3547" s="9">
        <v>42549.332384259258</v>
      </c>
      <c r="B3547" t="str">
        <f t="shared" si="55"/>
        <v>Jun</v>
      </c>
    </row>
    <row r="3548" spans="1:2" x14ac:dyDescent="0.2">
      <c r="A3548" s="9">
        <v>42549.38962962963</v>
      </c>
      <c r="B3548" t="str">
        <f t="shared" si="55"/>
        <v>Jun</v>
      </c>
    </row>
    <row r="3549" spans="1:2" x14ac:dyDescent="0.2">
      <c r="A3549" s="9">
        <v>42549.583379629628</v>
      </c>
      <c r="B3549" t="str">
        <f t="shared" si="55"/>
        <v>Jun</v>
      </c>
    </row>
    <row r="3550" spans="1:2" x14ac:dyDescent="0.2">
      <c r="A3550" s="9">
        <v>42549.715115740742</v>
      </c>
      <c r="B3550" t="str">
        <f t="shared" si="55"/>
        <v>Jun</v>
      </c>
    </row>
    <row r="3551" spans="1:2" x14ac:dyDescent="0.2">
      <c r="A3551" s="9">
        <v>42550.36855324074</v>
      </c>
      <c r="B3551" t="str">
        <f t="shared" si="55"/>
        <v>Jun</v>
      </c>
    </row>
    <row r="3552" spans="1:2" x14ac:dyDescent="0.2">
      <c r="A3552" s="9">
        <v>42550.76898148148</v>
      </c>
      <c r="B3552" t="str">
        <f t="shared" si="55"/>
        <v>Jun</v>
      </c>
    </row>
    <row r="3553" spans="1:2" x14ac:dyDescent="0.2">
      <c r="A3553" s="9">
        <v>42551.550856481481</v>
      </c>
      <c r="B3553" t="str">
        <f t="shared" si="55"/>
        <v>Jun</v>
      </c>
    </row>
    <row r="3554" spans="1:2" x14ac:dyDescent="0.2">
      <c r="A3554" s="9">
        <v>42551.595520833333</v>
      </c>
      <c r="B3554" t="str">
        <f t="shared" si="55"/>
        <v>Jun</v>
      </c>
    </row>
    <row r="3555" spans="1:2" x14ac:dyDescent="0.2">
      <c r="A3555" s="9">
        <v>42551.62835648148</v>
      </c>
      <c r="B3555" t="str">
        <f t="shared" si="55"/>
        <v>Jun</v>
      </c>
    </row>
    <row r="3556" spans="1:2" x14ac:dyDescent="0.2">
      <c r="A3556" s="9">
        <v>42551.71502314815</v>
      </c>
      <c r="B3556" t="str">
        <f t="shared" si="55"/>
        <v>Jun</v>
      </c>
    </row>
    <row r="3557" spans="1:2" x14ac:dyDescent="0.2">
      <c r="A3557" s="9">
        <v>42551.981793981482</v>
      </c>
      <c r="B3557" t="str">
        <f t="shared" si="55"/>
        <v>Jun</v>
      </c>
    </row>
    <row r="3558" spans="1:2" x14ac:dyDescent="0.2">
      <c r="A3558" s="9">
        <v>42552.320659722223</v>
      </c>
      <c r="B3558" t="str">
        <f t="shared" si="55"/>
        <v>Jul</v>
      </c>
    </row>
    <row r="3559" spans="1:2" x14ac:dyDescent="0.2">
      <c r="A3559" s="9">
        <v>42553.210810185185</v>
      </c>
      <c r="B3559" t="str">
        <f t="shared" si="55"/>
        <v>Jul</v>
      </c>
    </row>
    <row r="3560" spans="1:2" x14ac:dyDescent="0.2">
      <c r="A3560" s="9">
        <v>42553.250092592592</v>
      </c>
      <c r="B3560" t="str">
        <f t="shared" si="55"/>
        <v>Jul</v>
      </c>
    </row>
    <row r="3561" spans="1:2" x14ac:dyDescent="0.2">
      <c r="A3561" s="9">
        <v>42553.348645833335</v>
      </c>
      <c r="B3561" t="str">
        <f t="shared" si="55"/>
        <v>Jul</v>
      </c>
    </row>
    <row r="3562" spans="1:2" x14ac:dyDescent="0.2">
      <c r="A3562" s="9">
        <v>42553.593194444446</v>
      </c>
      <c r="B3562" t="str">
        <f t="shared" si="55"/>
        <v>Jul</v>
      </c>
    </row>
    <row r="3563" spans="1:2" x14ac:dyDescent="0.2">
      <c r="A3563" s="9">
        <v>42554.584155092591</v>
      </c>
      <c r="B3563" t="str">
        <f t="shared" si="55"/>
        <v>Jul</v>
      </c>
    </row>
    <row r="3564" spans="1:2" x14ac:dyDescent="0.2">
      <c r="A3564" s="9">
        <v>42554.833379629628</v>
      </c>
      <c r="B3564" t="str">
        <f t="shared" si="55"/>
        <v>Jul</v>
      </c>
    </row>
    <row r="3565" spans="1:2" x14ac:dyDescent="0.2">
      <c r="A3565" s="9">
        <v>42555.007152777776</v>
      </c>
      <c r="B3565" t="str">
        <f t="shared" si="55"/>
        <v>Jul</v>
      </c>
    </row>
    <row r="3566" spans="1:2" x14ac:dyDescent="0.2">
      <c r="A3566" s="9">
        <v>42555.33861111111</v>
      </c>
      <c r="B3566" t="str">
        <f t="shared" si="55"/>
        <v>Jul</v>
      </c>
    </row>
    <row r="3567" spans="1:2" x14ac:dyDescent="0.2">
      <c r="A3567" s="9">
        <v>42555.365405092591</v>
      </c>
      <c r="B3567" t="str">
        <f t="shared" si="55"/>
        <v>Jul</v>
      </c>
    </row>
    <row r="3568" spans="1:2" x14ac:dyDescent="0.2">
      <c r="A3568" s="9">
        <v>42556.171157407407</v>
      </c>
      <c r="B3568" t="str">
        <f t="shared" si="55"/>
        <v>Jul</v>
      </c>
    </row>
    <row r="3569" spans="1:2" x14ac:dyDescent="0.2">
      <c r="A3569" s="9">
        <v>42556.250034722223</v>
      </c>
      <c r="B3569" t="str">
        <f t="shared" si="55"/>
        <v>Jul</v>
      </c>
    </row>
    <row r="3570" spans="1:2" x14ac:dyDescent="0.2">
      <c r="A3570" s="9">
        <v>42556.333912037036</v>
      </c>
      <c r="B3570" t="str">
        <f t="shared" si="55"/>
        <v>Jul</v>
      </c>
    </row>
    <row r="3571" spans="1:2" x14ac:dyDescent="0.2">
      <c r="A3571" s="9">
        <v>42556.357372685183</v>
      </c>
      <c r="B3571" t="str">
        <f t="shared" si="55"/>
        <v>Jul</v>
      </c>
    </row>
    <row r="3572" spans="1:2" x14ac:dyDescent="0.2">
      <c r="A3572" s="9">
        <v>42556.362372685187</v>
      </c>
      <c r="B3572" t="str">
        <f t="shared" si="55"/>
        <v>Jul</v>
      </c>
    </row>
    <row r="3573" spans="1:2" x14ac:dyDescent="0.2">
      <c r="A3573" s="9">
        <v>42556.473854166667</v>
      </c>
      <c r="B3573" t="str">
        <f t="shared" si="55"/>
        <v>Jul</v>
      </c>
    </row>
    <row r="3574" spans="1:2" x14ac:dyDescent="0.2">
      <c r="A3574" s="9">
        <v>42556.539687500001</v>
      </c>
      <c r="B3574" t="str">
        <f t="shared" si="55"/>
        <v>Jul</v>
      </c>
    </row>
    <row r="3575" spans="1:2" x14ac:dyDescent="0.2">
      <c r="A3575" s="9">
        <v>42557.459120370368</v>
      </c>
      <c r="B3575" t="str">
        <f t="shared" si="55"/>
        <v>Jul</v>
      </c>
    </row>
    <row r="3576" spans="1:2" x14ac:dyDescent="0.2">
      <c r="A3576" s="9">
        <v>42557.856099537035</v>
      </c>
      <c r="B3576" t="str">
        <f t="shared" si="55"/>
        <v>Jul</v>
      </c>
    </row>
    <row r="3577" spans="1:2" x14ac:dyDescent="0.2">
      <c r="A3577" s="9">
        <v>42558.656180555554</v>
      </c>
      <c r="B3577" t="str">
        <f t="shared" si="55"/>
        <v>Jul</v>
      </c>
    </row>
    <row r="3578" spans="1:2" x14ac:dyDescent="0.2">
      <c r="A3578" s="9">
        <v>42558.730810185189</v>
      </c>
      <c r="B3578" t="str">
        <f t="shared" si="55"/>
        <v>Jul</v>
      </c>
    </row>
    <row r="3579" spans="1:2" x14ac:dyDescent="0.2">
      <c r="A3579" s="9">
        <v>42559.097870370373</v>
      </c>
      <c r="B3579" t="str">
        <f t="shared" si="55"/>
        <v>Jul</v>
      </c>
    </row>
    <row r="3580" spans="1:2" x14ac:dyDescent="0.2">
      <c r="A3580" s="9">
        <v>42559.1406712963</v>
      </c>
      <c r="B3580" t="str">
        <f t="shared" si="55"/>
        <v>Jul</v>
      </c>
    </row>
    <row r="3581" spans="1:2" x14ac:dyDescent="0.2">
      <c r="A3581" s="9">
        <v>42559.422337962962</v>
      </c>
      <c r="B3581" t="str">
        <f t="shared" si="55"/>
        <v>Jul</v>
      </c>
    </row>
    <row r="3582" spans="1:2" x14ac:dyDescent="0.2">
      <c r="A3582" s="9">
        <v>42559.443391203706</v>
      </c>
      <c r="B3582" t="str">
        <f t="shared" si="55"/>
        <v>Jul</v>
      </c>
    </row>
    <row r="3583" spans="1:2" x14ac:dyDescent="0.2">
      <c r="A3583" s="9">
        <v>42559.480844907404</v>
      </c>
      <c r="B3583" t="str">
        <f t="shared" si="55"/>
        <v>Jul</v>
      </c>
    </row>
    <row r="3584" spans="1:2" x14ac:dyDescent="0.2">
      <c r="A3584" s="9">
        <v>42560.821331018517</v>
      </c>
      <c r="B3584" t="str">
        <f t="shared" si="55"/>
        <v>Jul</v>
      </c>
    </row>
    <row r="3585" spans="1:2" x14ac:dyDescent="0.2">
      <c r="A3585" s="9">
        <v>42561.450543981482</v>
      </c>
      <c r="B3585" t="str">
        <f t="shared" si="55"/>
        <v>Jul</v>
      </c>
    </row>
    <row r="3586" spans="1:2" x14ac:dyDescent="0.2">
      <c r="A3586" s="9">
        <v>42561.496087962965</v>
      </c>
      <c r="B3586" t="str">
        <f t="shared" si="55"/>
        <v>Jul</v>
      </c>
    </row>
    <row r="3587" spans="1:2" x14ac:dyDescent="0.2">
      <c r="A3587" s="9">
        <v>42563.599618055552</v>
      </c>
      <c r="B3587" t="str">
        <f t="shared" si="55"/>
        <v>Jul</v>
      </c>
    </row>
    <row r="3588" spans="1:2" x14ac:dyDescent="0.2">
      <c r="A3588" s="9">
        <v>42563.692986111113</v>
      </c>
      <c r="B3588" t="str">
        <f t="shared" si="55"/>
        <v>Jul</v>
      </c>
    </row>
    <row r="3589" spans="1:2" x14ac:dyDescent="0.2">
      <c r="A3589" s="9">
        <v>42564.547743055555</v>
      </c>
      <c r="B3589" t="str">
        <f t="shared" ref="B3589:B3652" si="56">TEXT(A3589,"MMM")</f>
        <v>Jul</v>
      </c>
    </row>
    <row r="3590" spans="1:2" x14ac:dyDescent="0.2">
      <c r="A3590" s="9">
        <v>42564.620474537034</v>
      </c>
      <c r="B3590" t="str">
        <f t="shared" si="56"/>
        <v>Jul</v>
      </c>
    </row>
    <row r="3591" spans="1:2" x14ac:dyDescent="0.2">
      <c r="A3591" s="9">
        <v>42564.675763888888</v>
      </c>
      <c r="B3591" t="str">
        <f t="shared" si="56"/>
        <v>Jul</v>
      </c>
    </row>
    <row r="3592" spans="1:2" x14ac:dyDescent="0.2">
      <c r="A3592" s="9">
        <v>42565.147650462961</v>
      </c>
      <c r="B3592" t="str">
        <f t="shared" si="56"/>
        <v>Jul</v>
      </c>
    </row>
    <row r="3593" spans="1:2" x14ac:dyDescent="0.2">
      <c r="A3593" s="9">
        <v>42566.107870370368</v>
      </c>
      <c r="B3593" t="str">
        <f t="shared" si="56"/>
        <v>Jul</v>
      </c>
    </row>
    <row r="3594" spans="1:2" x14ac:dyDescent="0.2">
      <c r="A3594" s="9">
        <v>42566.271493055552</v>
      </c>
      <c r="B3594" t="str">
        <f t="shared" si="56"/>
        <v>Jul</v>
      </c>
    </row>
    <row r="3595" spans="1:2" x14ac:dyDescent="0.2">
      <c r="A3595" s="9">
        <v>42566.615081018521</v>
      </c>
      <c r="B3595" t="str">
        <f t="shared" si="56"/>
        <v>Jul</v>
      </c>
    </row>
    <row r="3596" spans="1:2" x14ac:dyDescent="0.2">
      <c r="A3596" s="9">
        <v>42566.671099537038</v>
      </c>
      <c r="B3596" t="str">
        <f t="shared" si="56"/>
        <v>Jul</v>
      </c>
    </row>
    <row r="3597" spans="1:2" x14ac:dyDescent="0.2">
      <c r="A3597" s="9">
        <v>42566.930844907409</v>
      </c>
      <c r="B3597" t="str">
        <f t="shared" si="56"/>
        <v>Jul</v>
      </c>
    </row>
    <row r="3598" spans="1:2" x14ac:dyDescent="0.2">
      <c r="A3598" s="9">
        <v>42567.197824074072</v>
      </c>
      <c r="B3598" t="str">
        <f t="shared" si="56"/>
        <v>Jul</v>
      </c>
    </row>
    <row r="3599" spans="1:2" x14ac:dyDescent="0.2">
      <c r="A3599" s="9">
        <v>42567.506736111114</v>
      </c>
      <c r="B3599" t="str">
        <f t="shared" si="56"/>
        <v>Jul</v>
      </c>
    </row>
    <row r="3600" spans="1:2" x14ac:dyDescent="0.2">
      <c r="A3600" s="9">
        <v>42568.426041666666</v>
      </c>
      <c r="B3600" t="str">
        <f t="shared" si="56"/>
        <v>Jul</v>
      </c>
    </row>
    <row r="3601" spans="1:2" x14ac:dyDescent="0.2">
      <c r="A3601" s="9">
        <v>42569.170763888891</v>
      </c>
      <c r="B3601" t="str">
        <f t="shared" si="56"/>
        <v>Jul</v>
      </c>
    </row>
    <row r="3602" spans="1:2" x14ac:dyDescent="0.2">
      <c r="A3602" s="9">
        <v>42569.272060185183</v>
      </c>
      <c r="B3602" t="str">
        <f t="shared" si="56"/>
        <v>Jul</v>
      </c>
    </row>
    <row r="3603" spans="1:2" x14ac:dyDescent="0.2">
      <c r="A3603" s="9">
        <v>42569.776909722219</v>
      </c>
      <c r="B3603" t="str">
        <f t="shared" si="56"/>
        <v>Jul</v>
      </c>
    </row>
    <row r="3604" spans="1:2" x14ac:dyDescent="0.2">
      <c r="A3604" s="9">
        <v>42570.369652777779</v>
      </c>
      <c r="B3604" t="str">
        <f t="shared" si="56"/>
        <v>Jul</v>
      </c>
    </row>
    <row r="3605" spans="1:2" x14ac:dyDescent="0.2">
      <c r="A3605" s="9">
        <v>42570.517048611109</v>
      </c>
      <c r="B3605" t="str">
        <f t="shared" si="56"/>
        <v>Jul</v>
      </c>
    </row>
    <row r="3606" spans="1:2" x14ac:dyDescent="0.2">
      <c r="A3606" s="9">
        <v>42570.577997685185</v>
      </c>
      <c r="B3606" t="str">
        <f t="shared" si="56"/>
        <v>Jul</v>
      </c>
    </row>
    <row r="3607" spans="1:2" x14ac:dyDescent="0.2">
      <c r="A3607" s="9">
        <v>42570.663090277776</v>
      </c>
      <c r="B3607" t="str">
        <f t="shared" si="56"/>
        <v>Jul</v>
      </c>
    </row>
    <row r="3608" spans="1:2" x14ac:dyDescent="0.2">
      <c r="A3608" s="9">
        <v>42570.834131944444</v>
      </c>
      <c r="B3608" t="str">
        <f t="shared" si="56"/>
        <v>Jul</v>
      </c>
    </row>
    <row r="3609" spans="1:2" x14ac:dyDescent="0.2">
      <c r="A3609" s="9">
        <v>42571.087268518517</v>
      </c>
      <c r="B3609" t="str">
        <f t="shared" si="56"/>
        <v>Jul</v>
      </c>
    </row>
    <row r="3610" spans="1:2" x14ac:dyDescent="0.2">
      <c r="A3610" s="9">
        <v>42571.292858796296</v>
      </c>
      <c r="B3610" t="str">
        <f t="shared" si="56"/>
        <v>Jul</v>
      </c>
    </row>
    <row r="3611" spans="1:2" x14ac:dyDescent="0.2">
      <c r="A3611" s="9">
        <v>42572.283483796295</v>
      </c>
      <c r="B3611" t="str">
        <f t="shared" si="56"/>
        <v>Jul</v>
      </c>
    </row>
    <row r="3612" spans="1:2" x14ac:dyDescent="0.2">
      <c r="A3612" s="9">
        <v>42572.445162037038</v>
      </c>
      <c r="B3612" t="str">
        <f t="shared" si="56"/>
        <v>Jul</v>
      </c>
    </row>
    <row r="3613" spans="1:2" x14ac:dyDescent="0.2">
      <c r="A3613" s="9">
        <v>42572.994652777779</v>
      </c>
      <c r="B3613" t="str">
        <f t="shared" si="56"/>
        <v>Jul</v>
      </c>
    </row>
    <row r="3614" spans="1:2" x14ac:dyDescent="0.2">
      <c r="A3614" s="9">
        <v>42573.323287037034</v>
      </c>
      <c r="B3614" t="str">
        <f t="shared" si="56"/>
        <v>Jul</v>
      </c>
    </row>
    <row r="3615" spans="1:2" x14ac:dyDescent="0.2">
      <c r="A3615" s="9">
        <v>42574.334317129629</v>
      </c>
      <c r="B3615" t="str">
        <f t="shared" si="56"/>
        <v>Jul</v>
      </c>
    </row>
    <row r="3616" spans="1:2" x14ac:dyDescent="0.2">
      <c r="A3616" s="9">
        <v>42574.796724537038</v>
      </c>
      <c r="B3616" t="str">
        <f t="shared" si="56"/>
        <v>Jul</v>
      </c>
    </row>
    <row r="3617" spans="1:2" x14ac:dyDescent="0.2">
      <c r="A3617" s="9">
        <v>42575.945381944446</v>
      </c>
      <c r="B3617" t="str">
        <f t="shared" si="56"/>
        <v>Jul</v>
      </c>
    </row>
    <row r="3618" spans="1:2" x14ac:dyDescent="0.2">
      <c r="A3618" s="9">
        <v>42576.119398148148</v>
      </c>
      <c r="B3618" t="str">
        <f t="shared" si="56"/>
        <v>Jul</v>
      </c>
    </row>
    <row r="3619" spans="1:2" x14ac:dyDescent="0.2">
      <c r="A3619" s="9">
        <v>42576.364236111112</v>
      </c>
      <c r="B3619" t="str">
        <f t="shared" si="56"/>
        <v>Jul</v>
      </c>
    </row>
    <row r="3620" spans="1:2" x14ac:dyDescent="0.2">
      <c r="A3620" s="9">
        <v>42577.274027777778</v>
      </c>
      <c r="B3620" t="str">
        <f t="shared" si="56"/>
        <v>Jul</v>
      </c>
    </row>
    <row r="3621" spans="1:2" x14ac:dyDescent="0.2">
      <c r="A3621" s="9">
        <v>42577.87263888889</v>
      </c>
      <c r="B3621" t="str">
        <f t="shared" si="56"/>
        <v>Jul</v>
      </c>
    </row>
    <row r="3622" spans="1:2" x14ac:dyDescent="0.2">
      <c r="A3622" s="9">
        <v>42579.301400462966</v>
      </c>
      <c r="B3622" t="str">
        <f t="shared" si="56"/>
        <v>Jul</v>
      </c>
    </row>
    <row r="3623" spans="1:2" x14ac:dyDescent="0.2">
      <c r="A3623" s="9">
        <v>42579.375104166669</v>
      </c>
      <c r="B3623" t="str">
        <f t="shared" si="56"/>
        <v>Jul</v>
      </c>
    </row>
    <row r="3624" spans="1:2" x14ac:dyDescent="0.2">
      <c r="A3624" s="9">
        <v>42581.064212962963</v>
      </c>
      <c r="B3624" t="str">
        <f t="shared" si="56"/>
        <v>Jul</v>
      </c>
    </row>
    <row r="3625" spans="1:2" x14ac:dyDescent="0.2">
      <c r="A3625" s="9">
        <v>42582.697476851848</v>
      </c>
      <c r="B3625" t="str">
        <f t="shared" si="56"/>
        <v>Jul</v>
      </c>
    </row>
    <row r="3626" spans="1:2" x14ac:dyDescent="0.2">
      <c r="A3626" s="9">
        <v>42583.281747685185</v>
      </c>
      <c r="B3626" t="str">
        <f t="shared" si="56"/>
        <v>Aug</v>
      </c>
    </row>
    <row r="3627" spans="1:2" x14ac:dyDescent="0.2">
      <c r="A3627" s="9">
        <v>42583.790532407409</v>
      </c>
      <c r="B3627" t="str">
        <f t="shared" si="56"/>
        <v>Aug</v>
      </c>
    </row>
    <row r="3628" spans="1:2" x14ac:dyDescent="0.2">
      <c r="A3628" s="9">
        <v>42584.33326388889</v>
      </c>
      <c r="B3628" t="str">
        <f t="shared" si="56"/>
        <v>Aug</v>
      </c>
    </row>
    <row r="3629" spans="1:2" x14ac:dyDescent="0.2">
      <c r="A3629" s="9">
        <v>42584.513495370367</v>
      </c>
      <c r="B3629" t="str">
        <f t="shared" si="56"/>
        <v>Aug</v>
      </c>
    </row>
    <row r="3630" spans="1:2" x14ac:dyDescent="0.2">
      <c r="A3630" s="9">
        <v>42584.698449074072</v>
      </c>
      <c r="B3630" t="str">
        <f t="shared" si="56"/>
        <v>Aug</v>
      </c>
    </row>
    <row r="3631" spans="1:2" x14ac:dyDescent="0.2">
      <c r="A3631" s="9">
        <v>42585.190509259257</v>
      </c>
      <c r="B3631" t="str">
        <f t="shared" si="56"/>
        <v>Aug</v>
      </c>
    </row>
    <row r="3632" spans="1:2" x14ac:dyDescent="0.2">
      <c r="A3632" s="9">
        <v>42585.358564814815</v>
      </c>
      <c r="B3632" t="str">
        <f t="shared" si="56"/>
        <v>Aug</v>
      </c>
    </row>
    <row r="3633" spans="1:2" x14ac:dyDescent="0.2">
      <c r="A3633" s="9">
        <v>42585.377337962964</v>
      </c>
      <c r="B3633" t="str">
        <f t="shared" si="56"/>
        <v>Aug</v>
      </c>
    </row>
    <row r="3634" spans="1:2" x14ac:dyDescent="0.2">
      <c r="A3634" s="9">
        <v>42585.732743055552</v>
      </c>
      <c r="B3634" t="str">
        <f t="shared" si="56"/>
        <v>Aug</v>
      </c>
    </row>
    <row r="3635" spans="1:2" x14ac:dyDescent="0.2">
      <c r="A3635" s="9">
        <v>42585.961805555555</v>
      </c>
      <c r="B3635" t="str">
        <f t="shared" si="56"/>
        <v>Aug</v>
      </c>
    </row>
    <row r="3636" spans="1:2" x14ac:dyDescent="0.2">
      <c r="A3636" s="9">
        <v>42586.592303240737</v>
      </c>
      <c r="B3636" t="str">
        <f t="shared" si="56"/>
        <v>Aug</v>
      </c>
    </row>
    <row r="3637" spans="1:2" x14ac:dyDescent="0.2">
      <c r="A3637" s="9">
        <v>42590.139351851853</v>
      </c>
      <c r="B3637" t="str">
        <f t="shared" si="56"/>
        <v>Aug</v>
      </c>
    </row>
    <row r="3638" spans="1:2" x14ac:dyDescent="0.2">
      <c r="A3638" s="9">
        <v>42590.343819444446</v>
      </c>
      <c r="B3638" t="str">
        <f t="shared" si="56"/>
        <v>Aug</v>
      </c>
    </row>
    <row r="3639" spans="1:2" x14ac:dyDescent="0.2">
      <c r="A3639" s="9">
        <v>42590.570925925924</v>
      </c>
      <c r="B3639" t="str">
        <f t="shared" si="56"/>
        <v>Aug</v>
      </c>
    </row>
    <row r="3640" spans="1:2" x14ac:dyDescent="0.2">
      <c r="A3640" s="9">
        <v>42590.985254629632</v>
      </c>
      <c r="B3640" t="str">
        <f t="shared" si="56"/>
        <v>Aug</v>
      </c>
    </row>
    <row r="3641" spans="1:2" x14ac:dyDescent="0.2">
      <c r="A3641" s="9">
        <v>42591.566655092596</v>
      </c>
      <c r="B3641" t="str">
        <f t="shared" si="56"/>
        <v>Aug</v>
      </c>
    </row>
    <row r="3642" spans="1:2" x14ac:dyDescent="0.2">
      <c r="A3642" s="9">
        <v>42591.733587962961</v>
      </c>
      <c r="B3642" t="str">
        <f t="shared" si="56"/>
        <v>Aug</v>
      </c>
    </row>
    <row r="3643" spans="1:2" x14ac:dyDescent="0.2">
      <c r="A3643" s="9">
        <v>42592.417222222219</v>
      </c>
      <c r="B3643" t="str">
        <f t="shared" si="56"/>
        <v>Aug</v>
      </c>
    </row>
    <row r="3644" spans="1:2" x14ac:dyDescent="0.2">
      <c r="A3644" s="9">
        <v>42592.502743055556</v>
      </c>
      <c r="B3644" t="str">
        <f t="shared" si="56"/>
        <v>Aug</v>
      </c>
    </row>
    <row r="3645" spans="1:2" x14ac:dyDescent="0.2">
      <c r="A3645" s="9">
        <v>42592.678449074076</v>
      </c>
      <c r="B3645" t="str">
        <f t="shared" si="56"/>
        <v>Aug</v>
      </c>
    </row>
    <row r="3646" spans="1:2" x14ac:dyDescent="0.2">
      <c r="A3646" s="9">
        <v>42593.098460648151</v>
      </c>
      <c r="B3646" t="str">
        <f t="shared" si="56"/>
        <v>Aug</v>
      </c>
    </row>
    <row r="3647" spans="1:2" x14ac:dyDescent="0.2">
      <c r="A3647" s="9">
        <v>42593.532071759262</v>
      </c>
      <c r="B3647" t="str">
        <f t="shared" si="56"/>
        <v>Aug</v>
      </c>
    </row>
    <row r="3648" spans="1:2" x14ac:dyDescent="0.2">
      <c r="A3648" s="9">
        <v>42594.191423611112</v>
      </c>
      <c r="B3648" t="str">
        <f t="shared" si="56"/>
        <v>Aug</v>
      </c>
    </row>
    <row r="3649" spans="1:2" x14ac:dyDescent="0.2">
      <c r="A3649" s="9">
        <v>42595.252025462964</v>
      </c>
      <c r="B3649" t="str">
        <f t="shared" si="56"/>
        <v>Aug</v>
      </c>
    </row>
    <row r="3650" spans="1:2" x14ac:dyDescent="0.2">
      <c r="A3650" s="9">
        <v>42595.701736111114</v>
      </c>
      <c r="B3650" t="str">
        <f t="shared" si="56"/>
        <v>Aug</v>
      </c>
    </row>
    <row r="3651" spans="1:2" x14ac:dyDescent="0.2">
      <c r="A3651" s="9">
        <v>42596.311365740738</v>
      </c>
      <c r="B3651" t="str">
        <f t="shared" si="56"/>
        <v>Aug</v>
      </c>
    </row>
    <row r="3652" spans="1:2" x14ac:dyDescent="0.2">
      <c r="A3652" s="9">
        <v>42597.284085648149</v>
      </c>
      <c r="B3652" t="str">
        <f t="shared" si="56"/>
        <v>Aug</v>
      </c>
    </row>
    <row r="3653" spans="1:2" x14ac:dyDescent="0.2">
      <c r="A3653" s="9">
        <v>42597.549155092594</v>
      </c>
      <c r="B3653" t="str">
        <f t="shared" ref="B3653:B3716" si="57">TEXT(A3653,"MMM")</f>
        <v>Aug</v>
      </c>
    </row>
    <row r="3654" spans="1:2" x14ac:dyDescent="0.2">
      <c r="A3654" s="9">
        <v>42597.719780092593</v>
      </c>
      <c r="B3654" t="str">
        <f t="shared" si="57"/>
        <v>Aug</v>
      </c>
    </row>
    <row r="3655" spans="1:2" x14ac:dyDescent="0.2">
      <c r="A3655" s="9">
        <v>42598.415821759256</v>
      </c>
      <c r="B3655" t="str">
        <f t="shared" si="57"/>
        <v>Aug</v>
      </c>
    </row>
    <row r="3656" spans="1:2" x14ac:dyDescent="0.2">
      <c r="A3656" s="9">
        <v>42599.631990740738</v>
      </c>
      <c r="B3656" t="str">
        <f t="shared" si="57"/>
        <v>Aug</v>
      </c>
    </row>
    <row r="3657" spans="1:2" x14ac:dyDescent="0.2">
      <c r="A3657" s="9">
        <v>42599.945416666669</v>
      </c>
      <c r="B3657" t="str">
        <f t="shared" si="57"/>
        <v>Aug</v>
      </c>
    </row>
    <row r="3658" spans="1:2" x14ac:dyDescent="0.2">
      <c r="A3658" s="9">
        <v>42600.422708333332</v>
      </c>
      <c r="B3658" t="str">
        <f t="shared" si="57"/>
        <v>Aug</v>
      </c>
    </row>
    <row r="3659" spans="1:2" x14ac:dyDescent="0.2">
      <c r="A3659" s="9">
        <v>42601.493807870371</v>
      </c>
      <c r="B3659" t="str">
        <f t="shared" si="57"/>
        <v>Aug</v>
      </c>
    </row>
    <row r="3660" spans="1:2" x14ac:dyDescent="0.2">
      <c r="A3660" s="9">
        <v>42601.51834490741</v>
      </c>
      <c r="B3660" t="str">
        <f t="shared" si="57"/>
        <v>Aug</v>
      </c>
    </row>
    <row r="3661" spans="1:2" x14ac:dyDescent="0.2">
      <c r="A3661" s="9">
        <v>42601.521365740744</v>
      </c>
      <c r="B3661" t="str">
        <f t="shared" si="57"/>
        <v>Aug</v>
      </c>
    </row>
    <row r="3662" spans="1:2" x14ac:dyDescent="0.2">
      <c r="A3662" s="9">
        <v>42602.243379629632</v>
      </c>
      <c r="B3662" t="str">
        <f t="shared" si="57"/>
        <v>Aug</v>
      </c>
    </row>
    <row r="3663" spans="1:2" x14ac:dyDescent="0.2">
      <c r="A3663" s="9">
        <v>42603.020798611113</v>
      </c>
      <c r="B3663" t="str">
        <f t="shared" si="57"/>
        <v>Aug</v>
      </c>
    </row>
    <row r="3664" spans="1:2" x14ac:dyDescent="0.2">
      <c r="A3664" s="9">
        <v>42603.537187499998</v>
      </c>
      <c r="B3664" t="str">
        <f t="shared" si="57"/>
        <v>Aug</v>
      </c>
    </row>
    <row r="3665" spans="1:2" x14ac:dyDescent="0.2">
      <c r="A3665" s="9">
        <v>42603.9062962963</v>
      </c>
      <c r="B3665" t="str">
        <f t="shared" si="57"/>
        <v>Aug</v>
      </c>
    </row>
    <row r="3666" spans="1:2" x14ac:dyDescent="0.2">
      <c r="A3666" s="9">
        <v>42604.336342592593</v>
      </c>
      <c r="B3666" t="str">
        <f t="shared" si="57"/>
        <v>Aug</v>
      </c>
    </row>
    <row r="3667" spans="1:2" x14ac:dyDescent="0.2">
      <c r="A3667" s="9">
        <v>42604.397233796299</v>
      </c>
      <c r="B3667" t="str">
        <f t="shared" si="57"/>
        <v>Aug</v>
      </c>
    </row>
    <row r="3668" spans="1:2" x14ac:dyDescent="0.2">
      <c r="A3668" s="9">
        <v>42604.720659722225</v>
      </c>
      <c r="B3668" t="str">
        <f t="shared" si="57"/>
        <v>Aug</v>
      </c>
    </row>
    <row r="3669" spans="1:2" x14ac:dyDescent="0.2">
      <c r="A3669" s="9">
        <v>42605.375243055554</v>
      </c>
      <c r="B3669" t="str">
        <f t="shared" si="57"/>
        <v>Aug</v>
      </c>
    </row>
    <row r="3670" spans="1:2" x14ac:dyDescent="0.2">
      <c r="A3670" s="9">
        <v>42605.43204861111</v>
      </c>
      <c r="B3670" t="str">
        <f t="shared" si="57"/>
        <v>Aug</v>
      </c>
    </row>
    <row r="3671" spans="1:2" x14ac:dyDescent="0.2">
      <c r="A3671" s="9">
        <v>42605.574849537035</v>
      </c>
      <c r="B3671" t="str">
        <f t="shared" si="57"/>
        <v>Aug</v>
      </c>
    </row>
    <row r="3672" spans="1:2" x14ac:dyDescent="0.2">
      <c r="A3672" s="9">
        <v>42605.723530092589</v>
      </c>
      <c r="B3672" t="str">
        <f t="shared" si="57"/>
        <v>Aug</v>
      </c>
    </row>
    <row r="3673" spans="1:2" x14ac:dyDescent="0.2">
      <c r="A3673" s="9">
        <v>42606.01390046296</v>
      </c>
      <c r="B3673" t="str">
        <f t="shared" si="57"/>
        <v>Aug</v>
      </c>
    </row>
    <row r="3674" spans="1:2" x14ac:dyDescent="0.2">
      <c r="A3674" s="9">
        <v>42606.893368055556</v>
      </c>
      <c r="B3674" t="str">
        <f t="shared" si="57"/>
        <v>Aug</v>
      </c>
    </row>
    <row r="3675" spans="1:2" x14ac:dyDescent="0.2">
      <c r="A3675" s="9">
        <v>42606.982789351852</v>
      </c>
      <c r="B3675" t="str">
        <f t="shared" si="57"/>
        <v>Aug</v>
      </c>
    </row>
    <row r="3676" spans="1:2" x14ac:dyDescent="0.2">
      <c r="A3676" s="9">
        <v>42608.032500000001</v>
      </c>
      <c r="B3676" t="str">
        <f t="shared" si="57"/>
        <v>Aug</v>
      </c>
    </row>
    <row r="3677" spans="1:2" x14ac:dyDescent="0.2">
      <c r="A3677" s="9">
        <v>42608.97865740741</v>
      </c>
      <c r="B3677" t="str">
        <f t="shared" si="57"/>
        <v>Aug</v>
      </c>
    </row>
    <row r="3678" spans="1:2" x14ac:dyDescent="0.2">
      <c r="A3678" s="9">
        <v>42609.109131944446</v>
      </c>
      <c r="B3678" t="str">
        <f t="shared" si="57"/>
        <v>Aug</v>
      </c>
    </row>
    <row r="3679" spans="1:2" x14ac:dyDescent="0.2">
      <c r="A3679" s="9">
        <v>42610.927731481483</v>
      </c>
      <c r="B3679" t="str">
        <f t="shared" si="57"/>
        <v>Aug</v>
      </c>
    </row>
    <row r="3680" spans="1:2" x14ac:dyDescent="0.2">
      <c r="A3680" s="9">
        <v>42611.149872685186</v>
      </c>
      <c r="B3680" t="str">
        <f t="shared" si="57"/>
        <v>Aug</v>
      </c>
    </row>
    <row r="3681" spans="1:2" x14ac:dyDescent="0.2">
      <c r="A3681" s="9">
        <v>42611.280231481483</v>
      </c>
      <c r="B3681" t="str">
        <f t="shared" si="57"/>
        <v>Aug</v>
      </c>
    </row>
    <row r="3682" spans="1:2" x14ac:dyDescent="0.2">
      <c r="A3682" s="9">
        <v>42611.468078703707</v>
      </c>
      <c r="B3682" t="str">
        <f t="shared" si="57"/>
        <v>Aug</v>
      </c>
    </row>
    <row r="3683" spans="1:2" x14ac:dyDescent="0.2">
      <c r="A3683" s="9">
        <v>42611.600636574076</v>
      </c>
      <c r="B3683" t="str">
        <f t="shared" si="57"/>
        <v>Aug</v>
      </c>
    </row>
    <row r="3684" spans="1:2" x14ac:dyDescent="0.2">
      <c r="A3684" s="9">
        <v>42611.816446759258</v>
      </c>
      <c r="B3684" t="str">
        <f t="shared" si="57"/>
        <v>Aug</v>
      </c>
    </row>
    <row r="3685" spans="1:2" x14ac:dyDescent="0.2">
      <c r="A3685" s="9">
        <v>42612.267187500001</v>
      </c>
      <c r="B3685" t="str">
        <f t="shared" si="57"/>
        <v>Aug</v>
      </c>
    </row>
    <row r="3686" spans="1:2" x14ac:dyDescent="0.2">
      <c r="A3686" s="9">
        <v>42612.290706018517</v>
      </c>
      <c r="B3686" t="str">
        <f t="shared" si="57"/>
        <v>Aug</v>
      </c>
    </row>
    <row r="3687" spans="1:2" x14ac:dyDescent="0.2">
      <c r="A3687" s="9">
        <v>42612.309421296297</v>
      </c>
      <c r="B3687" t="str">
        <f t="shared" si="57"/>
        <v>Aug</v>
      </c>
    </row>
    <row r="3688" spans="1:2" x14ac:dyDescent="0.2">
      <c r="A3688" s="9">
        <v>42612.323159722226</v>
      </c>
      <c r="B3688" t="str">
        <f t="shared" si="57"/>
        <v>Aug</v>
      </c>
    </row>
    <row r="3689" spans="1:2" x14ac:dyDescent="0.2">
      <c r="A3689" s="9">
        <v>42612.578379629631</v>
      </c>
      <c r="B3689" t="str">
        <f t="shared" si="57"/>
        <v>Aug</v>
      </c>
    </row>
    <row r="3690" spans="1:2" x14ac:dyDescent="0.2">
      <c r="A3690" s="9">
        <v>42612.585474537038</v>
      </c>
      <c r="B3690" t="str">
        <f t="shared" si="57"/>
        <v>Aug</v>
      </c>
    </row>
    <row r="3691" spans="1:2" x14ac:dyDescent="0.2">
      <c r="A3691" s="9">
        <v>42613.507928240739</v>
      </c>
      <c r="B3691" t="str">
        <f t="shared" si="57"/>
        <v>Aug</v>
      </c>
    </row>
    <row r="3692" spans="1:2" x14ac:dyDescent="0.2">
      <c r="A3692" s="9">
        <v>42613.93546296296</v>
      </c>
      <c r="B3692" t="str">
        <f t="shared" si="57"/>
        <v>Aug</v>
      </c>
    </row>
    <row r="3693" spans="1:2" x14ac:dyDescent="0.2">
      <c r="A3693" s="9">
        <v>42614.0234375</v>
      </c>
      <c r="B3693" t="str">
        <f t="shared" si="57"/>
        <v>Sep</v>
      </c>
    </row>
    <row r="3694" spans="1:2" x14ac:dyDescent="0.2">
      <c r="A3694" s="9">
        <v>42614.342291666668</v>
      </c>
      <c r="B3694" t="str">
        <f t="shared" si="57"/>
        <v>Sep</v>
      </c>
    </row>
    <row r="3695" spans="1:2" x14ac:dyDescent="0.2">
      <c r="A3695" s="9">
        <v>42614.388680555552</v>
      </c>
      <c r="B3695" t="str">
        <f t="shared" si="57"/>
        <v>Sep</v>
      </c>
    </row>
    <row r="3696" spans="1:2" x14ac:dyDescent="0.2">
      <c r="A3696" s="9">
        <v>42614.427604166667</v>
      </c>
      <c r="B3696" t="str">
        <f t="shared" si="57"/>
        <v>Sep</v>
      </c>
    </row>
    <row r="3697" spans="1:2" x14ac:dyDescent="0.2">
      <c r="A3697" s="9">
        <v>42614.788587962961</v>
      </c>
      <c r="B3697" t="str">
        <f t="shared" si="57"/>
        <v>Sep</v>
      </c>
    </row>
    <row r="3698" spans="1:2" x14ac:dyDescent="0.2">
      <c r="A3698" s="9">
        <v>42614.809537037036</v>
      </c>
      <c r="B3698" t="str">
        <f t="shared" si="57"/>
        <v>Sep</v>
      </c>
    </row>
    <row r="3699" spans="1:2" x14ac:dyDescent="0.2">
      <c r="A3699" s="9">
        <v>42615.013483796298</v>
      </c>
      <c r="B3699" t="str">
        <f t="shared" si="57"/>
        <v>Sep</v>
      </c>
    </row>
    <row r="3700" spans="1:2" x14ac:dyDescent="0.2">
      <c r="A3700" s="9">
        <v>42615.419976851852</v>
      </c>
      <c r="B3700" t="str">
        <f t="shared" si="57"/>
        <v>Sep</v>
      </c>
    </row>
    <row r="3701" spans="1:2" x14ac:dyDescent="0.2">
      <c r="A3701" s="9">
        <v>42615.465636574074</v>
      </c>
      <c r="B3701" t="str">
        <f t="shared" si="57"/>
        <v>Sep</v>
      </c>
    </row>
    <row r="3702" spans="1:2" x14ac:dyDescent="0.2">
      <c r="A3702" s="9">
        <v>42615.716516203705</v>
      </c>
      <c r="B3702" t="str">
        <f t="shared" si="57"/>
        <v>Sep</v>
      </c>
    </row>
    <row r="3703" spans="1:2" x14ac:dyDescent="0.2">
      <c r="A3703" s="9">
        <v>42618.292094907411</v>
      </c>
      <c r="B3703" t="str">
        <f t="shared" si="57"/>
        <v>Sep</v>
      </c>
    </row>
    <row r="3704" spans="1:2" x14ac:dyDescent="0.2">
      <c r="A3704" s="9">
        <v>42618.493680555555</v>
      </c>
      <c r="B3704" t="str">
        <f t="shared" si="57"/>
        <v>Sep</v>
      </c>
    </row>
    <row r="3705" spans="1:2" x14ac:dyDescent="0.2">
      <c r="A3705" s="9">
        <v>42619.133009259262</v>
      </c>
      <c r="B3705" t="str">
        <f t="shared" si="57"/>
        <v>Sep</v>
      </c>
    </row>
    <row r="3706" spans="1:2" x14ac:dyDescent="0.2">
      <c r="A3706" s="9">
        <v>42619.302453703705</v>
      </c>
      <c r="B3706" t="str">
        <f t="shared" si="57"/>
        <v>Sep</v>
      </c>
    </row>
    <row r="3707" spans="1:2" x14ac:dyDescent="0.2">
      <c r="A3707" s="9">
        <v>42619.469155092593</v>
      </c>
      <c r="B3707" t="str">
        <f t="shared" si="57"/>
        <v>Sep</v>
      </c>
    </row>
    <row r="3708" spans="1:2" x14ac:dyDescent="0.2">
      <c r="A3708" s="9">
        <v>42619.602361111109</v>
      </c>
      <c r="B3708" t="str">
        <f t="shared" si="57"/>
        <v>Sep</v>
      </c>
    </row>
    <row r="3709" spans="1:2" x14ac:dyDescent="0.2">
      <c r="A3709" s="9">
        <v>42619.810231481482</v>
      </c>
      <c r="B3709" t="str">
        <f t="shared" si="57"/>
        <v>Sep</v>
      </c>
    </row>
    <row r="3710" spans="1:2" x14ac:dyDescent="0.2">
      <c r="A3710" s="9">
        <v>42620.577638888892</v>
      </c>
      <c r="B3710" t="str">
        <f t="shared" si="57"/>
        <v>Sep</v>
      </c>
    </row>
    <row r="3711" spans="1:2" x14ac:dyDescent="0.2">
      <c r="A3711" s="9">
        <v>42621.056006944447</v>
      </c>
      <c r="B3711" t="str">
        <f t="shared" si="57"/>
        <v>Sep</v>
      </c>
    </row>
    <row r="3712" spans="1:2" x14ac:dyDescent="0.2">
      <c r="A3712" s="9">
        <v>42622.103078703702</v>
      </c>
      <c r="B3712" t="str">
        <f t="shared" si="57"/>
        <v>Sep</v>
      </c>
    </row>
    <row r="3713" spans="1:2" x14ac:dyDescent="0.2">
      <c r="A3713" s="9">
        <v>42622.12290509259</v>
      </c>
      <c r="B3713" t="str">
        <f t="shared" si="57"/>
        <v>Sep</v>
      </c>
    </row>
    <row r="3714" spans="1:2" x14ac:dyDescent="0.2">
      <c r="A3714" s="9">
        <v>42622.43414351852</v>
      </c>
      <c r="B3714" t="str">
        <f t="shared" si="57"/>
        <v>Sep</v>
      </c>
    </row>
    <row r="3715" spans="1:2" x14ac:dyDescent="0.2">
      <c r="A3715" s="9">
        <v>42623.272800925923</v>
      </c>
      <c r="B3715" t="str">
        <f t="shared" si="57"/>
        <v>Sep</v>
      </c>
    </row>
    <row r="3716" spans="1:2" x14ac:dyDescent="0.2">
      <c r="A3716" s="9">
        <v>42625.302303240744</v>
      </c>
      <c r="B3716" t="str">
        <f t="shared" si="57"/>
        <v>Sep</v>
      </c>
    </row>
    <row r="3717" spans="1:2" x14ac:dyDescent="0.2">
      <c r="A3717" s="9">
        <v>42626.300370370373</v>
      </c>
      <c r="B3717" t="str">
        <f t="shared" ref="B3717:B3780" si="58">TEXT(A3717,"MMM")</f>
        <v>Sep</v>
      </c>
    </row>
    <row r="3718" spans="1:2" x14ac:dyDescent="0.2">
      <c r="A3718" s="9">
        <v>42626.335555555554</v>
      </c>
      <c r="B3718" t="str">
        <f t="shared" si="58"/>
        <v>Sep</v>
      </c>
    </row>
    <row r="3719" spans="1:2" x14ac:dyDescent="0.2">
      <c r="A3719" s="9">
        <v>42626.416979166665</v>
      </c>
      <c r="B3719" t="str">
        <f t="shared" si="58"/>
        <v>Sep</v>
      </c>
    </row>
    <row r="3720" spans="1:2" x14ac:dyDescent="0.2">
      <c r="A3720" s="9">
        <v>42626.919930555552</v>
      </c>
      <c r="B3720" t="str">
        <f t="shared" si="58"/>
        <v>Sep</v>
      </c>
    </row>
    <row r="3721" spans="1:2" x14ac:dyDescent="0.2">
      <c r="A3721" s="9">
        <v>42626.973969907405</v>
      </c>
      <c r="B3721" t="str">
        <f t="shared" si="58"/>
        <v>Sep</v>
      </c>
    </row>
    <row r="3722" spans="1:2" x14ac:dyDescent="0.2">
      <c r="A3722" s="9">
        <v>42627.120763888888</v>
      </c>
      <c r="B3722" t="str">
        <f t="shared" si="58"/>
        <v>Sep</v>
      </c>
    </row>
    <row r="3723" spans="1:2" x14ac:dyDescent="0.2">
      <c r="A3723" s="9">
        <v>42627.621770833335</v>
      </c>
      <c r="B3723" t="str">
        <f t="shared" si="58"/>
        <v>Sep</v>
      </c>
    </row>
    <row r="3724" spans="1:2" x14ac:dyDescent="0.2">
      <c r="A3724" s="9">
        <v>42627.894594907404</v>
      </c>
      <c r="B3724" t="str">
        <f t="shared" si="58"/>
        <v>Sep</v>
      </c>
    </row>
    <row r="3725" spans="1:2" x14ac:dyDescent="0.2">
      <c r="A3725" s="9">
        <v>42627.955335648148</v>
      </c>
      <c r="B3725" t="str">
        <f t="shared" si="58"/>
        <v>Sep</v>
      </c>
    </row>
    <row r="3726" spans="1:2" x14ac:dyDescent="0.2">
      <c r="A3726" s="9">
        <v>42628.316874999997</v>
      </c>
      <c r="B3726" t="str">
        <f t="shared" si="58"/>
        <v>Sep</v>
      </c>
    </row>
    <row r="3727" spans="1:2" x14ac:dyDescent="0.2">
      <c r="A3727" s="9">
        <v>42628.356932870367</v>
      </c>
      <c r="B3727" t="str">
        <f t="shared" si="58"/>
        <v>Sep</v>
      </c>
    </row>
    <row r="3728" spans="1:2" x14ac:dyDescent="0.2">
      <c r="A3728" s="9">
        <v>42628.515787037039</v>
      </c>
      <c r="B3728" t="str">
        <f t="shared" si="58"/>
        <v>Sep</v>
      </c>
    </row>
    <row r="3729" spans="1:2" x14ac:dyDescent="0.2">
      <c r="A3729" s="9">
        <v>42629.17015046296</v>
      </c>
      <c r="B3729" t="str">
        <f t="shared" si="58"/>
        <v>Sep</v>
      </c>
    </row>
    <row r="3730" spans="1:2" x14ac:dyDescent="0.2">
      <c r="A3730" s="9">
        <v>42629.321712962963</v>
      </c>
      <c r="B3730" t="str">
        <f t="shared" si="58"/>
        <v>Sep</v>
      </c>
    </row>
    <row r="3731" spans="1:2" x14ac:dyDescent="0.2">
      <c r="A3731" s="9">
        <v>42630.589560185188</v>
      </c>
      <c r="B3731" t="str">
        <f t="shared" si="58"/>
        <v>Sep</v>
      </c>
    </row>
    <row r="3732" spans="1:2" x14ac:dyDescent="0.2">
      <c r="A3732" s="9">
        <v>42631.436180555553</v>
      </c>
      <c r="B3732" t="str">
        <f t="shared" si="58"/>
        <v>Sep</v>
      </c>
    </row>
    <row r="3733" spans="1:2" x14ac:dyDescent="0.2">
      <c r="A3733" s="9">
        <v>42631.995451388888</v>
      </c>
      <c r="B3733" t="str">
        <f t="shared" si="58"/>
        <v>Sep</v>
      </c>
    </row>
    <row r="3734" spans="1:2" x14ac:dyDescent="0.2">
      <c r="A3734" s="9">
        <v>42632.014976851853</v>
      </c>
      <c r="B3734" t="str">
        <f t="shared" si="58"/>
        <v>Sep</v>
      </c>
    </row>
    <row r="3735" spans="1:2" x14ac:dyDescent="0.2">
      <c r="A3735" s="9">
        <v>42632.040081018517</v>
      </c>
      <c r="B3735" t="str">
        <f t="shared" si="58"/>
        <v>Sep</v>
      </c>
    </row>
    <row r="3736" spans="1:2" x14ac:dyDescent="0.2">
      <c r="A3736" s="9">
        <v>42632.110034722224</v>
      </c>
      <c r="B3736" t="str">
        <f t="shared" si="58"/>
        <v>Sep</v>
      </c>
    </row>
    <row r="3737" spans="1:2" x14ac:dyDescent="0.2">
      <c r="A3737" s="9">
        <v>42632.783518518518</v>
      </c>
      <c r="B3737" t="str">
        <f t="shared" si="58"/>
        <v>Sep</v>
      </c>
    </row>
    <row r="3738" spans="1:2" x14ac:dyDescent="0.2">
      <c r="A3738" s="9">
        <v>42633.128622685188</v>
      </c>
      <c r="B3738" t="str">
        <f t="shared" si="58"/>
        <v>Sep</v>
      </c>
    </row>
    <row r="3739" spans="1:2" x14ac:dyDescent="0.2">
      <c r="A3739" s="9">
        <v>42633.252789351849</v>
      </c>
      <c r="B3739" t="str">
        <f t="shared" si="58"/>
        <v>Sep</v>
      </c>
    </row>
    <row r="3740" spans="1:2" x14ac:dyDescent="0.2">
      <c r="A3740" s="9">
        <v>42633.508275462962</v>
      </c>
      <c r="B3740" t="str">
        <f t="shared" si="58"/>
        <v>Sep</v>
      </c>
    </row>
    <row r="3741" spans="1:2" x14ac:dyDescent="0.2">
      <c r="A3741" s="9">
        <v>42634.281446759262</v>
      </c>
      <c r="B3741" t="str">
        <f t="shared" si="58"/>
        <v>Sep</v>
      </c>
    </row>
    <row r="3742" spans="1:2" x14ac:dyDescent="0.2">
      <c r="A3742" s="9">
        <v>42634.566712962966</v>
      </c>
      <c r="B3742" t="str">
        <f t="shared" si="58"/>
        <v>Sep</v>
      </c>
    </row>
    <row r="3743" spans="1:2" x14ac:dyDescent="0.2">
      <c r="A3743" s="9">
        <v>42636.281412037039</v>
      </c>
      <c r="B3743" t="str">
        <f t="shared" si="58"/>
        <v>Sep</v>
      </c>
    </row>
    <row r="3744" spans="1:2" x14ac:dyDescent="0.2">
      <c r="A3744" s="9">
        <v>42636.312025462961</v>
      </c>
      <c r="B3744" t="str">
        <f t="shared" si="58"/>
        <v>Sep</v>
      </c>
    </row>
    <row r="3745" spans="1:2" x14ac:dyDescent="0.2">
      <c r="A3745" s="9">
        <v>42636.535185185188</v>
      </c>
      <c r="B3745" t="str">
        <f t="shared" si="58"/>
        <v>Sep</v>
      </c>
    </row>
    <row r="3746" spans="1:2" x14ac:dyDescent="0.2">
      <c r="A3746" s="9">
        <v>42636.68340277778</v>
      </c>
      <c r="B3746" t="str">
        <f t="shared" si="58"/>
        <v>Sep</v>
      </c>
    </row>
    <row r="3747" spans="1:2" x14ac:dyDescent="0.2">
      <c r="A3747" s="9">
        <v>42639.088159722225</v>
      </c>
      <c r="B3747" t="str">
        <f t="shared" si="58"/>
        <v>Sep</v>
      </c>
    </row>
    <row r="3748" spans="1:2" x14ac:dyDescent="0.2">
      <c r="A3748" s="9">
        <v>42639.108599537038</v>
      </c>
      <c r="B3748" t="str">
        <f t="shared" si="58"/>
        <v>Sep</v>
      </c>
    </row>
    <row r="3749" spans="1:2" x14ac:dyDescent="0.2">
      <c r="A3749" s="9">
        <v>42639.216145833336</v>
      </c>
      <c r="B3749" t="str">
        <f t="shared" si="58"/>
        <v>Sep</v>
      </c>
    </row>
    <row r="3750" spans="1:2" x14ac:dyDescent="0.2">
      <c r="A3750" s="9">
        <v>42639.472268518519</v>
      </c>
      <c r="B3750" t="str">
        <f t="shared" si="58"/>
        <v>Sep</v>
      </c>
    </row>
    <row r="3751" spans="1:2" x14ac:dyDescent="0.2">
      <c r="A3751" s="9">
        <v>42639.944837962961</v>
      </c>
      <c r="B3751" t="str">
        <f t="shared" si="58"/>
        <v>Sep</v>
      </c>
    </row>
    <row r="3752" spans="1:2" x14ac:dyDescent="0.2">
      <c r="A3752" s="9">
        <v>42640.584606481483</v>
      </c>
      <c r="B3752" t="str">
        <f t="shared" si="58"/>
        <v>Sep</v>
      </c>
    </row>
    <row r="3753" spans="1:2" x14ac:dyDescent="0.2">
      <c r="A3753" s="9">
        <v>42642.655486111114</v>
      </c>
      <c r="B3753" t="str">
        <f t="shared" si="58"/>
        <v>Sep</v>
      </c>
    </row>
    <row r="3754" spans="1:2" x14ac:dyDescent="0.2">
      <c r="A3754" s="9">
        <v>42643.299525462964</v>
      </c>
      <c r="B3754" t="str">
        <f t="shared" si="58"/>
        <v>Sep</v>
      </c>
    </row>
    <row r="3755" spans="1:2" x14ac:dyDescent="0.2">
      <c r="A3755" s="9">
        <v>42643.309467592589</v>
      </c>
      <c r="B3755" t="str">
        <f t="shared" si="58"/>
        <v>Sep</v>
      </c>
    </row>
    <row r="3756" spans="1:2" x14ac:dyDescent="0.2">
      <c r="A3756" s="9">
        <v>42644.202025462961</v>
      </c>
      <c r="B3756" t="str">
        <f t="shared" si="58"/>
        <v>Oct</v>
      </c>
    </row>
    <row r="3757" spans="1:2" x14ac:dyDescent="0.2">
      <c r="A3757" s="9">
        <v>42644.334201388891</v>
      </c>
      <c r="B3757" t="str">
        <f t="shared" si="58"/>
        <v>Oct</v>
      </c>
    </row>
    <row r="3758" spans="1:2" x14ac:dyDescent="0.2">
      <c r="A3758" s="9">
        <v>42645.034108796295</v>
      </c>
      <c r="B3758" t="str">
        <f t="shared" si="58"/>
        <v>Oct</v>
      </c>
    </row>
    <row r="3759" spans="1:2" x14ac:dyDescent="0.2">
      <c r="A3759" s="9">
        <v>42645.759479166663</v>
      </c>
      <c r="B3759" t="str">
        <f t="shared" si="58"/>
        <v>Oct</v>
      </c>
    </row>
    <row r="3760" spans="1:2" x14ac:dyDescent="0.2">
      <c r="A3760" s="9">
        <v>42646.563564814816</v>
      </c>
      <c r="B3760" t="str">
        <f t="shared" si="58"/>
        <v>Oct</v>
      </c>
    </row>
    <row r="3761" spans="1:2" x14ac:dyDescent="0.2">
      <c r="A3761" s="9">
        <v>42647.113263888888</v>
      </c>
      <c r="B3761" t="str">
        <f t="shared" si="58"/>
        <v>Oct</v>
      </c>
    </row>
    <row r="3762" spans="1:2" x14ac:dyDescent="0.2">
      <c r="A3762" s="9">
        <v>42647.416759259257</v>
      </c>
      <c r="B3762" t="str">
        <f t="shared" si="58"/>
        <v>Oct</v>
      </c>
    </row>
    <row r="3763" spans="1:2" x14ac:dyDescent="0.2">
      <c r="A3763" s="9">
        <v>42647.485486111109</v>
      </c>
      <c r="B3763" t="str">
        <f t="shared" si="58"/>
        <v>Oct</v>
      </c>
    </row>
    <row r="3764" spans="1:2" x14ac:dyDescent="0.2">
      <c r="A3764" s="9">
        <v>42648.212777777779</v>
      </c>
      <c r="B3764" t="str">
        <f t="shared" si="58"/>
        <v>Oct</v>
      </c>
    </row>
    <row r="3765" spans="1:2" x14ac:dyDescent="0.2">
      <c r="A3765" s="9">
        <v>42649.215902777774</v>
      </c>
      <c r="B3765" t="str">
        <f t="shared" si="58"/>
        <v>Oct</v>
      </c>
    </row>
    <row r="3766" spans="1:2" x14ac:dyDescent="0.2">
      <c r="A3766" s="9">
        <v>42649.228784722225</v>
      </c>
      <c r="B3766" t="str">
        <f t="shared" si="58"/>
        <v>Oct</v>
      </c>
    </row>
    <row r="3767" spans="1:2" x14ac:dyDescent="0.2">
      <c r="A3767" s="9">
        <v>42649.290127314816</v>
      </c>
      <c r="B3767" t="str">
        <f t="shared" si="58"/>
        <v>Oct</v>
      </c>
    </row>
    <row r="3768" spans="1:2" x14ac:dyDescent="0.2">
      <c r="A3768" s="9">
        <v>42649.408877314818</v>
      </c>
      <c r="B3768" t="str">
        <f t="shared" si="58"/>
        <v>Oct</v>
      </c>
    </row>
    <row r="3769" spans="1:2" x14ac:dyDescent="0.2">
      <c r="A3769" s="9">
        <v>42649.591574074075</v>
      </c>
      <c r="B3769" t="str">
        <f t="shared" si="58"/>
        <v>Oct</v>
      </c>
    </row>
    <row r="3770" spans="1:2" x14ac:dyDescent="0.2">
      <c r="A3770" s="9">
        <v>42650.672939814816</v>
      </c>
      <c r="B3770" t="str">
        <f t="shared" si="58"/>
        <v>Oct</v>
      </c>
    </row>
    <row r="3771" spans="1:2" x14ac:dyDescent="0.2">
      <c r="A3771" s="9">
        <v>42651.087233796294</v>
      </c>
      <c r="B3771" t="str">
        <f t="shared" si="58"/>
        <v>Oct</v>
      </c>
    </row>
    <row r="3772" spans="1:2" x14ac:dyDescent="0.2">
      <c r="A3772" s="9">
        <v>42652.631574074076</v>
      </c>
      <c r="B3772" t="str">
        <f t="shared" si="58"/>
        <v>Oct</v>
      </c>
    </row>
    <row r="3773" spans="1:2" x14ac:dyDescent="0.2">
      <c r="A3773" s="9">
        <v>42653.843854166669</v>
      </c>
      <c r="B3773" t="str">
        <f t="shared" si="58"/>
        <v>Oct</v>
      </c>
    </row>
    <row r="3774" spans="1:2" x14ac:dyDescent="0.2">
      <c r="A3774" s="9">
        <v>42654.136493055557</v>
      </c>
      <c r="B3774" t="str">
        <f t="shared" si="58"/>
        <v>Oct</v>
      </c>
    </row>
    <row r="3775" spans="1:2" x14ac:dyDescent="0.2">
      <c r="A3775" s="9">
        <v>42654.192442129628</v>
      </c>
      <c r="B3775" t="str">
        <f t="shared" si="58"/>
        <v>Oct</v>
      </c>
    </row>
    <row r="3776" spans="1:2" x14ac:dyDescent="0.2">
      <c r="A3776" s="9">
        <v>42654.640370370369</v>
      </c>
      <c r="B3776" t="str">
        <f t="shared" si="58"/>
        <v>Oct</v>
      </c>
    </row>
    <row r="3777" spans="1:2" x14ac:dyDescent="0.2">
      <c r="A3777" s="9">
        <v>42655.132557870369</v>
      </c>
      <c r="B3777" t="str">
        <f t="shared" si="58"/>
        <v>Oct</v>
      </c>
    </row>
    <row r="3778" spans="1:2" x14ac:dyDescent="0.2">
      <c r="A3778" s="9">
        <v>42655.403622685182</v>
      </c>
      <c r="B3778" t="str">
        <f t="shared" si="58"/>
        <v>Oct</v>
      </c>
    </row>
    <row r="3779" spans="1:2" x14ac:dyDescent="0.2">
      <c r="A3779" s="9">
        <v>42655.671840277777</v>
      </c>
      <c r="B3779" t="str">
        <f t="shared" si="58"/>
        <v>Oct</v>
      </c>
    </row>
    <row r="3780" spans="1:2" x14ac:dyDescent="0.2">
      <c r="A3780" s="9">
        <v>42656.383969907409</v>
      </c>
      <c r="B3780" t="str">
        <f t="shared" si="58"/>
        <v>Oct</v>
      </c>
    </row>
    <row r="3781" spans="1:2" x14ac:dyDescent="0.2">
      <c r="A3781" s="9">
        <v>42656.47216435185</v>
      </c>
      <c r="B3781" t="str">
        <f t="shared" ref="B3781:B3844" si="59">TEXT(A3781,"MMM")</f>
        <v>Oct</v>
      </c>
    </row>
    <row r="3782" spans="1:2" x14ac:dyDescent="0.2">
      <c r="A3782" s="9">
        <v>42656.528043981481</v>
      </c>
      <c r="B3782" t="str">
        <f t="shared" si="59"/>
        <v>Oct</v>
      </c>
    </row>
    <row r="3783" spans="1:2" x14ac:dyDescent="0.2">
      <c r="A3783" s="9">
        <v>42657.053935185184</v>
      </c>
      <c r="B3783" t="str">
        <f t="shared" si="59"/>
        <v>Oct</v>
      </c>
    </row>
    <row r="3784" spans="1:2" x14ac:dyDescent="0.2">
      <c r="A3784" s="9">
        <v>42658.357199074075</v>
      </c>
      <c r="B3784" t="str">
        <f t="shared" si="59"/>
        <v>Oct</v>
      </c>
    </row>
    <row r="3785" spans="1:2" x14ac:dyDescent="0.2">
      <c r="A3785" s="9">
        <v>42658.476944444446</v>
      </c>
      <c r="B3785" t="str">
        <f t="shared" si="59"/>
        <v>Oct</v>
      </c>
    </row>
    <row r="3786" spans="1:2" x14ac:dyDescent="0.2">
      <c r="A3786" s="9">
        <v>42660.219131944446</v>
      </c>
      <c r="B3786" t="str">
        <f t="shared" si="59"/>
        <v>Oct</v>
      </c>
    </row>
    <row r="3787" spans="1:2" x14ac:dyDescent="0.2">
      <c r="A3787" s="9">
        <v>42660.285520833335</v>
      </c>
      <c r="B3787" t="str">
        <f t="shared" si="59"/>
        <v>Oct</v>
      </c>
    </row>
    <row r="3788" spans="1:2" x14ac:dyDescent="0.2">
      <c r="A3788" s="9">
        <v>42660.79891203704</v>
      </c>
      <c r="B3788" t="str">
        <f t="shared" si="59"/>
        <v>Oct</v>
      </c>
    </row>
    <row r="3789" spans="1:2" x14ac:dyDescent="0.2">
      <c r="A3789" s="9">
        <v>42660.8434837963</v>
      </c>
      <c r="B3789" t="str">
        <f t="shared" si="59"/>
        <v>Oct</v>
      </c>
    </row>
    <row r="3790" spans="1:2" x14ac:dyDescent="0.2">
      <c r="A3790" s="9">
        <v>42660.990081018521</v>
      </c>
      <c r="B3790" t="str">
        <f t="shared" si="59"/>
        <v>Oct</v>
      </c>
    </row>
    <row r="3791" spans="1:2" x14ac:dyDescent="0.2">
      <c r="A3791" s="9">
        <v>42661.108726851853</v>
      </c>
      <c r="B3791" t="str">
        <f t="shared" si="59"/>
        <v>Oct</v>
      </c>
    </row>
    <row r="3792" spans="1:2" x14ac:dyDescent="0.2">
      <c r="A3792" s="9">
        <v>42661.688206018516</v>
      </c>
      <c r="B3792" t="str">
        <f t="shared" si="59"/>
        <v>Oct</v>
      </c>
    </row>
    <row r="3793" spans="1:2" x14ac:dyDescent="0.2">
      <c r="A3793" s="9">
        <v>42662.280231481483</v>
      </c>
      <c r="B3793" t="str">
        <f t="shared" si="59"/>
        <v>Oct</v>
      </c>
    </row>
    <row r="3794" spans="1:2" x14ac:dyDescent="0.2">
      <c r="A3794" s="9">
        <v>42662.418865740743</v>
      </c>
      <c r="B3794" t="str">
        <f t="shared" si="59"/>
        <v>Oct</v>
      </c>
    </row>
    <row r="3795" spans="1:2" x14ac:dyDescent="0.2">
      <c r="A3795" s="9">
        <v>42663.134745370371</v>
      </c>
      <c r="B3795" t="str">
        <f t="shared" si="59"/>
        <v>Oct</v>
      </c>
    </row>
    <row r="3796" spans="1:2" x14ac:dyDescent="0.2">
      <c r="A3796" s="9">
        <v>42664.072592592594</v>
      </c>
      <c r="B3796" t="str">
        <f t="shared" si="59"/>
        <v>Oct</v>
      </c>
    </row>
    <row r="3797" spans="1:2" x14ac:dyDescent="0.2">
      <c r="A3797" s="9">
        <v>42664.476226851853</v>
      </c>
      <c r="B3797" t="str">
        <f t="shared" si="59"/>
        <v>Oct</v>
      </c>
    </row>
    <row r="3798" spans="1:2" x14ac:dyDescent="0.2">
      <c r="A3798" s="9">
        <v>42664.817013888889</v>
      </c>
      <c r="B3798" t="str">
        <f t="shared" si="59"/>
        <v>Oct</v>
      </c>
    </row>
    <row r="3799" spans="1:2" x14ac:dyDescent="0.2">
      <c r="A3799" s="9">
        <v>42665.118402777778</v>
      </c>
      <c r="B3799" t="str">
        <f t="shared" si="59"/>
        <v>Oct</v>
      </c>
    </row>
    <row r="3800" spans="1:2" x14ac:dyDescent="0.2">
      <c r="A3800" s="9">
        <v>42665.637013888889</v>
      </c>
      <c r="B3800" t="str">
        <f t="shared" si="59"/>
        <v>Oct</v>
      </c>
    </row>
    <row r="3801" spans="1:2" x14ac:dyDescent="0.2">
      <c r="A3801" s="9">
        <v>42666.333599537036</v>
      </c>
      <c r="B3801" t="str">
        <f t="shared" si="59"/>
        <v>Oct</v>
      </c>
    </row>
    <row r="3802" spans="1:2" x14ac:dyDescent="0.2">
      <c r="A3802" s="9">
        <v>42667.843368055554</v>
      </c>
      <c r="B3802" t="str">
        <f t="shared" si="59"/>
        <v>Oct</v>
      </c>
    </row>
    <row r="3803" spans="1:2" x14ac:dyDescent="0.2">
      <c r="A3803" s="9">
        <v>42668.393368055556</v>
      </c>
      <c r="B3803" t="str">
        <f t="shared" si="59"/>
        <v>Oct</v>
      </c>
    </row>
    <row r="3804" spans="1:2" x14ac:dyDescent="0.2">
      <c r="A3804" s="9">
        <v>42669.261504629627</v>
      </c>
      <c r="B3804" t="str">
        <f t="shared" si="59"/>
        <v>Oct</v>
      </c>
    </row>
    <row r="3805" spans="1:2" x14ac:dyDescent="0.2">
      <c r="A3805" s="9">
        <v>42669.468969907408</v>
      </c>
      <c r="B3805" t="str">
        <f t="shared" si="59"/>
        <v>Oct</v>
      </c>
    </row>
    <row r="3806" spans="1:2" x14ac:dyDescent="0.2">
      <c r="A3806" s="9">
        <v>42669.536840277775</v>
      </c>
      <c r="B3806" t="str">
        <f t="shared" si="59"/>
        <v>Oct</v>
      </c>
    </row>
    <row r="3807" spans="1:2" x14ac:dyDescent="0.2">
      <c r="A3807" s="9">
        <v>42670.26934027778</v>
      </c>
      <c r="B3807" t="str">
        <f t="shared" si="59"/>
        <v>Oct</v>
      </c>
    </row>
    <row r="3808" spans="1:2" x14ac:dyDescent="0.2">
      <c r="A3808" s="9">
        <v>42670.430706018517</v>
      </c>
      <c r="B3808" t="str">
        <f t="shared" si="59"/>
        <v>Oct</v>
      </c>
    </row>
    <row r="3809" spans="1:2" x14ac:dyDescent="0.2">
      <c r="A3809" s="9">
        <v>42672.621805555558</v>
      </c>
      <c r="B3809" t="str">
        <f t="shared" si="59"/>
        <v>Oct</v>
      </c>
    </row>
    <row r="3810" spans="1:2" x14ac:dyDescent="0.2">
      <c r="A3810" s="9">
        <v>42673.244201388887</v>
      </c>
      <c r="B3810" t="str">
        <f t="shared" si="59"/>
        <v>Oct</v>
      </c>
    </row>
    <row r="3811" spans="1:2" x14ac:dyDescent="0.2">
      <c r="A3811" s="9">
        <v>42673.292534722219</v>
      </c>
      <c r="B3811" t="str">
        <f t="shared" si="59"/>
        <v>Oct</v>
      </c>
    </row>
    <row r="3812" spans="1:2" x14ac:dyDescent="0.2">
      <c r="A3812" s="9">
        <v>42673.334548611114</v>
      </c>
      <c r="B3812" t="str">
        <f t="shared" si="59"/>
        <v>Oct</v>
      </c>
    </row>
    <row r="3813" spans="1:2" x14ac:dyDescent="0.2">
      <c r="A3813" s="9">
        <v>42674.724664351852</v>
      </c>
      <c r="B3813" t="str">
        <f t="shared" si="59"/>
        <v>Oct</v>
      </c>
    </row>
    <row r="3814" spans="1:2" x14ac:dyDescent="0.2">
      <c r="A3814" s="9">
        <v>42674.837743055556</v>
      </c>
      <c r="B3814" t="str">
        <f t="shared" si="59"/>
        <v>Oct</v>
      </c>
    </row>
    <row r="3815" spans="1:2" x14ac:dyDescent="0.2">
      <c r="A3815" s="9">
        <v>42674.929629629631</v>
      </c>
      <c r="B3815" t="str">
        <f t="shared" si="59"/>
        <v>Oct</v>
      </c>
    </row>
    <row r="3816" spans="1:2" x14ac:dyDescent="0.2">
      <c r="A3816" s="9">
        <v>42675.105613425927</v>
      </c>
      <c r="B3816" t="str">
        <f t="shared" si="59"/>
        <v>Nov</v>
      </c>
    </row>
    <row r="3817" spans="1:2" x14ac:dyDescent="0.2">
      <c r="A3817" s="9">
        <v>42675.153958333336</v>
      </c>
      <c r="B3817" t="str">
        <f t="shared" si="59"/>
        <v>Nov</v>
      </c>
    </row>
    <row r="3818" spans="1:2" x14ac:dyDescent="0.2">
      <c r="A3818" s="9">
        <v>42675.334456018521</v>
      </c>
      <c r="B3818" t="str">
        <f t="shared" si="59"/>
        <v>Nov</v>
      </c>
    </row>
    <row r="3819" spans="1:2" x14ac:dyDescent="0.2">
      <c r="A3819" s="9">
        <v>42675.357060185182</v>
      </c>
      <c r="B3819" t="str">
        <f t="shared" si="59"/>
        <v>Nov</v>
      </c>
    </row>
    <row r="3820" spans="1:2" x14ac:dyDescent="0.2">
      <c r="A3820" s="9">
        <v>42675.360902777778</v>
      </c>
      <c r="B3820" t="str">
        <f t="shared" si="59"/>
        <v>Nov</v>
      </c>
    </row>
    <row r="3821" spans="1:2" x14ac:dyDescent="0.2">
      <c r="A3821" s="9">
        <v>42675.499131944445</v>
      </c>
      <c r="B3821" t="str">
        <f t="shared" si="59"/>
        <v>Nov</v>
      </c>
    </row>
    <row r="3822" spans="1:2" x14ac:dyDescent="0.2">
      <c r="A3822" s="9">
        <v>42675.731817129628</v>
      </c>
      <c r="B3822" t="str">
        <f t="shared" si="59"/>
        <v>Nov</v>
      </c>
    </row>
    <row r="3823" spans="1:2" x14ac:dyDescent="0.2">
      <c r="A3823" s="9">
        <v>42676.2502662037</v>
      </c>
      <c r="B3823" t="str">
        <f t="shared" si="59"/>
        <v>Nov</v>
      </c>
    </row>
    <row r="3824" spans="1:2" x14ac:dyDescent="0.2">
      <c r="A3824" s="9">
        <v>42676.253645833334</v>
      </c>
      <c r="B3824" t="str">
        <f t="shared" si="59"/>
        <v>Nov</v>
      </c>
    </row>
    <row r="3825" spans="1:2" x14ac:dyDescent="0.2">
      <c r="A3825" s="9">
        <v>42676.384282407409</v>
      </c>
      <c r="B3825" t="str">
        <f t="shared" si="59"/>
        <v>Nov</v>
      </c>
    </row>
    <row r="3826" spans="1:2" x14ac:dyDescent="0.2">
      <c r="A3826" s="9">
        <v>42676.608831018515</v>
      </c>
      <c r="B3826" t="str">
        <f t="shared" si="59"/>
        <v>Nov</v>
      </c>
    </row>
    <row r="3827" spans="1:2" x14ac:dyDescent="0.2">
      <c r="A3827" s="9">
        <v>42676.661840277775</v>
      </c>
      <c r="B3827" t="str">
        <f t="shared" si="59"/>
        <v>Nov</v>
      </c>
    </row>
    <row r="3828" spans="1:2" x14ac:dyDescent="0.2">
      <c r="A3828" s="9">
        <v>42676.6721412037</v>
      </c>
      <c r="B3828" t="str">
        <f t="shared" si="59"/>
        <v>Nov</v>
      </c>
    </row>
    <row r="3829" spans="1:2" x14ac:dyDescent="0.2">
      <c r="A3829" s="9">
        <v>42677.335717592592</v>
      </c>
      <c r="B3829" t="str">
        <f t="shared" si="59"/>
        <v>Nov</v>
      </c>
    </row>
    <row r="3830" spans="1:2" x14ac:dyDescent="0.2">
      <c r="A3830" s="9">
        <v>42678.125787037039</v>
      </c>
      <c r="B3830" t="str">
        <f t="shared" si="59"/>
        <v>Nov</v>
      </c>
    </row>
    <row r="3831" spans="1:2" x14ac:dyDescent="0.2">
      <c r="A3831" s="9">
        <v>42678.253321759257</v>
      </c>
      <c r="B3831" t="str">
        <f t="shared" si="59"/>
        <v>Nov</v>
      </c>
    </row>
    <row r="3832" spans="1:2" x14ac:dyDescent="0.2">
      <c r="A3832" s="9">
        <v>42678.537997685184</v>
      </c>
      <c r="B3832" t="str">
        <f t="shared" si="59"/>
        <v>Nov</v>
      </c>
    </row>
    <row r="3833" spans="1:2" x14ac:dyDescent="0.2">
      <c r="A3833" s="9">
        <v>42678.598749999997</v>
      </c>
      <c r="B3833" t="str">
        <f t="shared" si="59"/>
        <v>Nov</v>
      </c>
    </row>
    <row r="3834" spans="1:2" x14ac:dyDescent="0.2">
      <c r="A3834" s="9">
        <v>42679.625138888892</v>
      </c>
      <c r="B3834" t="str">
        <f t="shared" si="59"/>
        <v>Nov</v>
      </c>
    </row>
    <row r="3835" spans="1:2" x14ac:dyDescent="0.2">
      <c r="A3835" s="9">
        <v>42680.142222222225</v>
      </c>
      <c r="B3835" t="str">
        <f t="shared" si="59"/>
        <v>Nov</v>
      </c>
    </row>
    <row r="3836" spans="1:2" x14ac:dyDescent="0.2">
      <c r="A3836" s="9">
        <v>42681.018240740741</v>
      </c>
      <c r="B3836" t="str">
        <f t="shared" si="59"/>
        <v>Nov</v>
      </c>
    </row>
    <row r="3837" spans="1:2" x14ac:dyDescent="0.2">
      <c r="A3837" s="9">
        <v>42682.118587962963</v>
      </c>
      <c r="B3837" t="str">
        <f t="shared" si="59"/>
        <v>Nov</v>
      </c>
    </row>
    <row r="3838" spans="1:2" x14ac:dyDescent="0.2">
      <c r="A3838" s="9">
        <v>42682.283634259256</v>
      </c>
      <c r="B3838" t="str">
        <f t="shared" si="59"/>
        <v>Nov</v>
      </c>
    </row>
    <row r="3839" spans="1:2" x14ac:dyDescent="0.2">
      <c r="A3839" s="9">
        <v>42682.344351851854</v>
      </c>
      <c r="B3839" t="str">
        <f t="shared" si="59"/>
        <v>Nov</v>
      </c>
    </row>
    <row r="3840" spans="1:2" x14ac:dyDescent="0.2">
      <c r="A3840" s="9">
        <v>42682.817997685182</v>
      </c>
      <c r="B3840" t="str">
        <f t="shared" si="59"/>
        <v>Nov</v>
      </c>
    </row>
    <row r="3841" spans="1:2" x14ac:dyDescent="0.2">
      <c r="A3841" s="9">
        <v>42683.08697916667</v>
      </c>
      <c r="B3841" t="str">
        <f t="shared" si="59"/>
        <v>Nov</v>
      </c>
    </row>
    <row r="3842" spans="1:2" x14ac:dyDescent="0.2">
      <c r="A3842" s="9">
        <v>42683.666712962964</v>
      </c>
      <c r="B3842" t="str">
        <f t="shared" si="59"/>
        <v>Nov</v>
      </c>
    </row>
    <row r="3843" spans="1:2" x14ac:dyDescent="0.2">
      <c r="A3843" s="9">
        <v>42685.347314814811</v>
      </c>
      <c r="B3843" t="str">
        <f t="shared" si="59"/>
        <v>Nov</v>
      </c>
    </row>
    <row r="3844" spans="1:2" x14ac:dyDescent="0.2">
      <c r="A3844" s="9">
        <v>42685.6406712963</v>
      </c>
      <c r="B3844" t="str">
        <f t="shared" si="59"/>
        <v>Nov</v>
      </c>
    </row>
    <row r="3845" spans="1:2" x14ac:dyDescent="0.2">
      <c r="A3845" s="9">
        <v>42687.542442129627</v>
      </c>
      <c r="B3845" t="str">
        <f t="shared" ref="B3845:B3908" si="60">TEXT(A3845,"MMM")</f>
        <v>Nov</v>
      </c>
    </row>
    <row r="3846" spans="1:2" x14ac:dyDescent="0.2">
      <c r="A3846" s="9">
        <v>42688.378020833334</v>
      </c>
      <c r="B3846" t="str">
        <f t="shared" si="60"/>
        <v>Nov</v>
      </c>
    </row>
    <row r="3847" spans="1:2" x14ac:dyDescent="0.2">
      <c r="A3847" s="9">
        <v>42688.399074074077</v>
      </c>
      <c r="B3847" t="str">
        <f t="shared" si="60"/>
        <v>Nov</v>
      </c>
    </row>
    <row r="3848" spans="1:2" x14ac:dyDescent="0.2">
      <c r="A3848" s="9">
        <v>42688.542569444442</v>
      </c>
      <c r="B3848" t="str">
        <f t="shared" si="60"/>
        <v>Nov</v>
      </c>
    </row>
    <row r="3849" spans="1:2" x14ac:dyDescent="0.2">
      <c r="A3849" s="9">
        <v>42688.696250000001</v>
      </c>
      <c r="B3849" t="str">
        <f t="shared" si="60"/>
        <v>Nov</v>
      </c>
    </row>
    <row r="3850" spans="1:2" x14ac:dyDescent="0.2">
      <c r="A3850" s="9">
        <v>42688.854548611111</v>
      </c>
      <c r="B3850" t="str">
        <f t="shared" si="60"/>
        <v>Nov</v>
      </c>
    </row>
    <row r="3851" spans="1:2" x14ac:dyDescent="0.2">
      <c r="A3851" s="9">
        <v>42688.881655092591</v>
      </c>
      <c r="B3851" t="str">
        <f t="shared" si="60"/>
        <v>Nov</v>
      </c>
    </row>
    <row r="3852" spans="1:2" x14ac:dyDescent="0.2">
      <c r="A3852" s="9">
        <v>42689.23233796296</v>
      </c>
      <c r="B3852" t="str">
        <f t="shared" si="60"/>
        <v>Nov</v>
      </c>
    </row>
    <row r="3853" spans="1:2" x14ac:dyDescent="0.2">
      <c r="A3853" s="9">
        <v>42689.235983796294</v>
      </c>
      <c r="B3853" t="str">
        <f t="shared" si="60"/>
        <v>Nov</v>
      </c>
    </row>
    <row r="3854" spans="1:2" x14ac:dyDescent="0.2">
      <c r="A3854" s="9">
        <v>42689.249016203707</v>
      </c>
      <c r="B3854" t="str">
        <f t="shared" si="60"/>
        <v>Nov</v>
      </c>
    </row>
    <row r="3855" spans="1:2" x14ac:dyDescent="0.2">
      <c r="A3855" s="9">
        <v>42689.409907407404</v>
      </c>
      <c r="B3855" t="str">
        <f t="shared" si="60"/>
        <v>Nov</v>
      </c>
    </row>
    <row r="3856" spans="1:2" x14ac:dyDescent="0.2">
      <c r="A3856" s="9">
        <v>42689.519756944443</v>
      </c>
      <c r="B3856" t="str">
        <f t="shared" si="60"/>
        <v>Nov</v>
      </c>
    </row>
    <row r="3857" spans="1:2" x14ac:dyDescent="0.2">
      <c r="A3857" s="9">
        <v>42689.708101851851</v>
      </c>
      <c r="B3857" t="str">
        <f t="shared" si="60"/>
        <v>Nov</v>
      </c>
    </row>
    <row r="3858" spans="1:2" x14ac:dyDescent="0.2">
      <c r="A3858" s="9">
        <v>42689.926365740743</v>
      </c>
      <c r="B3858" t="str">
        <f t="shared" si="60"/>
        <v>Nov</v>
      </c>
    </row>
    <row r="3859" spans="1:2" x14ac:dyDescent="0.2">
      <c r="A3859" s="9">
        <v>42690.000983796293</v>
      </c>
      <c r="B3859" t="str">
        <f t="shared" si="60"/>
        <v>Nov</v>
      </c>
    </row>
    <row r="3860" spans="1:2" x14ac:dyDescent="0.2">
      <c r="A3860" s="9">
        <v>42690.400104166663</v>
      </c>
      <c r="B3860" t="str">
        <f t="shared" si="60"/>
        <v>Nov</v>
      </c>
    </row>
    <row r="3861" spans="1:2" x14ac:dyDescent="0.2">
      <c r="A3861" s="9">
        <v>42690.52511574074</v>
      </c>
      <c r="B3861" t="str">
        <f t="shared" si="60"/>
        <v>Nov</v>
      </c>
    </row>
    <row r="3862" spans="1:2" x14ac:dyDescent="0.2">
      <c r="A3862" s="9">
        <v>42691.517870370371</v>
      </c>
      <c r="B3862" t="str">
        <f t="shared" si="60"/>
        <v>Nov</v>
      </c>
    </row>
    <row r="3863" spans="1:2" x14ac:dyDescent="0.2">
      <c r="A3863" s="9">
        <v>42691.775995370372</v>
      </c>
      <c r="B3863" t="str">
        <f t="shared" si="60"/>
        <v>Nov</v>
      </c>
    </row>
    <row r="3864" spans="1:2" x14ac:dyDescent="0.2">
      <c r="A3864" s="9">
        <v>42691.923217592594</v>
      </c>
      <c r="B3864" t="str">
        <f t="shared" si="60"/>
        <v>Nov</v>
      </c>
    </row>
    <row r="3865" spans="1:2" x14ac:dyDescent="0.2">
      <c r="A3865" s="9">
        <v>42692.05572916667</v>
      </c>
      <c r="B3865" t="str">
        <f t="shared" si="60"/>
        <v>Nov</v>
      </c>
    </row>
    <row r="3866" spans="1:2" x14ac:dyDescent="0.2">
      <c r="A3866" s="9">
        <v>42692.438159722224</v>
      </c>
      <c r="B3866" t="str">
        <f t="shared" si="60"/>
        <v>Nov</v>
      </c>
    </row>
    <row r="3867" spans="1:2" x14ac:dyDescent="0.2">
      <c r="A3867" s="9">
        <v>42692.466539351852</v>
      </c>
      <c r="B3867" t="str">
        <f t="shared" si="60"/>
        <v>Nov</v>
      </c>
    </row>
    <row r="3868" spans="1:2" x14ac:dyDescent="0.2">
      <c r="A3868" s="9">
        <v>42692.682847222219</v>
      </c>
      <c r="B3868" t="str">
        <f t="shared" si="60"/>
        <v>Nov</v>
      </c>
    </row>
    <row r="3869" spans="1:2" x14ac:dyDescent="0.2">
      <c r="A3869" s="9">
        <v>42692.698495370372</v>
      </c>
      <c r="B3869" t="str">
        <f t="shared" si="60"/>
        <v>Nov</v>
      </c>
    </row>
    <row r="3870" spans="1:2" x14ac:dyDescent="0.2">
      <c r="A3870" s="9">
        <v>42693.409270833334</v>
      </c>
      <c r="B3870" t="str">
        <f t="shared" si="60"/>
        <v>Nov</v>
      </c>
    </row>
    <row r="3871" spans="1:2" x14ac:dyDescent="0.2">
      <c r="A3871" s="9">
        <v>42693.77685185185</v>
      </c>
      <c r="B3871" t="str">
        <f t="shared" si="60"/>
        <v>Nov</v>
      </c>
    </row>
    <row r="3872" spans="1:2" x14ac:dyDescent="0.2">
      <c r="A3872" s="9">
        <v>42694.647951388892</v>
      </c>
      <c r="B3872" t="str">
        <f t="shared" si="60"/>
        <v>Nov</v>
      </c>
    </row>
    <row r="3873" spans="1:2" x14ac:dyDescent="0.2">
      <c r="A3873" s="9">
        <v>42694.924537037034</v>
      </c>
      <c r="B3873" t="str">
        <f t="shared" si="60"/>
        <v>Nov</v>
      </c>
    </row>
    <row r="3874" spans="1:2" x14ac:dyDescent="0.2">
      <c r="A3874" s="9">
        <v>42695.291006944448</v>
      </c>
      <c r="B3874" t="str">
        <f t="shared" si="60"/>
        <v>Nov</v>
      </c>
    </row>
    <row r="3875" spans="1:2" x14ac:dyDescent="0.2">
      <c r="A3875" s="9">
        <v>42695.377245370371</v>
      </c>
      <c r="B3875" t="str">
        <f t="shared" si="60"/>
        <v>Nov</v>
      </c>
    </row>
    <row r="3876" spans="1:2" x14ac:dyDescent="0.2">
      <c r="A3876" s="9">
        <v>42696.042395833334</v>
      </c>
      <c r="B3876" t="str">
        <f t="shared" si="60"/>
        <v>Nov</v>
      </c>
    </row>
    <row r="3877" spans="1:2" x14ac:dyDescent="0.2">
      <c r="A3877" s="9">
        <v>42696.29111111111</v>
      </c>
      <c r="B3877" t="str">
        <f t="shared" si="60"/>
        <v>Nov</v>
      </c>
    </row>
    <row r="3878" spans="1:2" x14ac:dyDescent="0.2">
      <c r="A3878" s="9">
        <v>42696.33017361111</v>
      </c>
      <c r="B3878" t="str">
        <f t="shared" si="60"/>
        <v>Nov</v>
      </c>
    </row>
    <row r="3879" spans="1:2" x14ac:dyDescent="0.2">
      <c r="A3879" s="9">
        <v>42696.677187499998</v>
      </c>
      <c r="B3879" t="str">
        <f t="shared" si="60"/>
        <v>Nov</v>
      </c>
    </row>
    <row r="3880" spans="1:2" x14ac:dyDescent="0.2">
      <c r="A3880" s="9">
        <v>42696.749340277776</v>
      </c>
      <c r="B3880" t="str">
        <f t="shared" si="60"/>
        <v>Nov</v>
      </c>
    </row>
    <row r="3881" spans="1:2" x14ac:dyDescent="0.2">
      <c r="A3881" s="9">
        <v>42696.988032407404</v>
      </c>
      <c r="B3881" t="str">
        <f t="shared" si="60"/>
        <v>Nov</v>
      </c>
    </row>
    <row r="3882" spans="1:2" x14ac:dyDescent="0.2">
      <c r="A3882" s="9">
        <v>42697.415937500002</v>
      </c>
      <c r="B3882" t="str">
        <f t="shared" si="60"/>
        <v>Nov</v>
      </c>
    </row>
    <row r="3883" spans="1:2" x14ac:dyDescent="0.2">
      <c r="A3883" s="9">
        <v>42697.517511574071</v>
      </c>
      <c r="B3883" t="str">
        <f t="shared" si="60"/>
        <v>Nov</v>
      </c>
    </row>
    <row r="3884" spans="1:2" x14ac:dyDescent="0.2">
      <c r="A3884" s="9">
        <v>42700.47142361111</v>
      </c>
      <c r="B3884" t="str">
        <f t="shared" si="60"/>
        <v>Nov</v>
      </c>
    </row>
    <row r="3885" spans="1:2" x14ac:dyDescent="0.2">
      <c r="A3885" s="9">
        <v>42700.833032407405</v>
      </c>
      <c r="B3885" t="str">
        <f t="shared" si="60"/>
        <v>Nov</v>
      </c>
    </row>
    <row r="3886" spans="1:2" x14ac:dyDescent="0.2">
      <c r="A3886" s="9">
        <v>42701.575474537036</v>
      </c>
      <c r="B3886" t="str">
        <f t="shared" si="60"/>
        <v>Nov</v>
      </c>
    </row>
    <row r="3887" spans="1:2" x14ac:dyDescent="0.2">
      <c r="A3887" s="9">
        <v>42701.879004629627</v>
      </c>
      <c r="B3887" t="str">
        <f t="shared" si="60"/>
        <v>Nov</v>
      </c>
    </row>
    <row r="3888" spans="1:2" x14ac:dyDescent="0.2">
      <c r="A3888" s="9">
        <v>42702.437395833331</v>
      </c>
      <c r="B3888" t="str">
        <f t="shared" si="60"/>
        <v>Nov</v>
      </c>
    </row>
    <row r="3889" spans="1:2" x14ac:dyDescent="0.2">
      <c r="A3889" s="9">
        <v>42702.47148148148</v>
      </c>
      <c r="B3889" t="str">
        <f t="shared" si="60"/>
        <v>Nov</v>
      </c>
    </row>
    <row r="3890" spans="1:2" x14ac:dyDescent="0.2">
      <c r="A3890" s="9">
        <v>42702.475868055553</v>
      </c>
      <c r="B3890" t="str">
        <f t="shared" si="60"/>
        <v>Nov</v>
      </c>
    </row>
    <row r="3891" spans="1:2" x14ac:dyDescent="0.2">
      <c r="A3891" s="9">
        <v>42702.583715277775</v>
      </c>
      <c r="B3891" t="str">
        <f t="shared" si="60"/>
        <v>Nov</v>
      </c>
    </row>
    <row r="3892" spans="1:2" x14ac:dyDescent="0.2">
      <c r="A3892" s="9">
        <v>42702.881076388891</v>
      </c>
      <c r="B3892" t="str">
        <f t="shared" si="60"/>
        <v>Nov</v>
      </c>
    </row>
    <row r="3893" spans="1:2" x14ac:dyDescent="0.2">
      <c r="A3893" s="9">
        <v>42703.584490740737</v>
      </c>
      <c r="B3893" t="str">
        <f t="shared" si="60"/>
        <v>Nov</v>
      </c>
    </row>
    <row r="3894" spans="1:2" x14ac:dyDescent="0.2">
      <c r="A3894" s="9">
        <v>42703.75271990741</v>
      </c>
      <c r="B3894" t="str">
        <f t="shared" si="60"/>
        <v>Nov</v>
      </c>
    </row>
    <row r="3895" spans="1:2" x14ac:dyDescent="0.2">
      <c r="A3895" s="9">
        <v>42703.853784722225</v>
      </c>
      <c r="B3895" t="str">
        <f t="shared" si="60"/>
        <v>Nov</v>
      </c>
    </row>
    <row r="3896" spans="1:2" x14ac:dyDescent="0.2">
      <c r="A3896" s="9">
        <v>42704.002476851849</v>
      </c>
      <c r="B3896" t="str">
        <f t="shared" si="60"/>
        <v>Nov</v>
      </c>
    </row>
    <row r="3897" spans="1:2" x14ac:dyDescent="0.2">
      <c r="A3897" s="9">
        <v>42704.523761574077</v>
      </c>
      <c r="B3897" t="str">
        <f t="shared" si="60"/>
        <v>Nov</v>
      </c>
    </row>
    <row r="3898" spans="1:2" x14ac:dyDescent="0.2">
      <c r="A3898" s="9">
        <v>42704.618437500001</v>
      </c>
      <c r="B3898" t="str">
        <f t="shared" si="60"/>
        <v>Nov</v>
      </c>
    </row>
    <row r="3899" spans="1:2" x14ac:dyDescent="0.2">
      <c r="A3899" s="9">
        <v>42705.328784722224</v>
      </c>
      <c r="B3899" t="str">
        <f t="shared" si="60"/>
        <v>Dec</v>
      </c>
    </row>
    <row r="3900" spans="1:2" x14ac:dyDescent="0.2">
      <c r="A3900" s="9">
        <v>42705.35701388889</v>
      </c>
      <c r="B3900" t="str">
        <f t="shared" si="60"/>
        <v>Dec</v>
      </c>
    </row>
    <row r="3901" spans="1:2" x14ac:dyDescent="0.2">
      <c r="A3901" s="9">
        <v>42705.431180555555</v>
      </c>
      <c r="B3901" t="str">
        <f t="shared" si="60"/>
        <v>Dec</v>
      </c>
    </row>
    <row r="3902" spans="1:2" x14ac:dyDescent="0.2">
      <c r="A3902" s="9">
        <v>42705.585868055554</v>
      </c>
      <c r="B3902" t="str">
        <f t="shared" si="60"/>
        <v>Dec</v>
      </c>
    </row>
    <row r="3903" spans="1:2" x14ac:dyDescent="0.2">
      <c r="A3903" s="9">
        <v>42705.782071759262</v>
      </c>
      <c r="B3903" t="str">
        <f t="shared" si="60"/>
        <v>Dec</v>
      </c>
    </row>
    <row r="3904" spans="1:2" x14ac:dyDescent="0.2">
      <c r="A3904" s="9">
        <v>42706.741643518515</v>
      </c>
      <c r="B3904" t="str">
        <f t="shared" si="60"/>
        <v>Dec</v>
      </c>
    </row>
    <row r="3905" spans="1:2" x14ac:dyDescent="0.2">
      <c r="A3905" s="9">
        <v>42707.56212962963</v>
      </c>
      <c r="B3905" t="str">
        <f t="shared" si="60"/>
        <v>Dec</v>
      </c>
    </row>
    <row r="3906" spans="1:2" x14ac:dyDescent="0.2">
      <c r="A3906" s="9">
        <v>42707.59269675926</v>
      </c>
      <c r="B3906" t="str">
        <f t="shared" si="60"/>
        <v>Dec</v>
      </c>
    </row>
    <row r="3907" spans="1:2" x14ac:dyDescent="0.2">
      <c r="A3907" s="9">
        <v>42707.919756944444</v>
      </c>
      <c r="B3907" t="str">
        <f t="shared" si="60"/>
        <v>Dec</v>
      </c>
    </row>
    <row r="3908" spans="1:2" x14ac:dyDescent="0.2">
      <c r="A3908" s="9">
        <v>42708.335243055553</v>
      </c>
      <c r="B3908" t="str">
        <f t="shared" si="60"/>
        <v>Dec</v>
      </c>
    </row>
    <row r="3909" spans="1:2" x14ac:dyDescent="0.2">
      <c r="A3909" s="9">
        <v>42708.508912037039</v>
      </c>
      <c r="B3909" t="str">
        <f t="shared" ref="B3909:B3972" si="61">TEXT(A3909,"MMM")</f>
        <v>Dec</v>
      </c>
    </row>
    <row r="3910" spans="1:2" x14ac:dyDescent="0.2">
      <c r="A3910" s="9">
        <v>42708.669548611113</v>
      </c>
      <c r="B3910" t="str">
        <f t="shared" si="61"/>
        <v>Dec</v>
      </c>
    </row>
    <row r="3911" spans="1:2" x14ac:dyDescent="0.2">
      <c r="A3911" s="9">
        <v>42708.801446759258</v>
      </c>
      <c r="B3911" t="str">
        <f t="shared" si="61"/>
        <v>Dec</v>
      </c>
    </row>
    <row r="3912" spans="1:2" x14ac:dyDescent="0.2">
      <c r="A3912" s="9">
        <v>42709.212731481479</v>
      </c>
      <c r="B3912" t="str">
        <f t="shared" si="61"/>
        <v>Dec</v>
      </c>
    </row>
    <row r="3913" spans="1:2" x14ac:dyDescent="0.2">
      <c r="A3913" s="9">
        <v>42709.66064814815</v>
      </c>
      <c r="B3913" t="str">
        <f t="shared" si="61"/>
        <v>Dec</v>
      </c>
    </row>
    <row r="3914" spans="1:2" x14ac:dyDescent="0.2">
      <c r="A3914" s="9">
        <v>42710.491284722222</v>
      </c>
      <c r="B3914" t="str">
        <f t="shared" si="61"/>
        <v>Dec</v>
      </c>
    </row>
    <row r="3915" spans="1:2" x14ac:dyDescent="0.2">
      <c r="A3915" s="9">
        <v>42710.543634259258</v>
      </c>
      <c r="B3915" t="str">
        <f t="shared" si="61"/>
        <v>Dec</v>
      </c>
    </row>
    <row r="3916" spans="1:2" x14ac:dyDescent="0.2">
      <c r="A3916" s="9">
        <v>42711.211863425924</v>
      </c>
      <c r="B3916" t="str">
        <f t="shared" si="61"/>
        <v>Dec</v>
      </c>
    </row>
    <row r="3917" spans="1:2" x14ac:dyDescent="0.2">
      <c r="A3917" s="9">
        <v>42711.367361111108</v>
      </c>
      <c r="B3917" t="str">
        <f t="shared" si="61"/>
        <v>Dec</v>
      </c>
    </row>
    <row r="3918" spans="1:2" x14ac:dyDescent="0.2">
      <c r="A3918" s="9">
        <v>42711.417280092595</v>
      </c>
      <c r="B3918" t="str">
        <f t="shared" si="61"/>
        <v>Dec</v>
      </c>
    </row>
    <row r="3919" spans="1:2" x14ac:dyDescent="0.2">
      <c r="A3919" s="9">
        <v>42711.461805555555</v>
      </c>
      <c r="B3919" t="str">
        <f t="shared" si="61"/>
        <v>Dec</v>
      </c>
    </row>
    <row r="3920" spans="1:2" x14ac:dyDescent="0.2">
      <c r="A3920" s="9">
        <v>42711.617465277777</v>
      </c>
      <c r="B3920" t="str">
        <f t="shared" si="61"/>
        <v>Dec</v>
      </c>
    </row>
    <row r="3921" spans="1:2" x14ac:dyDescent="0.2">
      <c r="A3921" s="9">
        <v>42711.678611111114</v>
      </c>
      <c r="B3921" t="str">
        <f t="shared" si="61"/>
        <v>Dec</v>
      </c>
    </row>
    <row r="3922" spans="1:2" x14ac:dyDescent="0.2">
      <c r="A3922" s="9">
        <v>42711.901412037034</v>
      </c>
      <c r="B3922" t="str">
        <f t="shared" si="61"/>
        <v>Dec</v>
      </c>
    </row>
    <row r="3923" spans="1:2" x14ac:dyDescent="0.2">
      <c r="A3923" s="9">
        <v>42711.967233796298</v>
      </c>
      <c r="B3923" t="str">
        <f t="shared" si="61"/>
        <v>Dec</v>
      </c>
    </row>
    <row r="3924" spans="1:2" x14ac:dyDescent="0.2">
      <c r="A3924" s="9">
        <v>42713.607766203706</v>
      </c>
      <c r="B3924" t="str">
        <f t="shared" si="61"/>
        <v>Dec</v>
      </c>
    </row>
    <row r="3925" spans="1:2" x14ac:dyDescent="0.2">
      <c r="A3925" s="9">
        <v>42713.629166666666</v>
      </c>
      <c r="B3925" t="str">
        <f t="shared" si="61"/>
        <v>Dec</v>
      </c>
    </row>
    <row r="3926" spans="1:2" x14ac:dyDescent="0.2">
      <c r="A3926" s="9">
        <v>42713.721064814818</v>
      </c>
      <c r="B3926" t="str">
        <f t="shared" si="61"/>
        <v>Dec</v>
      </c>
    </row>
    <row r="3927" spans="1:2" x14ac:dyDescent="0.2">
      <c r="A3927" s="9">
        <v>42714.107083333336</v>
      </c>
      <c r="B3927" t="str">
        <f t="shared" si="61"/>
        <v>Dec</v>
      </c>
    </row>
    <row r="3928" spans="1:2" x14ac:dyDescent="0.2">
      <c r="A3928" s="9">
        <v>42715.355104166665</v>
      </c>
      <c r="B3928" t="str">
        <f t="shared" si="61"/>
        <v>Dec</v>
      </c>
    </row>
    <row r="3929" spans="1:2" x14ac:dyDescent="0.2">
      <c r="A3929" s="9">
        <v>42716.409120370372</v>
      </c>
      <c r="B3929" t="str">
        <f t="shared" si="61"/>
        <v>Dec</v>
      </c>
    </row>
    <row r="3930" spans="1:2" x14ac:dyDescent="0.2">
      <c r="A3930" s="9">
        <v>42716.788043981483</v>
      </c>
      <c r="B3930" t="str">
        <f t="shared" si="61"/>
        <v>Dec</v>
      </c>
    </row>
    <row r="3931" spans="1:2" x14ac:dyDescent="0.2">
      <c r="A3931" s="9">
        <v>42718.630266203705</v>
      </c>
      <c r="B3931" t="str">
        <f t="shared" si="61"/>
        <v>Dec</v>
      </c>
    </row>
    <row r="3932" spans="1:2" x14ac:dyDescent="0.2">
      <c r="A3932" s="9">
        <v>42719.575011574074</v>
      </c>
      <c r="B3932" t="str">
        <f t="shared" si="61"/>
        <v>Dec</v>
      </c>
    </row>
    <row r="3933" spans="1:2" x14ac:dyDescent="0.2">
      <c r="A3933" s="9">
        <v>42719.732858796298</v>
      </c>
      <c r="B3933" t="str">
        <f t="shared" si="61"/>
        <v>Dec</v>
      </c>
    </row>
    <row r="3934" spans="1:2" x14ac:dyDescent="0.2">
      <c r="A3934" s="9">
        <v>42720.386724537035</v>
      </c>
      <c r="B3934" t="str">
        <f t="shared" si="61"/>
        <v>Dec</v>
      </c>
    </row>
    <row r="3935" spans="1:2" x14ac:dyDescent="0.2">
      <c r="A3935" s="9">
        <v>42720.742615740739</v>
      </c>
      <c r="B3935" t="str">
        <f t="shared" si="61"/>
        <v>Dec</v>
      </c>
    </row>
    <row r="3936" spans="1:2" x14ac:dyDescent="0.2">
      <c r="A3936" s="9">
        <v>42720.865543981483</v>
      </c>
      <c r="B3936" t="str">
        <f t="shared" si="61"/>
        <v>Dec</v>
      </c>
    </row>
    <row r="3937" spans="1:2" x14ac:dyDescent="0.2">
      <c r="A3937" s="9">
        <v>42720.887187499997</v>
      </c>
      <c r="B3937" t="str">
        <f t="shared" si="61"/>
        <v>Dec</v>
      </c>
    </row>
    <row r="3938" spans="1:2" x14ac:dyDescent="0.2">
      <c r="A3938" s="9">
        <v>42722.511412037034</v>
      </c>
      <c r="B3938" t="str">
        <f t="shared" si="61"/>
        <v>Dec</v>
      </c>
    </row>
    <row r="3939" spans="1:2" x14ac:dyDescent="0.2">
      <c r="A3939" s="9">
        <v>42722.549027777779</v>
      </c>
      <c r="B3939" t="str">
        <f t="shared" si="61"/>
        <v>Dec</v>
      </c>
    </row>
    <row r="3940" spans="1:2" x14ac:dyDescent="0.2">
      <c r="A3940" s="9">
        <v>42723.303206018521</v>
      </c>
      <c r="B3940" t="str">
        <f t="shared" si="61"/>
        <v>Dec</v>
      </c>
    </row>
    <row r="3941" spans="1:2" x14ac:dyDescent="0.2">
      <c r="A3941" s="9">
        <v>42724.33184027778</v>
      </c>
      <c r="B3941" t="str">
        <f t="shared" si="61"/>
        <v>Dec</v>
      </c>
    </row>
    <row r="3942" spans="1:2" x14ac:dyDescent="0.2">
      <c r="A3942" s="9">
        <v>42724.697847222225</v>
      </c>
      <c r="B3942" t="str">
        <f t="shared" si="61"/>
        <v>Dec</v>
      </c>
    </row>
    <row r="3943" spans="1:2" x14ac:dyDescent="0.2">
      <c r="A3943" s="9">
        <v>42725.536030092589</v>
      </c>
      <c r="B3943" t="str">
        <f t="shared" si="61"/>
        <v>Dec</v>
      </c>
    </row>
    <row r="3944" spans="1:2" x14ac:dyDescent="0.2">
      <c r="A3944" s="9">
        <v>42725.859583333331</v>
      </c>
      <c r="B3944" t="str">
        <f t="shared" si="61"/>
        <v>Dec</v>
      </c>
    </row>
    <row r="3945" spans="1:2" x14ac:dyDescent="0.2">
      <c r="A3945" s="9">
        <v>42726.158310185187</v>
      </c>
      <c r="B3945" t="str">
        <f t="shared" si="61"/>
        <v>Dec</v>
      </c>
    </row>
    <row r="3946" spans="1:2" x14ac:dyDescent="0.2">
      <c r="A3946" s="9">
        <v>42726.586747685185</v>
      </c>
      <c r="B3946" t="str">
        <f t="shared" si="61"/>
        <v>Dec</v>
      </c>
    </row>
    <row r="3947" spans="1:2" x14ac:dyDescent="0.2">
      <c r="A3947" s="9">
        <v>42728.378969907404</v>
      </c>
      <c r="B3947" t="str">
        <f t="shared" si="61"/>
        <v>Dec</v>
      </c>
    </row>
    <row r="3948" spans="1:2" x14ac:dyDescent="0.2">
      <c r="A3948" s="9">
        <v>42728.494074074071</v>
      </c>
      <c r="B3948" t="str">
        <f t="shared" si="61"/>
        <v>Dec</v>
      </c>
    </row>
    <row r="3949" spans="1:2" x14ac:dyDescent="0.2">
      <c r="A3949" s="9">
        <v>42730.570393518516</v>
      </c>
      <c r="B3949" t="str">
        <f t="shared" si="61"/>
        <v>Dec</v>
      </c>
    </row>
    <row r="3950" spans="1:2" x14ac:dyDescent="0.2">
      <c r="A3950" s="9">
        <v>42731.422453703701</v>
      </c>
      <c r="B3950" t="str">
        <f t="shared" si="61"/>
        <v>Dec</v>
      </c>
    </row>
    <row r="3951" spans="1:2" x14ac:dyDescent="0.2">
      <c r="A3951" s="9">
        <v>42731.673483796294</v>
      </c>
      <c r="B3951" t="str">
        <f t="shared" si="61"/>
        <v>Dec</v>
      </c>
    </row>
    <row r="3952" spans="1:2" x14ac:dyDescent="0.2">
      <c r="A3952" s="9">
        <v>42731.726944444446</v>
      </c>
      <c r="B3952" t="str">
        <f t="shared" si="61"/>
        <v>Dec</v>
      </c>
    </row>
    <row r="3953" spans="1:2" x14ac:dyDescent="0.2">
      <c r="A3953" s="9">
        <v>42732.454189814816</v>
      </c>
      <c r="B3953" t="str">
        <f t="shared" si="61"/>
        <v>Dec</v>
      </c>
    </row>
    <row r="3954" spans="1:2" x14ac:dyDescent="0.2">
      <c r="A3954" s="9">
        <v>42732.539652777778</v>
      </c>
      <c r="B3954" t="str">
        <f t="shared" si="61"/>
        <v>Dec</v>
      </c>
    </row>
    <row r="3955" spans="1:2" x14ac:dyDescent="0.2">
      <c r="A3955" s="9">
        <v>42733.168032407404</v>
      </c>
      <c r="B3955" t="str">
        <f t="shared" si="61"/>
        <v>Dec</v>
      </c>
    </row>
    <row r="3956" spans="1:2" x14ac:dyDescent="0.2">
      <c r="A3956" s="9">
        <v>42733.494016203702</v>
      </c>
      <c r="B3956" t="str">
        <f t="shared" si="61"/>
        <v>Dec</v>
      </c>
    </row>
    <row r="3957" spans="1:2" x14ac:dyDescent="0.2">
      <c r="A3957" s="9">
        <v>42733.607986111114</v>
      </c>
      <c r="B3957" t="str">
        <f t="shared" si="61"/>
        <v>Dec</v>
      </c>
    </row>
    <row r="3958" spans="1:2" x14ac:dyDescent="0.2">
      <c r="A3958" s="9">
        <v>42734.454652777778</v>
      </c>
      <c r="B3958" t="str">
        <f t="shared" si="61"/>
        <v>Dec</v>
      </c>
    </row>
    <row r="3959" spans="1:2" x14ac:dyDescent="0.2">
      <c r="A3959" s="9">
        <v>42734.456111111111</v>
      </c>
      <c r="B3959" t="str">
        <f t="shared" si="61"/>
        <v>Dec</v>
      </c>
    </row>
    <row r="3960" spans="1:2" x14ac:dyDescent="0.2">
      <c r="A3960" s="9">
        <v>42734.545902777776</v>
      </c>
      <c r="B3960" t="str">
        <f t="shared" si="61"/>
        <v>Dec</v>
      </c>
    </row>
    <row r="3961" spans="1:2" x14ac:dyDescent="0.2">
      <c r="A3961" s="9">
        <v>42736.399560185186</v>
      </c>
      <c r="B3961" t="str">
        <f t="shared" si="61"/>
        <v>Jan</v>
      </c>
    </row>
    <row r="3962" spans="1:2" x14ac:dyDescent="0.2">
      <c r="A3962" s="9">
        <v>42736.573275462964</v>
      </c>
      <c r="B3962" t="str">
        <f t="shared" si="61"/>
        <v>Jan</v>
      </c>
    </row>
    <row r="3963" spans="1:2" x14ac:dyDescent="0.2">
      <c r="A3963" s="9">
        <v>42737.212025462963</v>
      </c>
      <c r="B3963" t="str">
        <f t="shared" si="61"/>
        <v>Jan</v>
      </c>
    </row>
    <row r="3964" spans="1:2" x14ac:dyDescent="0.2">
      <c r="A3964" s="9">
        <v>42737.330543981479</v>
      </c>
      <c r="B3964" t="str">
        <f t="shared" si="61"/>
        <v>Jan</v>
      </c>
    </row>
    <row r="3965" spans="1:2" x14ac:dyDescent="0.2">
      <c r="A3965" s="9">
        <v>42737.576805555553</v>
      </c>
      <c r="B3965" t="str">
        <f t="shared" si="61"/>
        <v>Jan</v>
      </c>
    </row>
    <row r="3966" spans="1:2" x14ac:dyDescent="0.2">
      <c r="A3966" s="9">
        <v>42738.281956018516</v>
      </c>
      <c r="B3966" t="str">
        <f t="shared" si="61"/>
        <v>Jan</v>
      </c>
    </row>
    <row r="3967" spans="1:2" x14ac:dyDescent="0.2">
      <c r="A3967" s="9">
        <v>42738.358900462961</v>
      </c>
      <c r="B3967" t="str">
        <f t="shared" si="61"/>
        <v>Jan</v>
      </c>
    </row>
    <row r="3968" spans="1:2" x14ac:dyDescent="0.2">
      <c r="A3968" s="9">
        <v>42740.360358796293</v>
      </c>
      <c r="B3968" t="str">
        <f t="shared" si="61"/>
        <v>Jan</v>
      </c>
    </row>
    <row r="3969" spans="1:2" x14ac:dyDescent="0.2">
      <c r="A3969" s="9">
        <v>42740.503819444442</v>
      </c>
      <c r="B3969" t="str">
        <f t="shared" si="61"/>
        <v>Jan</v>
      </c>
    </row>
    <row r="3970" spans="1:2" x14ac:dyDescent="0.2">
      <c r="A3970" s="9">
        <v>42741.266331018516</v>
      </c>
      <c r="B3970" t="str">
        <f t="shared" si="61"/>
        <v>Jan</v>
      </c>
    </row>
    <row r="3971" spans="1:2" x14ac:dyDescent="0.2">
      <c r="A3971" s="9">
        <v>42741.351145833331</v>
      </c>
      <c r="B3971" t="str">
        <f t="shared" si="61"/>
        <v>Jan</v>
      </c>
    </row>
    <row r="3972" spans="1:2" x14ac:dyDescent="0.2">
      <c r="A3972" s="9">
        <v>42741.515046296299</v>
      </c>
      <c r="B3972" t="str">
        <f t="shared" si="61"/>
        <v>Jan</v>
      </c>
    </row>
    <row r="3973" spans="1:2" x14ac:dyDescent="0.2">
      <c r="A3973" s="9">
        <v>42741.913159722222</v>
      </c>
      <c r="B3973" t="str">
        <f t="shared" ref="B3973:B4036" si="62">TEXT(A3973,"MMM")</f>
        <v>Jan</v>
      </c>
    </row>
    <row r="3974" spans="1:2" x14ac:dyDescent="0.2">
      <c r="A3974" s="9">
        <v>42741.969988425924</v>
      </c>
      <c r="B3974" t="str">
        <f t="shared" si="62"/>
        <v>Jan</v>
      </c>
    </row>
    <row r="3975" spans="1:2" x14ac:dyDescent="0.2">
      <c r="A3975" s="9">
        <v>42742.347569444442</v>
      </c>
      <c r="B3975" t="str">
        <f t="shared" si="62"/>
        <v>Jan</v>
      </c>
    </row>
    <row r="3976" spans="1:2" x14ac:dyDescent="0.2">
      <c r="A3976" s="9">
        <v>42744.082696759258</v>
      </c>
      <c r="B3976" t="str">
        <f t="shared" si="62"/>
        <v>Jan</v>
      </c>
    </row>
    <row r="3977" spans="1:2" x14ac:dyDescent="0.2">
      <c r="A3977" s="9">
        <v>42744.569849537038</v>
      </c>
      <c r="B3977" t="str">
        <f t="shared" si="62"/>
        <v>Jan</v>
      </c>
    </row>
    <row r="3978" spans="1:2" x14ac:dyDescent="0.2">
      <c r="A3978" s="9">
        <v>42744.698136574072</v>
      </c>
      <c r="B3978" t="str">
        <f t="shared" si="62"/>
        <v>Jan</v>
      </c>
    </row>
    <row r="3979" spans="1:2" x14ac:dyDescent="0.2">
      <c r="A3979" s="9">
        <v>42745.032141203701</v>
      </c>
      <c r="B3979" t="str">
        <f t="shared" si="62"/>
        <v>Jan</v>
      </c>
    </row>
    <row r="3980" spans="1:2" x14ac:dyDescent="0.2">
      <c r="A3980" s="9">
        <v>42745.266909722224</v>
      </c>
      <c r="B3980" t="str">
        <f t="shared" si="62"/>
        <v>Jan</v>
      </c>
    </row>
    <row r="3981" spans="1:2" x14ac:dyDescent="0.2">
      <c r="A3981" s="9">
        <v>42745.41128472222</v>
      </c>
      <c r="B3981" t="str">
        <f t="shared" si="62"/>
        <v>Jan</v>
      </c>
    </row>
    <row r="3982" spans="1:2" x14ac:dyDescent="0.2">
      <c r="A3982" s="9">
        <v>42745.686319444445</v>
      </c>
      <c r="B3982" t="str">
        <f t="shared" si="62"/>
        <v>Jan</v>
      </c>
    </row>
    <row r="3983" spans="1:2" x14ac:dyDescent="0.2">
      <c r="A3983" s="9">
        <v>42745.723773148151</v>
      </c>
      <c r="B3983" t="str">
        <f t="shared" si="62"/>
        <v>Jan</v>
      </c>
    </row>
    <row r="3984" spans="1:2" x14ac:dyDescent="0.2">
      <c r="A3984" s="9">
        <v>42745.763252314813</v>
      </c>
      <c r="B3984" t="str">
        <f t="shared" si="62"/>
        <v>Jan</v>
      </c>
    </row>
    <row r="3985" spans="1:2" x14ac:dyDescent="0.2">
      <c r="A3985" s="9">
        <v>42745.928449074076</v>
      </c>
      <c r="B3985" t="str">
        <f t="shared" si="62"/>
        <v>Jan</v>
      </c>
    </row>
    <row r="3986" spans="1:2" x14ac:dyDescent="0.2">
      <c r="A3986" s="9">
        <v>42745.936724537038</v>
      </c>
      <c r="B3986" t="str">
        <f t="shared" si="62"/>
        <v>Jan</v>
      </c>
    </row>
    <row r="3987" spans="1:2" x14ac:dyDescent="0.2">
      <c r="A3987" s="9">
        <v>42746.861168981479</v>
      </c>
      <c r="B3987" t="str">
        <f t="shared" si="62"/>
        <v>Jan</v>
      </c>
    </row>
    <row r="3988" spans="1:2" x14ac:dyDescent="0.2">
      <c r="A3988" s="9">
        <v>42746.88622685185</v>
      </c>
      <c r="B3988" t="str">
        <f t="shared" si="62"/>
        <v>Jan</v>
      </c>
    </row>
    <row r="3989" spans="1:2" x14ac:dyDescent="0.2">
      <c r="A3989" s="9">
        <v>42747.173356481479</v>
      </c>
      <c r="B3989" t="str">
        <f t="shared" si="62"/>
        <v>Jan</v>
      </c>
    </row>
    <row r="3990" spans="1:2" x14ac:dyDescent="0.2">
      <c r="A3990" s="9">
        <v>42748.726388888892</v>
      </c>
      <c r="B3990" t="str">
        <f t="shared" si="62"/>
        <v>Jan</v>
      </c>
    </row>
    <row r="3991" spans="1:2" x14ac:dyDescent="0.2">
      <c r="A3991" s="9">
        <v>42750.196979166663</v>
      </c>
      <c r="B3991" t="str">
        <f t="shared" si="62"/>
        <v>Jan</v>
      </c>
    </row>
    <row r="3992" spans="1:2" x14ac:dyDescent="0.2">
      <c r="A3992" s="9">
        <v>42751.200057870374</v>
      </c>
      <c r="B3992" t="str">
        <f t="shared" si="62"/>
        <v>Jan</v>
      </c>
    </row>
    <row r="3993" spans="1:2" x14ac:dyDescent="0.2">
      <c r="A3993" s="9">
        <v>42751.811643518522</v>
      </c>
      <c r="B3993" t="str">
        <f t="shared" si="62"/>
        <v>Jan</v>
      </c>
    </row>
    <row r="3994" spans="1:2" x14ac:dyDescent="0.2">
      <c r="A3994" s="9">
        <v>42752.314444444448</v>
      </c>
      <c r="B3994" t="str">
        <f t="shared" si="62"/>
        <v>Jan</v>
      </c>
    </row>
    <row r="3995" spans="1:2" x14ac:dyDescent="0.2">
      <c r="A3995" s="9">
        <v>42752.49386574074</v>
      </c>
      <c r="B3995" t="str">
        <f t="shared" si="62"/>
        <v>Jan</v>
      </c>
    </row>
    <row r="3996" spans="1:2" x14ac:dyDescent="0.2">
      <c r="A3996" s="9">
        <v>42752.512118055558</v>
      </c>
      <c r="B3996" t="str">
        <f t="shared" si="62"/>
        <v>Jan</v>
      </c>
    </row>
    <row r="3997" spans="1:2" x14ac:dyDescent="0.2">
      <c r="A3997" s="9">
        <v>42752.872291666667</v>
      </c>
      <c r="B3997" t="str">
        <f t="shared" si="62"/>
        <v>Jan</v>
      </c>
    </row>
    <row r="3998" spans="1:2" x14ac:dyDescent="0.2">
      <c r="A3998" s="9">
        <v>42752.995706018519</v>
      </c>
      <c r="B3998" t="str">
        <f t="shared" si="62"/>
        <v>Jan</v>
      </c>
    </row>
    <row r="3999" spans="1:2" x14ac:dyDescent="0.2">
      <c r="A3999" s="9">
        <v>42753.34542824074</v>
      </c>
      <c r="B3999" t="str">
        <f t="shared" si="62"/>
        <v>Jan</v>
      </c>
    </row>
    <row r="4000" spans="1:2" x14ac:dyDescent="0.2">
      <c r="A4000" s="9">
        <v>42754.360509259262</v>
      </c>
      <c r="B4000" t="str">
        <f t="shared" si="62"/>
        <v>Jan</v>
      </c>
    </row>
    <row r="4001" spans="1:2" x14ac:dyDescent="0.2">
      <c r="A4001" s="9">
        <v>42755.159421296295</v>
      </c>
      <c r="B4001" t="str">
        <f t="shared" si="62"/>
        <v>Jan</v>
      </c>
    </row>
    <row r="4002" spans="1:2" x14ac:dyDescent="0.2">
      <c r="A4002" s="9">
        <v>42755.294039351851</v>
      </c>
      <c r="B4002" t="str">
        <f t="shared" si="62"/>
        <v>Jan</v>
      </c>
    </row>
    <row r="4003" spans="1:2" x14ac:dyDescent="0.2">
      <c r="A4003" s="9">
        <v>42755.685173611113</v>
      </c>
      <c r="B4003" t="str">
        <f t="shared" si="62"/>
        <v>Jan</v>
      </c>
    </row>
    <row r="4004" spans="1:2" x14ac:dyDescent="0.2">
      <c r="A4004" s="9">
        <v>42756.167708333334</v>
      </c>
      <c r="B4004" t="str">
        <f t="shared" si="62"/>
        <v>Jan</v>
      </c>
    </row>
    <row r="4005" spans="1:2" x14ac:dyDescent="0.2">
      <c r="A4005" s="9">
        <v>42756.356828703705</v>
      </c>
      <c r="B4005" t="str">
        <f t="shared" si="62"/>
        <v>Jan</v>
      </c>
    </row>
    <row r="4006" spans="1:2" x14ac:dyDescent="0.2">
      <c r="A4006" s="9">
        <v>42757.863680555558</v>
      </c>
      <c r="B4006" t="str">
        <f t="shared" si="62"/>
        <v>Jan</v>
      </c>
    </row>
    <row r="4007" spans="1:2" x14ac:dyDescent="0.2">
      <c r="A4007" s="9">
        <v>42758.034745370373</v>
      </c>
      <c r="B4007" t="str">
        <f t="shared" si="62"/>
        <v>Jan</v>
      </c>
    </row>
    <row r="4008" spans="1:2" x14ac:dyDescent="0.2">
      <c r="A4008" s="9">
        <v>42758.2262962963</v>
      </c>
      <c r="B4008" t="str">
        <f t="shared" si="62"/>
        <v>Jan</v>
      </c>
    </row>
    <row r="4009" spans="1:2" x14ac:dyDescent="0.2">
      <c r="A4009" s="9">
        <v>42758.642604166664</v>
      </c>
      <c r="B4009" t="str">
        <f t="shared" si="62"/>
        <v>Jan</v>
      </c>
    </row>
    <row r="4010" spans="1:2" x14ac:dyDescent="0.2">
      <c r="A4010" s="9">
        <v>42758.910833333335</v>
      </c>
      <c r="B4010" t="str">
        <f t="shared" si="62"/>
        <v>Jan</v>
      </c>
    </row>
    <row r="4011" spans="1:2" x14ac:dyDescent="0.2">
      <c r="A4011" s="9">
        <v>42759.259976851848</v>
      </c>
      <c r="B4011" t="str">
        <f t="shared" si="62"/>
        <v>Jan</v>
      </c>
    </row>
    <row r="4012" spans="1:2" x14ac:dyDescent="0.2">
      <c r="A4012" s="9">
        <v>42759.295266203706</v>
      </c>
      <c r="B4012" t="str">
        <f t="shared" si="62"/>
        <v>Jan</v>
      </c>
    </row>
    <row r="4013" spans="1:2" x14ac:dyDescent="0.2">
      <c r="A4013" s="9">
        <v>42759.391435185185</v>
      </c>
      <c r="B4013" t="str">
        <f t="shared" si="62"/>
        <v>Jan</v>
      </c>
    </row>
    <row r="4014" spans="1:2" x14ac:dyDescent="0.2">
      <c r="A4014" s="9">
        <v>42759.910879629628</v>
      </c>
      <c r="B4014" t="str">
        <f t="shared" si="62"/>
        <v>Jan</v>
      </c>
    </row>
    <row r="4015" spans="1:2" x14ac:dyDescent="0.2">
      <c r="A4015" s="9">
        <v>42760.165601851855</v>
      </c>
      <c r="B4015" t="str">
        <f t="shared" si="62"/>
        <v>Jan</v>
      </c>
    </row>
    <row r="4016" spans="1:2" x14ac:dyDescent="0.2">
      <c r="A4016" s="9">
        <v>42761.042905092596</v>
      </c>
      <c r="B4016" t="str">
        <f t="shared" si="62"/>
        <v>Jan</v>
      </c>
    </row>
    <row r="4017" spans="1:2" x14ac:dyDescent="0.2">
      <c r="A4017" s="9">
        <v>42761.512789351851</v>
      </c>
      <c r="B4017" t="str">
        <f t="shared" si="62"/>
        <v>Jan</v>
      </c>
    </row>
    <row r="4018" spans="1:2" x14ac:dyDescent="0.2">
      <c r="A4018" s="9">
        <v>42761.627766203703</v>
      </c>
      <c r="B4018" t="str">
        <f t="shared" si="62"/>
        <v>Jan</v>
      </c>
    </row>
    <row r="4019" spans="1:2" x14ac:dyDescent="0.2">
      <c r="A4019" s="9">
        <v>42761.707569444443</v>
      </c>
      <c r="B4019" t="str">
        <f t="shared" si="62"/>
        <v>Jan</v>
      </c>
    </row>
    <row r="4020" spans="1:2" x14ac:dyDescent="0.2">
      <c r="A4020" s="9">
        <v>42762.212476851855</v>
      </c>
      <c r="B4020" t="str">
        <f t="shared" si="62"/>
        <v>Jan</v>
      </c>
    </row>
    <row r="4021" spans="1:2" x14ac:dyDescent="0.2">
      <c r="A4021" s="9">
        <v>42762.609097222223</v>
      </c>
      <c r="B4021" t="str">
        <f t="shared" si="62"/>
        <v>Jan</v>
      </c>
    </row>
    <row r="4022" spans="1:2" x14ac:dyDescent="0.2">
      <c r="A4022" s="9">
        <v>42762.628680555557</v>
      </c>
      <c r="B4022" t="str">
        <f t="shared" si="62"/>
        <v>Jan</v>
      </c>
    </row>
    <row r="4023" spans="1:2" x14ac:dyDescent="0.2">
      <c r="A4023" s="9">
        <v>42763.447337962964</v>
      </c>
      <c r="B4023" t="str">
        <f t="shared" si="62"/>
        <v>Jan</v>
      </c>
    </row>
    <row r="4024" spans="1:2" x14ac:dyDescent="0.2">
      <c r="A4024" s="9">
        <v>42766.267164351855</v>
      </c>
      <c r="B4024" t="str">
        <f t="shared" si="62"/>
        <v>Jan</v>
      </c>
    </row>
    <row r="4025" spans="1:2" x14ac:dyDescent="0.2">
      <c r="A4025" s="9">
        <v>42766.29346064815</v>
      </c>
      <c r="B4025" t="str">
        <f t="shared" si="62"/>
        <v>Jan</v>
      </c>
    </row>
    <row r="4026" spans="1:2" x14ac:dyDescent="0.2">
      <c r="A4026" s="9">
        <v>42766.471701388888</v>
      </c>
      <c r="B4026" t="str">
        <f t="shared" si="62"/>
        <v>Jan</v>
      </c>
    </row>
    <row r="4027" spans="1:2" x14ac:dyDescent="0.2">
      <c r="A4027" s="9">
        <v>42766.494212962964</v>
      </c>
      <c r="B4027" t="str">
        <f t="shared" si="62"/>
        <v>Jan</v>
      </c>
    </row>
    <row r="4028" spans="1:2" x14ac:dyDescent="0.2">
      <c r="A4028" s="9">
        <v>42766.62358796296</v>
      </c>
      <c r="B4028" t="str">
        <f t="shared" si="62"/>
        <v>Jan</v>
      </c>
    </row>
    <row r="4029" spans="1:2" x14ac:dyDescent="0.2">
      <c r="A4029" s="9">
        <v>42766.698344907411</v>
      </c>
      <c r="B4029" t="str">
        <f t="shared" si="62"/>
        <v>Jan</v>
      </c>
    </row>
    <row r="4030" spans="1:2" x14ac:dyDescent="0.2">
      <c r="A4030" s="9">
        <v>42767.243969907409</v>
      </c>
      <c r="B4030" t="str">
        <f t="shared" si="62"/>
        <v>Feb</v>
      </c>
    </row>
    <row r="4031" spans="1:2" x14ac:dyDescent="0.2">
      <c r="A4031" s="9">
        <v>42767.355185185188</v>
      </c>
      <c r="B4031" t="str">
        <f t="shared" si="62"/>
        <v>Feb</v>
      </c>
    </row>
    <row r="4032" spans="1:2" x14ac:dyDescent="0.2">
      <c r="A4032" s="9">
        <v>42767.46837962963</v>
      </c>
      <c r="B4032" t="str">
        <f t="shared" si="62"/>
        <v>Feb</v>
      </c>
    </row>
    <row r="4033" spans="1:2" x14ac:dyDescent="0.2">
      <c r="A4033" s="9">
        <v>42767.479560185187</v>
      </c>
      <c r="B4033" t="str">
        <f t="shared" si="62"/>
        <v>Feb</v>
      </c>
    </row>
    <row r="4034" spans="1:2" x14ac:dyDescent="0.2">
      <c r="A4034" s="9">
        <v>42768.092037037037</v>
      </c>
      <c r="B4034" t="str">
        <f t="shared" si="62"/>
        <v>Feb</v>
      </c>
    </row>
    <row r="4035" spans="1:2" x14ac:dyDescent="0.2">
      <c r="A4035" s="9">
        <v>42768.5003125</v>
      </c>
      <c r="B4035" t="str">
        <f t="shared" si="62"/>
        <v>Feb</v>
      </c>
    </row>
    <row r="4036" spans="1:2" x14ac:dyDescent="0.2">
      <c r="A4036" s="9">
        <v>42768.637511574074</v>
      </c>
      <c r="B4036" t="str">
        <f t="shared" si="62"/>
        <v>Feb</v>
      </c>
    </row>
    <row r="4037" spans="1:2" x14ac:dyDescent="0.2">
      <c r="A4037" s="9">
        <v>42769.241666666669</v>
      </c>
      <c r="B4037" t="str">
        <f t="shared" ref="B4037:B4100" si="63">TEXT(A4037,"MMM")</f>
        <v>Feb</v>
      </c>
    </row>
    <row r="4038" spans="1:2" x14ac:dyDescent="0.2">
      <c r="A4038" s="9">
        <v>42769.476631944446</v>
      </c>
      <c r="B4038" t="str">
        <f t="shared" si="63"/>
        <v>Feb</v>
      </c>
    </row>
    <row r="4039" spans="1:2" x14ac:dyDescent="0.2">
      <c r="A4039" s="9">
        <v>42769.868148148147</v>
      </c>
      <c r="B4039" t="str">
        <f t="shared" si="63"/>
        <v>Feb</v>
      </c>
    </row>
    <row r="4040" spans="1:2" x14ac:dyDescent="0.2">
      <c r="A4040" s="9">
        <v>42769.957256944443</v>
      </c>
      <c r="B4040" t="str">
        <f t="shared" si="63"/>
        <v>Feb</v>
      </c>
    </row>
    <row r="4041" spans="1:2" x14ac:dyDescent="0.2">
      <c r="A4041" s="9">
        <v>42772.335729166669</v>
      </c>
      <c r="B4041" t="str">
        <f t="shared" si="63"/>
        <v>Feb</v>
      </c>
    </row>
    <row r="4042" spans="1:2" x14ac:dyDescent="0.2">
      <c r="A4042" s="9">
        <v>42772.442743055559</v>
      </c>
      <c r="B4042" t="str">
        <f t="shared" si="63"/>
        <v>Feb</v>
      </c>
    </row>
    <row r="4043" spans="1:2" x14ac:dyDescent="0.2">
      <c r="A4043" s="9">
        <v>42772.5000462963</v>
      </c>
      <c r="B4043" t="str">
        <f t="shared" si="63"/>
        <v>Feb</v>
      </c>
    </row>
    <row r="4044" spans="1:2" x14ac:dyDescent="0.2">
      <c r="A4044" s="9">
        <v>42772.671909722223</v>
      </c>
      <c r="B4044" t="str">
        <f t="shared" si="63"/>
        <v>Feb</v>
      </c>
    </row>
    <row r="4045" spans="1:2" x14ac:dyDescent="0.2">
      <c r="A4045" s="9">
        <v>42773.58284722222</v>
      </c>
      <c r="B4045" t="str">
        <f t="shared" si="63"/>
        <v>Feb</v>
      </c>
    </row>
    <row r="4046" spans="1:2" x14ac:dyDescent="0.2">
      <c r="A4046" s="9">
        <v>42773.78800925926</v>
      </c>
      <c r="B4046" t="str">
        <f t="shared" si="63"/>
        <v>Feb</v>
      </c>
    </row>
    <row r="4047" spans="1:2" x14ac:dyDescent="0.2">
      <c r="A4047" s="9">
        <v>42774.114444444444</v>
      </c>
      <c r="B4047" t="str">
        <f t="shared" si="63"/>
        <v>Feb</v>
      </c>
    </row>
    <row r="4048" spans="1:2" x14ac:dyDescent="0.2">
      <c r="A4048" s="9">
        <v>42774.28837962963</v>
      </c>
      <c r="B4048" t="str">
        <f t="shared" si="63"/>
        <v>Feb</v>
      </c>
    </row>
    <row r="4049" spans="1:2" x14ac:dyDescent="0.2">
      <c r="A4049" s="9">
        <v>42774.458738425928</v>
      </c>
      <c r="B4049" t="str">
        <f t="shared" si="63"/>
        <v>Feb</v>
      </c>
    </row>
    <row r="4050" spans="1:2" x14ac:dyDescent="0.2">
      <c r="A4050" s="9">
        <v>42774.839490740742</v>
      </c>
      <c r="B4050" t="str">
        <f t="shared" si="63"/>
        <v>Feb</v>
      </c>
    </row>
    <row r="4051" spans="1:2" x14ac:dyDescent="0.2">
      <c r="A4051" s="9">
        <v>42774.981550925928</v>
      </c>
      <c r="B4051" t="str">
        <f t="shared" si="63"/>
        <v>Feb</v>
      </c>
    </row>
    <row r="4052" spans="1:2" x14ac:dyDescent="0.2">
      <c r="A4052" s="9">
        <v>42775.181608796294</v>
      </c>
      <c r="B4052" t="str">
        <f t="shared" si="63"/>
        <v>Feb</v>
      </c>
    </row>
    <row r="4053" spans="1:2" x14ac:dyDescent="0.2">
      <c r="A4053" s="9">
        <v>42775.400381944448</v>
      </c>
      <c r="B4053" t="str">
        <f t="shared" si="63"/>
        <v>Feb</v>
      </c>
    </row>
    <row r="4054" spans="1:2" x14ac:dyDescent="0.2">
      <c r="A4054" s="9">
        <v>42775.630879629629</v>
      </c>
      <c r="B4054" t="str">
        <f t="shared" si="63"/>
        <v>Feb</v>
      </c>
    </row>
    <row r="4055" spans="1:2" x14ac:dyDescent="0.2">
      <c r="A4055" s="9">
        <v>42775.749016203707</v>
      </c>
      <c r="B4055" t="str">
        <f t="shared" si="63"/>
        <v>Feb</v>
      </c>
    </row>
    <row r="4056" spans="1:2" x14ac:dyDescent="0.2">
      <c r="A4056" s="9">
        <v>42776.371099537035</v>
      </c>
      <c r="B4056" t="str">
        <f t="shared" si="63"/>
        <v>Feb</v>
      </c>
    </row>
    <row r="4057" spans="1:2" x14ac:dyDescent="0.2">
      <c r="A4057" s="9">
        <v>42778.431967592594</v>
      </c>
      <c r="B4057" t="str">
        <f t="shared" si="63"/>
        <v>Feb</v>
      </c>
    </row>
    <row r="4058" spans="1:2" x14ac:dyDescent="0.2">
      <c r="A4058" s="9">
        <v>42778.880324074074</v>
      </c>
      <c r="B4058" t="str">
        <f t="shared" si="63"/>
        <v>Feb</v>
      </c>
    </row>
    <row r="4059" spans="1:2" x14ac:dyDescent="0.2">
      <c r="A4059" s="9">
        <v>42779.276956018519</v>
      </c>
      <c r="B4059" t="str">
        <f t="shared" si="63"/>
        <v>Feb</v>
      </c>
    </row>
    <row r="4060" spans="1:2" x14ac:dyDescent="0.2">
      <c r="A4060" s="9">
        <v>42779.575115740743</v>
      </c>
      <c r="B4060" t="str">
        <f t="shared" si="63"/>
        <v>Feb</v>
      </c>
    </row>
    <row r="4061" spans="1:2" x14ac:dyDescent="0.2">
      <c r="A4061" s="9">
        <v>42780.267199074071</v>
      </c>
      <c r="B4061" t="str">
        <f t="shared" si="63"/>
        <v>Feb</v>
      </c>
    </row>
    <row r="4062" spans="1:2" x14ac:dyDescent="0.2">
      <c r="A4062" s="9">
        <v>42780.375706018516</v>
      </c>
      <c r="B4062" t="str">
        <f t="shared" si="63"/>
        <v>Feb</v>
      </c>
    </row>
    <row r="4063" spans="1:2" x14ac:dyDescent="0.2">
      <c r="A4063" s="9">
        <v>42780.406944444447</v>
      </c>
      <c r="B4063" t="str">
        <f t="shared" si="63"/>
        <v>Feb</v>
      </c>
    </row>
    <row r="4064" spans="1:2" x14ac:dyDescent="0.2">
      <c r="A4064" s="9">
        <v>42780.492372685185</v>
      </c>
      <c r="B4064" t="str">
        <f t="shared" si="63"/>
        <v>Feb</v>
      </c>
    </row>
    <row r="4065" spans="1:2" x14ac:dyDescent="0.2">
      <c r="A4065" s="9">
        <v>42780.609143518515</v>
      </c>
      <c r="B4065" t="str">
        <f t="shared" si="63"/>
        <v>Feb</v>
      </c>
    </row>
    <row r="4066" spans="1:2" x14ac:dyDescent="0.2">
      <c r="A4066" s="9">
        <v>42781.215763888889</v>
      </c>
      <c r="B4066" t="str">
        <f t="shared" si="63"/>
        <v>Feb</v>
      </c>
    </row>
    <row r="4067" spans="1:2" x14ac:dyDescent="0.2">
      <c r="A4067" s="9">
        <v>42782.093541666669</v>
      </c>
      <c r="B4067" t="str">
        <f t="shared" si="63"/>
        <v>Feb</v>
      </c>
    </row>
    <row r="4068" spans="1:2" x14ac:dyDescent="0.2">
      <c r="A4068" s="9">
        <v>42783.126064814816</v>
      </c>
      <c r="B4068" t="str">
        <f t="shared" si="63"/>
        <v>Feb</v>
      </c>
    </row>
    <row r="4069" spans="1:2" x14ac:dyDescent="0.2">
      <c r="A4069" s="9">
        <v>42783.179849537039</v>
      </c>
      <c r="B4069" t="str">
        <f t="shared" si="63"/>
        <v>Feb</v>
      </c>
    </row>
    <row r="4070" spans="1:2" x14ac:dyDescent="0.2">
      <c r="A4070" s="9">
        <v>42783.481956018521</v>
      </c>
      <c r="B4070" t="str">
        <f t="shared" si="63"/>
        <v>Feb</v>
      </c>
    </row>
    <row r="4071" spans="1:2" x14ac:dyDescent="0.2">
      <c r="A4071" s="9">
        <v>42784.937037037038</v>
      </c>
      <c r="B4071" t="str">
        <f t="shared" si="63"/>
        <v>Feb</v>
      </c>
    </row>
    <row r="4072" spans="1:2" x14ac:dyDescent="0.2">
      <c r="A4072" s="9">
        <v>42785.666689814818</v>
      </c>
      <c r="B4072" t="str">
        <f t="shared" si="63"/>
        <v>Feb</v>
      </c>
    </row>
    <row r="4073" spans="1:2" x14ac:dyDescent="0.2">
      <c r="A4073" s="9">
        <v>42786.016898148147</v>
      </c>
      <c r="B4073" t="str">
        <f t="shared" si="63"/>
        <v>Feb</v>
      </c>
    </row>
    <row r="4074" spans="1:2" x14ac:dyDescent="0.2">
      <c r="A4074" s="9">
        <v>42787.529097222221</v>
      </c>
      <c r="B4074" t="str">
        <f t="shared" si="63"/>
        <v>Feb</v>
      </c>
    </row>
    <row r="4075" spans="1:2" x14ac:dyDescent="0.2">
      <c r="A4075" s="9">
        <v>42787.81790509259</v>
      </c>
      <c r="B4075" t="str">
        <f t="shared" si="63"/>
        <v>Feb</v>
      </c>
    </row>
    <row r="4076" spans="1:2" x14ac:dyDescent="0.2">
      <c r="A4076" s="9">
        <v>42787.916932870372</v>
      </c>
      <c r="B4076" t="str">
        <f t="shared" si="63"/>
        <v>Feb</v>
      </c>
    </row>
    <row r="4077" spans="1:2" x14ac:dyDescent="0.2">
      <c r="A4077" s="9">
        <v>42788.231874999998</v>
      </c>
      <c r="B4077" t="str">
        <f t="shared" si="63"/>
        <v>Feb</v>
      </c>
    </row>
    <row r="4078" spans="1:2" x14ac:dyDescent="0.2">
      <c r="A4078" s="9">
        <v>42789.12909722222</v>
      </c>
      <c r="B4078" t="str">
        <f t="shared" si="63"/>
        <v>Feb</v>
      </c>
    </row>
    <row r="4079" spans="1:2" x14ac:dyDescent="0.2">
      <c r="A4079" s="9">
        <v>42790.250034722223</v>
      </c>
      <c r="B4079" t="str">
        <f t="shared" si="63"/>
        <v>Feb</v>
      </c>
    </row>
    <row r="4080" spans="1:2" x14ac:dyDescent="0.2">
      <c r="A4080" s="9">
        <v>42790.55190972222</v>
      </c>
      <c r="B4080" t="str">
        <f t="shared" si="63"/>
        <v>Feb</v>
      </c>
    </row>
    <row r="4081" spans="1:2" x14ac:dyDescent="0.2">
      <c r="A4081" s="9">
        <v>42790.5622337963</v>
      </c>
      <c r="B4081" t="str">
        <f t="shared" si="63"/>
        <v>Feb</v>
      </c>
    </row>
    <row r="4082" spans="1:2" x14ac:dyDescent="0.2">
      <c r="A4082" s="9">
        <v>42791.336504629631</v>
      </c>
      <c r="B4082" t="str">
        <f t="shared" si="63"/>
        <v>Feb</v>
      </c>
    </row>
    <row r="4083" spans="1:2" x14ac:dyDescent="0.2">
      <c r="A4083" s="9">
        <v>42792.510636574072</v>
      </c>
      <c r="B4083" t="str">
        <f t="shared" si="63"/>
        <v>Feb</v>
      </c>
    </row>
    <row r="4084" spans="1:2" x14ac:dyDescent="0.2">
      <c r="A4084" s="9">
        <v>42793.367488425924</v>
      </c>
      <c r="B4084" t="str">
        <f t="shared" si="63"/>
        <v>Feb</v>
      </c>
    </row>
    <row r="4085" spans="1:2" x14ac:dyDescent="0.2">
      <c r="A4085" s="9">
        <v>42793.689016203702</v>
      </c>
      <c r="B4085" t="str">
        <f t="shared" si="63"/>
        <v>Feb</v>
      </c>
    </row>
    <row r="4086" spans="1:2" x14ac:dyDescent="0.2">
      <c r="A4086" s="9">
        <v>42795.362812500003</v>
      </c>
      <c r="B4086" t="str">
        <f t="shared" si="63"/>
        <v>Mar</v>
      </c>
    </row>
    <row r="4087" spans="1:2" x14ac:dyDescent="0.2">
      <c r="A4087" s="9">
        <v>42795.368148148147</v>
      </c>
      <c r="B4087" t="str">
        <f t="shared" si="63"/>
        <v>Mar</v>
      </c>
    </row>
    <row r="4088" spans="1:2" x14ac:dyDescent="0.2">
      <c r="A4088" s="9">
        <v>42795.736238425925</v>
      </c>
      <c r="B4088" t="str">
        <f t="shared" si="63"/>
        <v>Mar</v>
      </c>
    </row>
    <row r="4089" spans="1:2" x14ac:dyDescent="0.2">
      <c r="A4089" s="9">
        <v>42795.738310185188</v>
      </c>
      <c r="B4089" t="str">
        <f t="shared" si="63"/>
        <v>Mar</v>
      </c>
    </row>
    <row r="4090" spans="1:2" x14ac:dyDescent="0.2">
      <c r="A4090" s="9">
        <v>42795.874537037038</v>
      </c>
      <c r="B4090" t="str">
        <f t="shared" si="63"/>
        <v>Mar</v>
      </c>
    </row>
    <row r="4091" spans="1:2" x14ac:dyDescent="0.2">
      <c r="A4091" s="9">
        <v>42796.204942129632</v>
      </c>
      <c r="B4091" t="str">
        <f t="shared" si="63"/>
        <v>Mar</v>
      </c>
    </row>
    <row r="4092" spans="1:2" x14ac:dyDescent="0.2">
      <c r="A4092" s="9">
        <v>42796.349143518521</v>
      </c>
      <c r="B4092" t="str">
        <f t="shared" si="63"/>
        <v>Mar</v>
      </c>
    </row>
    <row r="4093" spans="1:2" x14ac:dyDescent="0.2">
      <c r="A4093" s="9">
        <v>42798.927094907405</v>
      </c>
      <c r="B4093" t="str">
        <f t="shared" si="63"/>
        <v>Mar</v>
      </c>
    </row>
    <row r="4094" spans="1:2" x14ac:dyDescent="0.2">
      <c r="A4094" s="9">
        <v>42800.386793981481</v>
      </c>
      <c r="B4094" t="str">
        <f t="shared" si="63"/>
        <v>Mar</v>
      </c>
    </row>
    <row r="4095" spans="1:2" x14ac:dyDescent="0.2">
      <c r="A4095" s="9">
        <v>42800.417708333334</v>
      </c>
      <c r="B4095" t="str">
        <f t="shared" si="63"/>
        <v>Mar</v>
      </c>
    </row>
    <row r="4096" spans="1:2" x14ac:dyDescent="0.2">
      <c r="A4096" s="9">
        <v>42800.42</v>
      </c>
      <c r="B4096" t="str">
        <f t="shared" si="63"/>
        <v>Mar</v>
      </c>
    </row>
    <row r="4097" spans="1:2" x14ac:dyDescent="0.2">
      <c r="A4097" s="9">
        <v>42800.4684837963</v>
      </c>
      <c r="B4097" t="str">
        <f t="shared" si="63"/>
        <v>Mar</v>
      </c>
    </row>
    <row r="4098" spans="1:2" x14ac:dyDescent="0.2">
      <c r="A4098" s="9">
        <v>42800.698078703703</v>
      </c>
      <c r="B4098" t="str">
        <f t="shared" si="63"/>
        <v>Mar</v>
      </c>
    </row>
    <row r="4099" spans="1:2" x14ac:dyDescent="0.2">
      <c r="A4099" s="9">
        <v>42801.097708333335</v>
      </c>
      <c r="B4099" t="str">
        <f t="shared" si="63"/>
        <v>Mar</v>
      </c>
    </row>
    <row r="4100" spans="1:2" x14ac:dyDescent="0.2">
      <c r="A4100" s="9">
        <v>42801.441365740742</v>
      </c>
      <c r="B4100" t="str">
        <f t="shared" si="63"/>
        <v>Mar</v>
      </c>
    </row>
    <row r="4101" spans="1:2" x14ac:dyDescent="0.2">
      <c r="A4101" s="9">
        <v>42801.713483796295</v>
      </c>
      <c r="B4101" t="str">
        <f t="shared" ref="B4101:B4118" si="64">TEXT(A4101,"MMM")</f>
        <v>Mar</v>
      </c>
    </row>
    <row r="4102" spans="1:2" x14ac:dyDescent="0.2">
      <c r="A4102" s="9">
        <v>42802.385451388887</v>
      </c>
      <c r="B4102" t="str">
        <f t="shared" si="64"/>
        <v>Mar</v>
      </c>
    </row>
    <row r="4103" spans="1:2" x14ac:dyDescent="0.2">
      <c r="A4103" s="9">
        <v>42803.245891203704</v>
      </c>
      <c r="B4103" t="str">
        <f t="shared" si="64"/>
        <v>Mar</v>
      </c>
    </row>
    <row r="4104" spans="1:2" x14ac:dyDescent="0.2">
      <c r="A4104" s="9">
        <v>42803.509479166663</v>
      </c>
      <c r="B4104" t="str">
        <f t="shared" si="64"/>
        <v>Mar</v>
      </c>
    </row>
    <row r="4105" spans="1:2" x14ac:dyDescent="0.2">
      <c r="A4105" s="9">
        <v>42803.586944444447</v>
      </c>
      <c r="B4105" t="str">
        <f t="shared" si="64"/>
        <v>Mar</v>
      </c>
    </row>
    <row r="4106" spans="1:2" x14ac:dyDescent="0.2">
      <c r="A4106" s="9">
        <v>42803.700787037036</v>
      </c>
      <c r="B4106" t="str">
        <f t="shared" si="64"/>
        <v>Mar</v>
      </c>
    </row>
    <row r="4107" spans="1:2" x14ac:dyDescent="0.2">
      <c r="A4107" s="9">
        <v>42804.201319444444</v>
      </c>
      <c r="B4107" t="str">
        <f t="shared" si="64"/>
        <v>Mar</v>
      </c>
    </row>
    <row r="4108" spans="1:2" x14ac:dyDescent="0.2">
      <c r="A4108" s="9">
        <v>42804.562141203707</v>
      </c>
      <c r="B4108" t="str">
        <f t="shared" si="64"/>
        <v>Mar</v>
      </c>
    </row>
    <row r="4109" spans="1:2" x14ac:dyDescent="0.2">
      <c r="A4109" s="9">
        <v>42804.699629629627</v>
      </c>
      <c r="B4109" t="str">
        <f t="shared" si="64"/>
        <v>Mar</v>
      </c>
    </row>
    <row r="4110" spans="1:2" x14ac:dyDescent="0.2">
      <c r="A4110" s="9">
        <v>42806.530613425923</v>
      </c>
      <c r="B4110" t="str">
        <f t="shared" si="64"/>
        <v>Mar</v>
      </c>
    </row>
    <row r="4111" spans="1:2" x14ac:dyDescent="0.2">
      <c r="A4111" s="9">
        <v>42806.818530092591</v>
      </c>
      <c r="B4111" t="str">
        <f t="shared" si="64"/>
        <v>Mar</v>
      </c>
    </row>
    <row r="4112" spans="1:2" x14ac:dyDescent="0.2">
      <c r="A4112" s="9">
        <v>42807.421840277777</v>
      </c>
      <c r="B4112" t="str">
        <f t="shared" si="64"/>
        <v>Mar</v>
      </c>
    </row>
    <row r="4113" spans="1:2" x14ac:dyDescent="0.2">
      <c r="A4113" s="9">
        <v>42807.551724537036</v>
      </c>
      <c r="B4113" t="str">
        <f t="shared" si="64"/>
        <v>Mar</v>
      </c>
    </row>
    <row r="4114" spans="1:2" x14ac:dyDescent="0.2">
      <c r="A4114" s="9">
        <v>42808.024953703702</v>
      </c>
      <c r="B4114" t="str">
        <f t="shared" si="64"/>
        <v>Mar</v>
      </c>
    </row>
    <row r="4115" spans="1:2" x14ac:dyDescent="0.2">
      <c r="A4115" s="9">
        <v>42808.306898148148</v>
      </c>
      <c r="B4115" t="str">
        <f t="shared" si="64"/>
        <v>Mar</v>
      </c>
    </row>
    <row r="4116" spans="1:2" x14ac:dyDescent="0.2">
      <c r="A4116" s="9">
        <v>42808.44835648148</v>
      </c>
      <c r="B4116" t="str">
        <f t="shared" si="64"/>
        <v>Mar</v>
      </c>
    </row>
    <row r="4117" spans="1:2" x14ac:dyDescent="0.2">
      <c r="A4117" s="9">
        <v>42809.312581018516</v>
      </c>
      <c r="B4117" t="str">
        <f t="shared" si="64"/>
        <v>Mar</v>
      </c>
    </row>
    <row r="4118" spans="1:2" x14ac:dyDescent="0.2">
      <c r="A4118" s="9" t="s">
        <v>8361</v>
      </c>
      <c r="B4118" t="str">
        <f t="shared" si="64"/>
        <v>Grand Total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F18"/>
  <sheetViews>
    <sheetView workbookViewId="0">
      <selection activeCell="U22" sqref="U22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5" t="s">
        <v>8358</v>
      </c>
      <c r="B1" t="s">
        <v>8364</v>
      </c>
    </row>
    <row r="2" spans="1:6" x14ac:dyDescent="0.2">
      <c r="A2" s="5" t="s">
        <v>8380</v>
      </c>
      <c r="B2" t="s">
        <v>8364</v>
      </c>
    </row>
    <row r="4" spans="1:6" x14ac:dyDescent="0.2">
      <c r="A4" s="5" t="s">
        <v>8363</v>
      </c>
      <c r="B4" s="5" t="s">
        <v>8362</v>
      </c>
    </row>
    <row r="5" spans="1:6" x14ac:dyDescent="0.2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6" t="s">
        <v>8374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2">
      <c r="A7" s="6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6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6" t="s">
        <v>8377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">
      <c r="A10" s="6" t="s">
        <v>8368</v>
      </c>
      <c r="B10" s="7">
        <v>27</v>
      </c>
      <c r="C10" s="7">
        <v>125</v>
      </c>
      <c r="D10" s="7"/>
      <c r="E10" s="7">
        <v>232</v>
      </c>
      <c r="F10" s="7">
        <v>384</v>
      </c>
    </row>
    <row r="11" spans="1:6" x14ac:dyDescent="0.2">
      <c r="A11" s="6" t="s">
        <v>8378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">
      <c r="A12" s="6" t="s">
        <v>8369</v>
      </c>
      <c r="B12" s="7">
        <v>43</v>
      </c>
      <c r="C12" s="7">
        <v>148</v>
      </c>
      <c r="D12" s="7"/>
      <c r="E12" s="7">
        <v>191</v>
      </c>
      <c r="F12" s="7">
        <v>382</v>
      </c>
    </row>
    <row r="13" spans="1:6" x14ac:dyDescent="0.2">
      <c r="A13" s="6" t="s">
        <v>8370</v>
      </c>
      <c r="B13" s="7">
        <v>32</v>
      </c>
      <c r="C13" s="7">
        <v>135</v>
      </c>
      <c r="D13" s="7"/>
      <c r="E13" s="7">
        <v>167</v>
      </c>
      <c r="F13" s="7">
        <v>334</v>
      </c>
    </row>
    <row r="14" spans="1:6" x14ac:dyDescent="0.2">
      <c r="A14" s="6" t="s">
        <v>8371</v>
      </c>
      <c r="B14" s="7">
        <v>24</v>
      </c>
      <c r="C14" s="7">
        <v>126</v>
      </c>
      <c r="D14" s="7"/>
      <c r="E14" s="7">
        <v>149</v>
      </c>
      <c r="F14" s="7">
        <v>299</v>
      </c>
    </row>
    <row r="15" spans="1:6" x14ac:dyDescent="0.2">
      <c r="A15" s="6" t="s">
        <v>8372</v>
      </c>
      <c r="B15" s="7">
        <v>20</v>
      </c>
      <c r="C15" s="7">
        <v>151</v>
      </c>
      <c r="D15" s="7"/>
      <c r="E15" s="7">
        <v>183</v>
      </c>
      <c r="F15" s="7">
        <v>354</v>
      </c>
    </row>
    <row r="16" spans="1:6" x14ac:dyDescent="0.2">
      <c r="A16" s="6" t="s">
        <v>8373</v>
      </c>
      <c r="B16" s="7">
        <v>37</v>
      </c>
      <c r="C16" s="7">
        <v>113</v>
      </c>
      <c r="D16" s="7"/>
      <c r="E16" s="7">
        <v>181</v>
      </c>
      <c r="F16" s="7">
        <v>331</v>
      </c>
    </row>
    <row r="17" spans="1:6" x14ac:dyDescent="0.2">
      <c r="A17" s="6" t="s">
        <v>8379</v>
      </c>
      <c r="B17" s="7">
        <v>23</v>
      </c>
      <c r="C17" s="7">
        <v>119</v>
      </c>
      <c r="D17" s="7"/>
      <c r="E17" s="7">
        <v>110</v>
      </c>
      <c r="F17" s="7">
        <v>252</v>
      </c>
    </row>
    <row r="18" spans="1:6" x14ac:dyDescent="0.2">
      <c r="A18" s="6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H14"/>
  <sheetViews>
    <sheetView workbookViewId="0">
      <selection activeCell="M24" sqref="M24"/>
    </sheetView>
  </sheetViews>
  <sheetFormatPr baseColWidth="10" defaultRowHeight="15" x14ac:dyDescent="0.2"/>
  <cols>
    <col min="1" max="1" width="37.83203125" customWidth="1"/>
    <col min="2" max="2" width="21.33203125" customWidth="1"/>
    <col min="3" max="3" width="17.6640625" customWidth="1"/>
    <col min="4" max="4" width="15.1640625" customWidth="1"/>
    <col min="5" max="5" width="13.83203125" customWidth="1"/>
    <col min="6" max="6" width="18.83203125" customWidth="1"/>
    <col min="7" max="8" width="19.5" customWidth="1"/>
  </cols>
  <sheetData>
    <row r="1" spans="1:8" s="13" customFormat="1" ht="52" x14ac:dyDescent="0.3">
      <c r="A1" s="13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 ht="19" x14ac:dyDescent="0.2">
      <c r="A2" s="12" t="s">
        <v>8389</v>
      </c>
      <c r="B2">
        <f>COUNTIFS('Data '!D:D,"&lt;1000", 'Data '!F:F, "successful")</f>
        <v>322</v>
      </c>
      <c r="C2">
        <f>COUNTIFS('Data '!$D:$D,"&lt;1000", 'Data '!$F:$F, "failed")</f>
        <v>113</v>
      </c>
      <c r="D2">
        <f>COUNTIFS('Data '!$D:$D,"&lt;1000", 'Data '!$F:$F, "canceled")</f>
        <v>18</v>
      </c>
      <c r="E2">
        <f>SUM(B2,C2,D2)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ht="19" x14ac:dyDescent="0.2">
      <c r="A3" s="12" t="s">
        <v>8390</v>
      </c>
      <c r="B3">
        <f>COUNTIFS('Data '!D:D,"&gt;=1000", 'Data '!F:F, "successful", 'Data '!D:D, "&lt;=4999")</f>
        <v>932</v>
      </c>
      <c r="C3">
        <f>COUNTIFS('Data '!$D:$D,"&gt;=1000", 'Data '!$F:$F, "failed", 'Data '!$D:$D, "&lt;=4999")</f>
        <v>420</v>
      </c>
      <c r="D3">
        <f>COUNTIFS('Data '!$D:$D,"&gt;=1000", 'Data '!$F:$F, "canceled", 'Data '!$D:$D, "&lt;=4999")</f>
        <v>60</v>
      </c>
      <c r="E3">
        <f t="shared" ref="E3:E13" si="0">SUM(B3,C3,D3)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ht="19" x14ac:dyDescent="0.2">
      <c r="A4" s="12" t="s">
        <v>8391</v>
      </c>
      <c r="B4">
        <f>COUNTIFS('Data '!$D:$D,"&gt;=5000", 'Data '!$F:$F, "successful", 'Data '!$D:$D, "&lt;=9999")</f>
        <v>381</v>
      </c>
      <c r="C4">
        <f>COUNTIFS('Data '!$D:$D,"&gt;=5000", 'Data '!$F:$F, "failed", 'Data '!$D:$D, "&lt;=9999")</f>
        <v>283</v>
      </c>
      <c r="D4">
        <f>COUNTIFS('Data '!$D:$D,"&gt;=5000", 'Data '!$F:$F, "canceled", 'Data '!$D:$D, "&lt;=9999")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ht="19" x14ac:dyDescent="0.2">
      <c r="A5" s="12" t="s">
        <v>8392</v>
      </c>
      <c r="B5">
        <f>COUNTIFS('Data '!$D:$D,"&gt;=10000", 'Data '!$F:$F, "successful", 'Data '!$D:$D, "&lt;=14999")</f>
        <v>168</v>
      </c>
      <c r="C5">
        <f>COUNTIFS('Data '!$D:$D,"&gt;=10000", 'Data '!$F:$F, "failed", 'Data '!$D:$D, "&lt;=14999")</f>
        <v>144</v>
      </c>
      <c r="D5">
        <f>COUNTIFS('Data '!$D:$D,"&gt;=10000", 'Data '!$F:$F, "canceled", 'Data '!$D:$D, "&lt;=14999")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ht="19" x14ac:dyDescent="0.2">
      <c r="A6" s="12" t="s">
        <v>8393</v>
      </c>
      <c r="B6">
        <f>COUNTIFS('Data '!$D:$D,"&gt;=15000", 'Data '!$F:$F, "successful", 'Data '!$D:$D, "&lt;=19999")</f>
        <v>94</v>
      </c>
      <c r="C6">
        <f>COUNTIFS('Data '!$D:$D,"&gt;=15000", 'Data '!$F:$F, "failed", 'Data '!$D:$D, "&lt;=19999")</f>
        <v>90</v>
      </c>
      <c r="D6">
        <f>COUNTIFS('Data '!$D:$D,"&gt;=15000", 'Data '!$F:$F, "canceled", 'Data '!$D:$D, 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ht="19" x14ac:dyDescent="0.2">
      <c r="A7" s="12" t="s">
        <v>8394</v>
      </c>
      <c r="B7">
        <f>COUNTIFS('Data '!$D:$D,"&gt;=20000", 'Data '!$F:$F, "successful", 'Data '!$D:$D, "&lt;=24999")</f>
        <v>62</v>
      </c>
      <c r="C7">
        <f>COUNTIFS('Data '!$D:$D,"&gt;=20000", 'Data '!$F:$F, "failed", 'Data '!$D:$D, "&lt;=24999")</f>
        <v>72</v>
      </c>
      <c r="D7">
        <f>COUNTIFS('Data '!$D:$D,"&gt;=20000", 'Data '!$F:$F, "canceled", 'Data '!$D:$D, 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ht="19" x14ac:dyDescent="0.2">
      <c r="A8" s="12" t="s">
        <v>8395</v>
      </c>
      <c r="B8">
        <f>COUNTIFS('Data '!$D:$D,"&gt;=25000", 'Data '!$F:$F, "successful", 'Data '!$D:$D, "&lt;=29999")</f>
        <v>55</v>
      </c>
      <c r="C8">
        <f>COUNTIFS('Data '!$D:$D,"&gt;=25000", 'Data '!$F:$F, "failed", 'Data '!$D:$D, "&lt;=29999")</f>
        <v>64</v>
      </c>
      <c r="D8">
        <f>COUNTIFS('Data '!$D:$D,"&gt;=25000", 'Data '!$F:$F, "canceled", 'Data '!$D:$D, 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ht="19" x14ac:dyDescent="0.2">
      <c r="A9" s="12" t="s">
        <v>8396</v>
      </c>
      <c r="B9">
        <f>COUNTIFS('Data '!$D:$D,"&gt;=30000", 'Data '!$F:$F, "successful", 'Data '!$D:$D, "&lt;=34999")</f>
        <v>32</v>
      </c>
      <c r="C9" s="15">
        <f>COUNTIFS('Data '!$D:$D,"&gt;=30000", 'Data '!$F:$F, "failed", 'Data '!$D:$D, "&lt;=34999")</f>
        <v>37</v>
      </c>
      <c r="D9">
        <f>COUNTIFS('Data '!$D:$D,"&gt;=30000", 'Data '!$F:$F, "canceled", 'Data '!$D:$D, 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ht="19" x14ac:dyDescent="0.2">
      <c r="A10" s="12" t="s">
        <v>8397</v>
      </c>
      <c r="B10">
        <f>COUNTIFS('Data '!$D:$D,"&gt;=35000", 'Data '!$F:$F, "successful", 'Data '!$D:$D, "&lt;=39999")</f>
        <v>26</v>
      </c>
      <c r="C10">
        <f>COUNTIFS('Data '!$D:$D,"&gt;=35000", 'Data '!$F:$F, "failed", 'Data '!$D:$D, "&lt;=39999")</f>
        <v>22</v>
      </c>
      <c r="D10">
        <f>COUNTIFS('Data '!$D:$D,"&gt;=35000", 'Data '!$F:$F, "canceled", 'Data '!$D:$D, 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ht="19" x14ac:dyDescent="0.2">
      <c r="A11" s="12" t="s">
        <v>8398</v>
      </c>
      <c r="B11">
        <f>COUNTIFS('Data '!$D:$D,"&gt;=40000", 'Data '!$F:F, "successful", 'Data '!$D:$D, "&lt;=44999")</f>
        <v>21</v>
      </c>
      <c r="C11">
        <f>COUNTIFS('Data '!$D:$D,"&gt;=40000", 'Data '!$F:$F, "failed", 'Data '!$D:$D, "&lt;=44999")</f>
        <v>16</v>
      </c>
      <c r="D11">
        <f>COUNTIFS('Data '!$D:$D,"&gt;=40000", 'Data '!$F:$F, "canceled", 'Data '!$D:$D, "&lt;=44999")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ht="19" x14ac:dyDescent="0.2">
      <c r="A12" s="12" t="s">
        <v>8399</v>
      </c>
      <c r="B12">
        <f>COUNTIFS('Data '!$D:$D,"&gt;=45000", 'Data '!$F:$F, "successful", 'Data '!$D:$D, "&lt;=49999")</f>
        <v>6</v>
      </c>
      <c r="C12">
        <f>COUNTIFS('Data '!$D:$D,"&gt;=45000", 'Data '!$F:$F, "failed", 'Data '!$D:$D, "&lt;=49999")</f>
        <v>11</v>
      </c>
      <c r="D12">
        <f>COUNTIFS('Data '!$D:$D,"&gt;=45000", 'Data '!$F:$F, "canceled", 'Data '!$D:$D, 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ht="19" x14ac:dyDescent="0.2">
      <c r="A13" s="12" t="s">
        <v>8400</v>
      </c>
      <c r="B13">
        <f>COUNTIFS('Data '!$D:$D,"&gt;=50000", 'Data '!$F:$F, "successful")</f>
        <v>86</v>
      </c>
      <c r="C13">
        <f>COUNTIFS('Data '!$D:$D,"&gt;=50000", 'Data '!$F:$F, "failed")</f>
        <v>258</v>
      </c>
      <c r="D13">
        <f>COUNTIFS('Data '!$D:$D,"&gt;=50000", 'Data '!$F:$F, 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  <row r="14" spans="1:8" x14ac:dyDescent="0.2">
      <c r="B14">
        <f>SUM(B2:B13)</f>
        <v>2185</v>
      </c>
      <c r="C14">
        <f t="shared" ref="C14:D14" si="4">SUM(C2:C13)</f>
        <v>1530</v>
      </c>
      <c r="D14">
        <f t="shared" si="4"/>
        <v>349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V4115"/>
  <sheetViews>
    <sheetView topLeftCell="B1" zoomScale="130" zoomScaleNormal="130" workbookViewId="0">
      <selection activeCell="X4" sqref="X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17.83203125" customWidth="1"/>
    <col min="12" max="12" width="21.5" customWidth="1"/>
    <col min="13" max="14" width="21.5" style="11" hidden="1" customWidth="1"/>
    <col min="15" max="15" width="15.5" customWidth="1"/>
    <col min="16" max="16" width="24.5" customWidth="1"/>
    <col min="17" max="17" width="36.5" customWidth="1"/>
    <col min="18" max="18" width="41.1640625" customWidth="1"/>
    <col min="19" max="19" width="16.1640625" customWidth="1"/>
    <col min="20" max="20" width="16.83203125" customWidth="1"/>
    <col min="21" max="21" width="22" customWidth="1"/>
    <col min="22" max="22" width="16.6640625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1" t="s">
        <v>8367</v>
      </c>
      <c r="N1" s="11" t="s">
        <v>8380</v>
      </c>
      <c r="O1" s="1" t="s">
        <v>8261</v>
      </c>
      <c r="P1" s="1" t="s">
        <v>8262</v>
      </c>
      <c r="Q1" s="1" t="s">
        <v>8263</v>
      </c>
      <c r="R1" s="1" t="s">
        <v>8264</v>
      </c>
      <c r="S1" s="1" t="s">
        <v>8306</v>
      </c>
      <c r="T1" s="1" t="s">
        <v>8307</v>
      </c>
      <c r="U1" s="1" t="s">
        <v>8358</v>
      </c>
      <c r="V1" s="1" t="s">
        <v>8359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(((I2/60)/60/24)+DATE(1970,1,1)+(-8/24))</f>
        <v>42207.791666666664</v>
      </c>
      <c r="K2">
        <v>1434931811</v>
      </c>
      <c r="L2" s="10">
        <f>(((K2/60)/60)/24)+DATE(1970,1,1)+(-8/24)</f>
        <v>42176.673738425925</v>
      </c>
      <c r="M2" s="11" t="str">
        <f>TEXT(L2,"MMM")</f>
        <v>Jun</v>
      </c>
      <c r="N2" s="11">
        <f>YEAR(L2)</f>
        <v>2015</v>
      </c>
      <c r="O2" t="b">
        <v>0</v>
      </c>
      <c r="P2">
        <v>182</v>
      </c>
      <c r="Q2" t="b">
        <v>1</v>
      </c>
      <c r="R2" t="s">
        <v>8265</v>
      </c>
      <c r="S2">
        <f t="shared" ref="S2:S65" si="0">ROUND((E2/D2)*100,0)</f>
        <v>137</v>
      </c>
      <c r="T2">
        <f t="shared" ref="T2:T65" si="1">ROUND(E2/P2,0)</f>
        <v>64</v>
      </c>
      <c r="U2" t="s">
        <v>8308</v>
      </c>
      <c r="V2" t="s">
        <v>8309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ref="J3:J66" si="2">(((I3/60)/60/24)+DATE(1970,1,1)+(-8/24))</f>
        <v>42796.267164351848</v>
      </c>
      <c r="K3">
        <v>1485872683</v>
      </c>
      <c r="L3" s="10">
        <f t="shared" ref="L3:L66" si="3">(((K3/60)/60)/24)+DATE(1970,1,1)+(-8/24)</f>
        <v>42766.267164351848</v>
      </c>
      <c r="M3" s="11" t="str">
        <f t="shared" ref="M3:M66" si="4">TEXT(L3,"MMM")</f>
        <v>Jan</v>
      </c>
      <c r="N3" s="11">
        <f t="shared" ref="N3:N66" si="5">YEAR(L3)</f>
        <v>2017</v>
      </c>
      <c r="O3" t="b">
        <v>0</v>
      </c>
      <c r="P3">
        <v>79</v>
      </c>
      <c r="Q3" t="b">
        <v>1</v>
      </c>
      <c r="R3" t="s">
        <v>8265</v>
      </c>
      <c r="S3">
        <f t="shared" si="0"/>
        <v>143</v>
      </c>
      <c r="T3">
        <f t="shared" si="1"/>
        <v>185</v>
      </c>
      <c r="U3" t="s">
        <v>8308</v>
      </c>
      <c r="V3" t="s">
        <v>8309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2"/>
        <v>42415.369016203702</v>
      </c>
      <c r="K4">
        <v>1454691083</v>
      </c>
      <c r="L4" s="10">
        <f t="shared" si="3"/>
        <v>42405.369016203702</v>
      </c>
      <c r="M4" s="11" t="str">
        <f t="shared" si="4"/>
        <v>Feb</v>
      </c>
      <c r="N4" s="11">
        <f t="shared" si="5"/>
        <v>2016</v>
      </c>
      <c r="O4" t="b">
        <v>0</v>
      </c>
      <c r="P4">
        <v>35</v>
      </c>
      <c r="Q4" t="b">
        <v>1</v>
      </c>
      <c r="R4" t="s">
        <v>8265</v>
      </c>
      <c r="S4">
        <f t="shared" si="0"/>
        <v>105</v>
      </c>
      <c r="T4">
        <f t="shared" si="1"/>
        <v>15</v>
      </c>
      <c r="U4" t="s">
        <v>8308</v>
      </c>
      <c r="V4" t="s">
        <v>8309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2"/>
        <v>41858.181793981479</v>
      </c>
      <c r="K5">
        <v>1404822107</v>
      </c>
      <c r="L5" s="10">
        <f t="shared" si="3"/>
        <v>41828.181793981479</v>
      </c>
      <c r="M5" s="11" t="str">
        <f t="shared" si="4"/>
        <v>Jul</v>
      </c>
      <c r="N5" s="11">
        <f t="shared" si="5"/>
        <v>2014</v>
      </c>
      <c r="O5" t="b">
        <v>0</v>
      </c>
      <c r="P5">
        <v>150</v>
      </c>
      <c r="Q5" t="b">
        <v>1</v>
      </c>
      <c r="R5" t="s">
        <v>8265</v>
      </c>
      <c r="S5">
        <f t="shared" si="0"/>
        <v>104</v>
      </c>
      <c r="T5">
        <f t="shared" si="1"/>
        <v>69</v>
      </c>
      <c r="U5" t="s">
        <v>8308</v>
      </c>
      <c r="V5" t="s">
        <v>8309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2"/>
        <v>42357.500914351847</v>
      </c>
      <c r="K6">
        <v>1447963279</v>
      </c>
      <c r="L6" s="10">
        <f t="shared" si="3"/>
        <v>42327.500914351847</v>
      </c>
      <c r="M6" s="11" t="str">
        <f t="shared" si="4"/>
        <v>Nov</v>
      </c>
      <c r="N6" s="11">
        <f t="shared" si="5"/>
        <v>2015</v>
      </c>
      <c r="O6" t="b">
        <v>0</v>
      </c>
      <c r="P6">
        <v>284</v>
      </c>
      <c r="Q6" t="b">
        <v>1</v>
      </c>
      <c r="R6" t="s">
        <v>8265</v>
      </c>
      <c r="S6">
        <f t="shared" si="0"/>
        <v>123</v>
      </c>
      <c r="T6">
        <f t="shared" si="1"/>
        <v>191</v>
      </c>
      <c r="U6" t="s">
        <v>8308</v>
      </c>
      <c r="V6" t="s">
        <v>8309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2"/>
        <v>42579.899305555555</v>
      </c>
      <c r="K7">
        <v>1468362207</v>
      </c>
      <c r="L7" s="10">
        <f t="shared" si="3"/>
        <v>42563.599618055552</v>
      </c>
      <c r="M7" s="11" t="str">
        <f t="shared" si="4"/>
        <v>Jul</v>
      </c>
      <c r="N7" s="11">
        <f t="shared" si="5"/>
        <v>2016</v>
      </c>
      <c r="O7" t="b">
        <v>0</v>
      </c>
      <c r="P7">
        <v>47</v>
      </c>
      <c r="Q7" t="b">
        <v>1</v>
      </c>
      <c r="R7" t="s">
        <v>8265</v>
      </c>
      <c r="S7">
        <f t="shared" si="0"/>
        <v>110</v>
      </c>
      <c r="T7">
        <f t="shared" si="1"/>
        <v>93</v>
      </c>
      <c r="U7" t="s">
        <v>8308</v>
      </c>
      <c r="V7" t="s">
        <v>8309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2"/>
        <v>41803.739004629628</v>
      </c>
      <c r="K8">
        <v>1401846250</v>
      </c>
      <c r="L8" s="10">
        <f t="shared" si="3"/>
        <v>41793.739004629628</v>
      </c>
      <c r="M8" s="11" t="str">
        <f t="shared" si="4"/>
        <v>Jun</v>
      </c>
      <c r="N8" s="11">
        <f t="shared" si="5"/>
        <v>2014</v>
      </c>
      <c r="O8" t="b">
        <v>0</v>
      </c>
      <c r="P8">
        <v>58</v>
      </c>
      <c r="Q8" t="b">
        <v>1</v>
      </c>
      <c r="R8" t="s">
        <v>8265</v>
      </c>
      <c r="S8">
        <f t="shared" si="0"/>
        <v>106</v>
      </c>
      <c r="T8">
        <f t="shared" si="1"/>
        <v>147</v>
      </c>
      <c r="U8" t="s">
        <v>8308</v>
      </c>
      <c r="V8" t="s">
        <v>8309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2"/>
        <v>42555.713738425926</v>
      </c>
      <c r="K9">
        <v>1464224867</v>
      </c>
      <c r="L9" s="10">
        <f t="shared" si="3"/>
        <v>42515.713738425926</v>
      </c>
      <c r="M9" s="11" t="str">
        <f t="shared" si="4"/>
        <v>May</v>
      </c>
      <c r="N9" s="11">
        <f t="shared" si="5"/>
        <v>2016</v>
      </c>
      <c r="O9" t="b">
        <v>0</v>
      </c>
      <c r="P9">
        <v>57</v>
      </c>
      <c r="Q9" t="b">
        <v>1</v>
      </c>
      <c r="R9" t="s">
        <v>8265</v>
      </c>
      <c r="S9">
        <f t="shared" si="0"/>
        <v>101</v>
      </c>
      <c r="T9">
        <f t="shared" si="1"/>
        <v>160</v>
      </c>
      <c r="U9" t="s">
        <v>8308</v>
      </c>
      <c r="V9" t="s">
        <v>8309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2"/>
        <v>42475.541666666664</v>
      </c>
      <c r="K10">
        <v>1460155212</v>
      </c>
      <c r="L10" s="10">
        <f t="shared" si="3"/>
        <v>42468.611249999994</v>
      </c>
      <c r="M10" s="11" t="str">
        <f t="shared" si="4"/>
        <v>Apr</v>
      </c>
      <c r="N10" s="11">
        <f t="shared" si="5"/>
        <v>2016</v>
      </c>
      <c r="O10" t="b">
        <v>0</v>
      </c>
      <c r="P10">
        <v>12</v>
      </c>
      <c r="Q10" t="b">
        <v>1</v>
      </c>
      <c r="R10" t="s">
        <v>8265</v>
      </c>
      <c r="S10">
        <f t="shared" si="0"/>
        <v>100</v>
      </c>
      <c r="T10">
        <f t="shared" si="1"/>
        <v>292</v>
      </c>
      <c r="U10" t="s">
        <v>8308</v>
      </c>
      <c r="V10" t="s">
        <v>8309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2"/>
        <v>42476.770185185182</v>
      </c>
      <c r="K11">
        <v>1458268144</v>
      </c>
      <c r="L11" s="10">
        <f t="shared" si="3"/>
        <v>42446.770185185182</v>
      </c>
      <c r="M11" s="11" t="str">
        <f t="shared" si="4"/>
        <v>Mar</v>
      </c>
      <c r="N11" s="11">
        <f t="shared" si="5"/>
        <v>2016</v>
      </c>
      <c r="O11" t="b">
        <v>0</v>
      </c>
      <c r="P11">
        <v>20</v>
      </c>
      <c r="Q11" t="b">
        <v>1</v>
      </c>
      <c r="R11" t="s">
        <v>8265</v>
      </c>
      <c r="S11">
        <f t="shared" si="0"/>
        <v>126</v>
      </c>
      <c r="T11">
        <f t="shared" si="1"/>
        <v>31</v>
      </c>
      <c r="U11" t="s">
        <v>8308</v>
      </c>
      <c r="V11" t="s">
        <v>8309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2"/>
        <v>41814.734710648147</v>
      </c>
      <c r="K12">
        <v>1400636279</v>
      </c>
      <c r="L12" s="10">
        <f t="shared" si="3"/>
        <v>41779.734710648147</v>
      </c>
      <c r="M12" s="11" t="str">
        <f t="shared" si="4"/>
        <v>May</v>
      </c>
      <c r="N12" s="11">
        <f t="shared" si="5"/>
        <v>2014</v>
      </c>
      <c r="O12" t="b">
        <v>0</v>
      </c>
      <c r="P12">
        <v>19</v>
      </c>
      <c r="Q12" t="b">
        <v>1</v>
      </c>
      <c r="R12" t="s">
        <v>8265</v>
      </c>
      <c r="S12">
        <f t="shared" si="0"/>
        <v>101</v>
      </c>
      <c r="T12">
        <f t="shared" si="1"/>
        <v>159</v>
      </c>
      <c r="U12" t="s">
        <v>8308</v>
      </c>
      <c r="V12" t="s">
        <v>8309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2"/>
        <v>42603.791666666664</v>
      </c>
      <c r="K13">
        <v>1469126462</v>
      </c>
      <c r="L13" s="10">
        <f t="shared" si="3"/>
        <v>42572.445162037031</v>
      </c>
      <c r="M13" s="11" t="str">
        <f t="shared" si="4"/>
        <v>Jul</v>
      </c>
      <c r="N13" s="11">
        <f t="shared" si="5"/>
        <v>2016</v>
      </c>
      <c r="O13" t="b">
        <v>0</v>
      </c>
      <c r="P13">
        <v>75</v>
      </c>
      <c r="Q13" t="b">
        <v>1</v>
      </c>
      <c r="R13" t="s">
        <v>8265</v>
      </c>
      <c r="S13">
        <f t="shared" si="0"/>
        <v>121</v>
      </c>
      <c r="T13">
        <f t="shared" si="1"/>
        <v>80</v>
      </c>
      <c r="U13" t="s">
        <v>8308</v>
      </c>
      <c r="V13" t="s">
        <v>8309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2"/>
        <v>41835.791666666664</v>
      </c>
      <c r="K14">
        <v>1401642425</v>
      </c>
      <c r="L14" s="10">
        <f t="shared" si="3"/>
        <v>41791.379918981482</v>
      </c>
      <c r="M14" s="11" t="str">
        <f t="shared" si="4"/>
        <v>Jun</v>
      </c>
      <c r="N14" s="11">
        <f t="shared" si="5"/>
        <v>2014</v>
      </c>
      <c r="O14" t="b">
        <v>0</v>
      </c>
      <c r="P14">
        <v>827</v>
      </c>
      <c r="Q14" t="b">
        <v>1</v>
      </c>
      <c r="R14" t="s">
        <v>8265</v>
      </c>
      <c r="S14">
        <f t="shared" si="0"/>
        <v>165</v>
      </c>
      <c r="T14">
        <f t="shared" si="1"/>
        <v>60</v>
      </c>
      <c r="U14" t="s">
        <v>8308</v>
      </c>
      <c r="V14" t="s">
        <v>8309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2"/>
        <v>42544.518749999996</v>
      </c>
      <c r="K15">
        <v>1463588109</v>
      </c>
      <c r="L15" s="10">
        <f t="shared" si="3"/>
        <v>42508.343854166662</v>
      </c>
      <c r="M15" s="11" t="str">
        <f t="shared" si="4"/>
        <v>May</v>
      </c>
      <c r="N15" s="11">
        <f t="shared" si="5"/>
        <v>2016</v>
      </c>
      <c r="O15" t="b">
        <v>0</v>
      </c>
      <c r="P15">
        <v>51</v>
      </c>
      <c r="Q15" t="b">
        <v>1</v>
      </c>
      <c r="R15" t="s">
        <v>8265</v>
      </c>
      <c r="S15">
        <f t="shared" si="0"/>
        <v>160</v>
      </c>
      <c r="T15">
        <f t="shared" si="1"/>
        <v>110</v>
      </c>
      <c r="U15" t="s">
        <v>8308</v>
      </c>
      <c r="V15" t="s">
        <v>8309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2"/>
        <v>41833.249305555553</v>
      </c>
      <c r="K16">
        <v>1403051888</v>
      </c>
      <c r="L16" s="10">
        <f t="shared" si="3"/>
        <v>41807.693148148144</v>
      </c>
      <c r="M16" s="11" t="str">
        <f t="shared" si="4"/>
        <v>Jun</v>
      </c>
      <c r="N16" s="11">
        <f t="shared" si="5"/>
        <v>2014</v>
      </c>
      <c r="O16" t="b">
        <v>0</v>
      </c>
      <c r="P16">
        <v>41</v>
      </c>
      <c r="Q16" t="b">
        <v>1</v>
      </c>
      <c r="R16" t="s">
        <v>8265</v>
      </c>
      <c r="S16">
        <f t="shared" si="0"/>
        <v>101</v>
      </c>
      <c r="T16">
        <f t="shared" si="1"/>
        <v>148</v>
      </c>
      <c r="U16" t="s">
        <v>8308</v>
      </c>
      <c r="V16" t="s">
        <v>8309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2"/>
        <v>42274.509722222218</v>
      </c>
      <c r="K17">
        <v>1441790658</v>
      </c>
      <c r="L17" s="10">
        <f t="shared" si="3"/>
        <v>42256.058541666665</v>
      </c>
      <c r="M17" s="11" t="str">
        <f t="shared" si="4"/>
        <v>Sep</v>
      </c>
      <c r="N17" s="11">
        <f t="shared" si="5"/>
        <v>2015</v>
      </c>
      <c r="O17" t="b">
        <v>0</v>
      </c>
      <c r="P17">
        <v>98</v>
      </c>
      <c r="Q17" t="b">
        <v>1</v>
      </c>
      <c r="R17" t="s">
        <v>8265</v>
      </c>
      <c r="S17">
        <f t="shared" si="0"/>
        <v>107</v>
      </c>
      <c r="T17">
        <f t="shared" si="1"/>
        <v>22</v>
      </c>
      <c r="U17" t="s">
        <v>8308</v>
      </c>
      <c r="V17" t="s">
        <v>8309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2"/>
        <v>41805.895833333328</v>
      </c>
      <c r="K18">
        <v>1398971211</v>
      </c>
      <c r="L18" s="10">
        <f t="shared" si="3"/>
        <v>41760.463090277779</v>
      </c>
      <c r="M18" s="11" t="str">
        <f t="shared" si="4"/>
        <v>May</v>
      </c>
      <c r="N18" s="11">
        <f t="shared" si="5"/>
        <v>2014</v>
      </c>
      <c r="O18" t="b">
        <v>0</v>
      </c>
      <c r="P18">
        <v>70</v>
      </c>
      <c r="Q18" t="b">
        <v>1</v>
      </c>
      <c r="R18" t="s">
        <v>8265</v>
      </c>
      <c r="S18">
        <f t="shared" si="0"/>
        <v>100</v>
      </c>
      <c r="T18">
        <f t="shared" si="1"/>
        <v>172</v>
      </c>
      <c r="U18" t="s">
        <v>8308</v>
      </c>
      <c r="V18" t="s">
        <v>8309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2"/>
        <v>41947.440069444441</v>
      </c>
      <c r="K19">
        <v>1412530422</v>
      </c>
      <c r="L19" s="10">
        <f t="shared" si="3"/>
        <v>41917.398402777777</v>
      </c>
      <c r="M19" s="11" t="str">
        <f t="shared" si="4"/>
        <v>Oct</v>
      </c>
      <c r="N19" s="11">
        <f t="shared" si="5"/>
        <v>2014</v>
      </c>
      <c r="O19" t="b">
        <v>0</v>
      </c>
      <c r="P19">
        <v>36</v>
      </c>
      <c r="Q19" t="b">
        <v>1</v>
      </c>
      <c r="R19" t="s">
        <v>8265</v>
      </c>
      <c r="S19">
        <f t="shared" si="0"/>
        <v>101</v>
      </c>
      <c r="T19">
        <f t="shared" si="1"/>
        <v>42</v>
      </c>
      <c r="U19" t="s">
        <v>8308</v>
      </c>
      <c r="V19" t="s">
        <v>8309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2"/>
        <v>41899.208981481483</v>
      </c>
      <c r="K20">
        <v>1408366856</v>
      </c>
      <c r="L20" s="10">
        <f t="shared" si="3"/>
        <v>41869.208981481483</v>
      </c>
      <c r="M20" s="11" t="str">
        <f t="shared" si="4"/>
        <v>Aug</v>
      </c>
      <c r="N20" s="11">
        <f t="shared" si="5"/>
        <v>2014</v>
      </c>
      <c r="O20" t="b">
        <v>0</v>
      </c>
      <c r="P20">
        <v>342</v>
      </c>
      <c r="Q20" t="b">
        <v>1</v>
      </c>
      <c r="R20" t="s">
        <v>8265</v>
      </c>
      <c r="S20">
        <f t="shared" si="0"/>
        <v>106</v>
      </c>
      <c r="T20">
        <f t="shared" si="1"/>
        <v>93</v>
      </c>
      <c r="U20" t="s">
        <v>8308</v>
      </c>
      <c r="V20" t="s">
        <v>8309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2"/>
        <v>42205.483032407406</v>
      </c>
      <c r="K21">
        <v>1434828934</v>
      </c>
      <c r="L21" s="10">
        <f t="shared" si="3"/>
        <v>42175.483032407406</v>
      </c>
      <c r="M21" s="11" t="str">
        <f t="shared" si="4"/>
        <v>Jun</v>
      </c>
      <c r="N21" s="11">
        <f t="shared" si="5"/>
        <v>2015</v>
      </c>
      <c r="O21" t="b">
        <v>0</v>
      </c>
      <c r="P21">
        <v>22</v>
      </c>
      <c r="Q21" t="b">
        <v>1</v>
      </c>
      <c r="R21" t="s">
        <v>8265</v>
      </c>
      <c r="S21">
        <f t="shared" si="0"/>
        <v>145</v>
      </c>
      <c r="T21">
        <f t="shared" si="1"/>
        <v>56</v>
      </c>
      <c r="U21" t="s">
        <v>8308</v>
      </c>
      <c r="V21" t="s">
        <v>8309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2"/>
        <v>42260.424907407411</v>
      </c>
      <c r="K22">
        <v>1436983912</v>
      </c>
      <c r="L22" s="10">
        <f t="shared" si="3"/>
        <v>42200.424907407411</v>
      </c>
      <c r="M22" s="11" t="str">
        <f t="shared" si="4"/>
        <v>Jul</v>
      </c>
      <c r="N22" s="11">
        <f t="shared" si="5"/>
        <v>2015</v>
      </c>
      <c r="O22" t="b">
        <v>0</v>
      </c>
      <c r="P22">
        <v>25</v>
      </c>
      <c r="Q22" t="b">
        <v>1</v>
      </c>
      <c r="R22" t="s">
        <v>8265</v>
      </c>
      <c r="S22">
        <f t="shared" si="0"/>
        <v>100</v>
      </c>
      <c r="T22">
        <f t="shared" si="1"/>
        <v>80</v>
      </c>
      <c r="U22" t="s">
        <v>8308</v>
      </c>
      <c r="V22" t="s">
        <v>8309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2"/>
        <v>41908.293854166666</v>
      </c>
      <c r="K23">
        <v>1409151789</v>
      </c>
      <c r="L23" s="10">
        <f t="shared" si="3"/>
        <v>41878.293854166666</v>
      </c>
      <c r="M23" s="11" t="str">
        <f t="shared" si="4"/>
        <v>Aug</v>
      </c>
      <c r="N23" s="11">
        <f t="shared" si="5"/>
        <v>2014</v>
      </c>
      <c r="O23" t="b">
        <v>0</v>
      </c>
      <c r="P23">
        <v>101</v>
      </c>
      <c r="Q23" t="b">
        <v>1</v>
      </c>
      <c r="R23" t="s">
        <v>8265</v>
      </c>
      <c r="S23">
        <f t="shared" si="0"/>
        <v>109</v>
      </c>
      <c r="T23">
        <f t="shared" si="1"/>
        <v>200</v>
      </c>
      <c r="U23" t="s">
        <v>8308</v>
      </c>
      <c r="V23" t="s">
        <v>8309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2"/>
        <v>42004.999305555553</v>
      </c>
      <c r="K24">
        <v>1418766740</v>
      </c>
      <c r="L24" s="10">
        <f t="shared" si="3"/>
        <v>41989.578009259254</v>
      </c>
      <c r="M24" s="11" t="str">
        <f t="shared" si="4"/>
        <v>Dec</v>
      </c>
      <c r="N24" s="11">
        <f t="shared" si="5"/>
        <v>2014</v>
      </c>
      <c r="O24" t="b">
        <v>0</v>
      </c>
      <c r="P24">
        <v>8</v>
      </c>
      <c r="Q24" t="b">
        <v>1</v>
      </c>
      <c r="R24" t="s">
        <v>8265</v>
      </c>
      <c r="S24">
        <f t="shared" si="0"/>
        <v>117</v>
      </c>
      <c r="T24">
        <f t="shared" si="1"/>
        <v>51</v>
      </c>
      <c r="U24" t="s">
        <v>8308</v>
      </c>
      <c r="V24" t="s">
        <v>8309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2"/>
        <v>42124.305555555555</v>
      </c>
      <c r="K25">
        <v>1428086501</v>
      </c>
      <c r="L25" s="10">
        <f t="shared" si="3"/>
        <v>42097.445613425924</v>
      </c>
      <c r="M25" s="11" t="str">
        <f t="shared" si="4"/>
        <v>Apr</v>
      </c>
      <c r="N25" s="11">
        <f t="shared" si="5"/>
        <v>2015</v>
      </c>
      <c r="O25" t="b">
        <v>0</v>
      </c>
      <c r="P25">
        <v>23</v>
      </c>
      <c r="Q25" t="b">
        <v>1</v>
      </c>
      <c r="R25" t="s">
        <v>8265</v>
      </c>
      <c r="S25">
        <f t="shared" si="0"/>
        <v>119</v>
      </c>
      <c r="T25">
        <f t="shared" si="1"/>
        <v>103</v>
      </c>
      <c r="U25" t="s">
        <v>8308</v>
      </c>
      <c r="V25" t="s">
        <v>8309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2"/>
        <v>42262.48541666667</v>
      </c>
      <c r="K26">
        <v>1439494863</v>
      </c>
      <c r="L26" s="10">
        <f t="shared" si="3"/>
        <v>42229.486840277772</v>
      </c>
      <c r="M26" s="11" t="str">
        <f t="shared" si="4"/>
        <v>Aug</v>
      </c>
      <c r="N26" s="11">
        <f t="shared" si="5"/>
        <v>2015</v>
      </c>
      <c r="O26" t="b">
        <v>0</v>
      </c>
      <c r="P26">
        <v>574</v>
      </c>
      <c r="Q26" t="b">
        <v>1</v>
      </c>
      <c r="R26" t="s">
        <v>8265</v>
      </c>
      <c r="S26">
        <f t="shared" si="0"/>
        <v>109</v>
      </c>
      <c r="T26">
        <f t="shared" si="1"/>
        <v>66</v>
      </c>
      <c r="U26" t="s">
        <v>8308</v>
      </c>
      <c r="V26" t="s">
        <v>8309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2"/>
        <v>42377.691678240742</v>
      </c>
      <c r="K27">
        <v>1447115761</v>
      </c>
      <c r="L27" s="10">
        <f t="shared" si="3"/>
        <v>42317.691678240742</v>
      </c>
      <c r="M27" s="11" t="str">
        <f t="shared" si="4"/>
        <v>Nov</v>
      </c>
      <c r="N27" s="11">
        <f t="shared" si="5"/>
        <v>2015</v>
      </c>
      <c r="O27" t="b">
        <v>0</v>
      </c>
      <c r="P27">
        <v>14</v>
      </c>
      <c r="Q27" t="b">
        <v>1</v>
      </c>
      <c r="R27" t="s">
        <v>8265</v>
      </c>
      <c r="S27">
        <f t="shared" si="0"/>
        <v>133</v>
      </c>
      <c r="T27">
        <f t="shared" si="1"/>
        <v>57</v>
      </c>
      <c r="U27" t="s">
        <v>8308</v>
      </c>
      <c r="V27" t="s">
        <v>8309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2"/>
        <v>41868.182222222218</v>
      </c>
      <c r="K28">
        <v>1404822144</v>
      </c>
      <c r="L28" s="10">
        <f t="shared" si="3"/>
        <v>41828.182222222218</v>
      </c>
      <c r="M28" s="11" t="str">
        <f t="shared" si="4"/>
        <v>Jul</v>
      </c>
      <c r="N28" s="11">
        <f t="shared" si="5"/>
        <v>2014</v>
      </c>
      <c r="O28" t="b">
        <v>0</v>
      </c>
      <c r="P28">
        <v>19</v>
      </c>
      <c r="Q28" t="b">
        <v>1</v>
      </c>
      <c r="R28" t="s">
        <v>8265</v>
      </c>
      <c r="S28">
        <f t="shared" si="0"/>
        <v>155</v>
      </c>
      <c r="T28">
        <f t="shared" si="1"/>
        <v>102</v>
      </c>
      <c r="U28" t="s">
        <v>8308</v>
      </c>
      <c r="V28" t="s">
        <v>8309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2"/>
        <v>41958.873067129629</v>
      </c>
      <c r="K29">
        <v>1413518233</v>
      </c>
      <c r="L29" s="10">
        <f t="shared" si="3"/>
        <v>41928.831400462957</v>
      </c>
      <c r="M29" s="11" t="str">
        <f t="shared" si="4"/>
        <v>Oct</v>
      </c>
      <c r="N29" s="11">
        <f t="shared" si="5"/>
        <v>2014</v>
      </c>
      <c r="O29" t="b">
        <v>0</v>
      </c>
      <c r="P29">
        <v>150</v>
      </c>
      <c r="Q29" t="b">
        <v>1</v>
      </c>
      <c r="R29" t="s">
        <v>8265</v>
      </c>
      <c r="S29">
        <f t="shared" si="0"/>
        <v>112</v>
      </c>
      <c r="T29">
        <f t="shared" si="1"/>
        <v>149</v>
      </c>
      <c r="U29" t="s">
        <v>8308</v>
      </c>
      <c r="V29" t="s">
        <v>8309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2"/>
        <v>42354.630601851844</v>
      </c>
      <c r="K30">
        <v>1447715284</v>
      </c>
      <c r="L30" s="10">
        <f t="shared" si="3"/>
        <v>42324.630601851844</v>
      </c>
      <c r="M30" s="11" t="str">
        <f t="shared" si="4"/>
        <v>Nov</v>
      </c>
      <c r="N30" s="11">
        <f t="shared" si="5"/>
        <v>2015</v>
      </c>
      <c r="O30" t="b">
        <v>0</v>
      </c>
      <c r="P30">
        <v>71</v>
      </c>
      <c r="Q30" t="b">
        <v>1</v>
      </c>
      <c r="R30" t="s">
        <v>8265</v>
      </c>
      <c r="S30">
        <f t="shared" si="0"/>
        <v>100</v>
      </c>
      <c r="T30">
        <f t="shared" si="1"/>
        <v>170</v>
      </c>
      <c r="U30" t="s">
        <v>8308</v>
      </c>
      <c r="V30" t="s">
        <v>8309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2"/>
        <v>41842.339907407404</v>
      </c>
      <c r="K31">
        <v>1403453368</v>
      </c>
      <c r="L31" s="10">
        <f t="shared" si="3"/>
        <v>41812.339907407404</v>
      </c>
      <c r="M31" s="11" t="str">
        <f t="shared" si="4"/>
        <v>Jun</v>
      </c>
      <c r="N31" s="11">
        <f t="shared" si="5"/>
        <v>2014</v>
      </c>
      <c r="O31" t="b">
        <v>0</v>
      </c>
      <c r="P31">
        <v>117</v>
      </c>
      <c r="Q31" t="b">
        <v>1</v>
      </c>
      <c r="R31" t="s">
        <v>8265</v>
      </c>
      <c r="S31">
        <f t="shared" si="0"/>
        <v>123</v>
      </c>
      <c r="T31">
        <f t="shared" si="1"/>
        <v>32</v>
      </c>
      <c r="U31" t="s">
        <v>8308</v>
      </c>
      <c r="V31" t="s">
        <v>8309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2"/>
        <v>41871.959664351853</v>
      </c>
      <c r="K32">
        <v>1406012515</v>
      </c>
      <c r="L32" s="10">
        <f t="shared" si="3"/>
        <v>41841.959664351853</v>
      </c>
      <c r="M32" s="11" t="str">
        <f t="shared" si="4"/>
        <v>Jul</v>
      </c>
      <c r="N32" s="11">
        <f t="shared" si="5"/>
        <v>2014</v>
      </c>
      <c r="O32" t="b">
        <v>0</v>
      </c>
      <c r="P32">
        <v>53</v>
      </c>
      <c r="Q32" t="b">
        <v>1</v>
      </c>
      <c r="R32" t="s">
        <v>8265</v>
      </c>
      <c r="S32">
        <f t="shared" si="0"/>
        <v>101</v>
      </c>
      <c r="T32">
        <f t="shared" si="1"/>
        <v>76</v>
      </c>
      <c r="U32" t="s">
        <v>8308</v>
      </c>
      <c r="V32" t="s">
        <v>8309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2"/>
        <v>42394.458726851844</v>
      </c>
      <c r="K33">
        <v>1452193234</v>
      </c>
      <c r="L33" s="10">
        <f t="shared" si="3"/>
        <v>42376.458726851844</v>
      </c>
      <c r="M33" s="11" t="str">
        <f t="shared" si="4"/>
        <v>Jan</v>
      </c>
      <c r="N33" s="11">
        <f t="shared" si="5"/>
        <v>2016</v>
      </c>
      <c r="O33" t="b">
        <v>0</v>
      </c>
      <c r="P33">
        <v>1</v>
      </c>
      <c r="Q33" t="b">
        <v>1</v>
      </c>
      <c r="R33" t="s">
        <v>8265</v>
      </c>
      <c r="S33">
        <f t="shared" si="0"/>
        <v>100</v>
      </c>
      <c r="T33">
        <f t="shared" si="1"/>
        <v>13</v>
      </c>
      <c r="U33" t="s">
        <v>8308</v>
      </c>
      <c r="V33" t="s">
        <v>8309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2"/>
        <v>42502.832638888889</v>
      </c>
      <c r="K34">
        <v>1459523017</v>
      </c>
      <c r="L34" s="10">
        <f t="shared" si="3"/>
        <v>42461.294178240736</v>
      </c>
      <c r="M34" s="11" t="str">
        <f t="shared" si="4"/>
        <v>Apr</v>
      </c>
      <c r="N34" s="11">
        <f t="shared" si="5"/>
        <v>2016</v>
      </c>
      <c r="O34" t="b">
        <v>0</v>
      </c>
      <c r="P34">
        <v>89</v>
      </c>
      <c r="Q34" t="b">
        <v>1</v>
      </c>
      <c r="R34" t="s">
        <v>8265</v>
      </c>
      <c r="S34">
        <f t="shared" si="0"/>
        <v>100</v>
      </c>
      <c r="T34">
        <f t="shared" si="1"/>
        <v>320</v>
      </c>
      <c r="U34" t="s">
        <v>8308</v>
      </c>
      <c r="V34" t="s">
        <v>8309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2"/>
        <v>42316.36922453704</v>
      </c>
      <c r="K35">
        <v>1444405901</v>
      </c>
      <c r="L35" s="10">
        <f t="shared" si="3"/>
        <v>42286.327557870369</v>
      </c>
      <c r="M35" s="11" t="str">
        <f t="shared" si="4"/>
        <v>Oct</v>
      </c>
      <c r="N35" s="11">
        <f t="shared" si="5"/>
        <v>2015</v>
      </c>
      <c r="O35" t="b">
        <v>0</v>
      </c>
      <c r="P35">
        <v>64</v>
      </c>
      <c r="Q35" t="b">
        <v>1</v>
      </c>
      <c r="R35" t="s">
        <v>8265</v>
      </c>
      <c r="S35">
        <f t="shared" si="0"/>
        <v>102</v>
      </c>
      <c r="T35">
        <f t="shared" si="1"/>
        <v>84</v>
      </c>
      <c r="U35" t="s">
        <v>8308</v>
      </c>
      <c r="V35" t="s">
        <v>8309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2"/>
        <v>41855.988437499997</v>
      </c>
      <c r="K36">
        <v>1405928601</v>
      </c>
      <c r="L36" s="10">
        <f t="shared" si="3"/>
        <v>41840.988437499997</v>
      </c>
      <c r="M36" s="11" t="str">
        <f t="shared" si="4"/>
        <v>Jul</v>
      </c>
      <c r="N36" s="11">
        <f t="shared" si="5"/>
        <v>2014</v>
      </c>
      <c r="O36" t="b">
        <v>0</v>
      </c>
      <c r="P36">
        <v>68</v>
      </c>
      <c r="Q36" t="b">
        <v>1</v>
      </c>
      <c r="R36" t="s">
        <v>8265</v>
      </c>
      <c r="S36">
        <f t="shared" si="0"/>
        <v>130</v>
      </c>
      <c r="T36">
        <f t="shared" si="1"/>
        <v>50</v>
      </c>
      <c r="U36" t="s">
        <v>8308</v>
      </c>
      <c r="V36" t="s">
        <v>8309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2"/>
        <v>42121.666666666664</v>
      </c>
      <c r="K37">
        <v>1428130814</v>
      </c>
      <c r="L37" s="10">
        <f t="shared" si="3"/>
        <v>42097.958495370367</v>
      </c>
      <c r="M37" s="11" t="str">
        <f t="shared" si="4"/>
        <v>Apr</v>
      </c>
      <c r="N37" s="11">
        <f t="shared" si="5"/>
        <v>2015</v>
      </c>
      <c r="O37" t="b">
        <v>0</v>
      </c>
      <c r="P37">
        <v>28</v>
      </c>
      <c r="Q37" t="b">
        <v>1</v>
      </c>
      <c r="R37" t="s">
        <v>8265</v>
      </c>
      <c r="S37">
        <f t="shared" si="0"/>
        <v>167</v>
      </c>
      <c r="T37">
        <f t="shared" si="1"/>
        <v>59</v>
      </c>
      <c r="U37" t="s">
        <v>8308</v>
      </c>
      <c r="V37" t="s">
        <v>8309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2"/>
        <v>42097.93200231481</v>
      </c>
      <c r="K38">
        <v>1425540125</v>
      </c>
      <c r="L38" s="10">
        <f t="shared" si="3"/>
        <v>42067.973668981482</v>
      </c>
      <c r="M38" s="11" t="str">
        <f t="shared" si="4"/>
        <v>Mar</v>
      </c>
      <c r="N38" s="11">
        <f t="shared" si="5"/>
        <v>2015</v>
      </c>
      <c r="O38" t="b">
        <v>0</v>
      </c>
      <c r="P38">
        <v>44</v>
      </c>
      <c r="Q38" t="b">
        <v>1</v>
      </c>
      <c r="R38" t="s">
        <v>8265</v>
      </c>
      <c r="S38">
        <f t="shared" si="0"/>
        <v>142</v>
      </c>
      <c r="T38">
        <f t="shared" si="1"/>
        <v>194</v>
      </c>
      <c r="U38" t="s">
        <v>8308</v>
      </c>
      <c r="V38" t="s">
        <v>8309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2"/>
        <v>42062.359710648147</v>
      </c>
      <c r="K39">
        <v>1422463079</v>
      </c>
      <c r="L39" s="10">
        <f t="shared" si="3"/>
        <v>42032.359710648147</v>
      </c>
      <c r="M39" s="11" t="str">
        <f t="shared" si="4"/>
        <v>Jan</v>
      </c>
      <c r="N39" s="11">
        <f t="shared" si="5"/>
        <v>2015</v>
      </c>
      <c r="O39" t="b">
        <v>0</v>
      </c>
      <c r="P39">
        <v>253</v>
      </c>
      <c r="Q39" t="b">
        <v>1</v>
      </c>
      <c r="R39" t="s">
        <v>8265</v>
      </c>
      <c r="S39">
        <f t="shared" si="0"/>
        <v>183</v>
      </c>
      <c r="T39">
        <f t="shared" si="1"/>
        <v>160</v>
      </c>
      <c r="U39" t="s">
        <v>8308</v>
      </c>
      <c r="V39" t="s">
        <v>8309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2"/>
        <v>41404.723888888882</v>
      </c>
      <c r="K40">
        <v>1365643344</v>
      </c>
      <c r="L40" s="10">
        <f t="shared" si="3"/>
        <v>41374.723888888882</v>
      </c>
      <c r="M40" s="11" t="str">
        <f t="shared" si="4"/>
        <v>Apr</v>
      </c>
      <c r="N40" s="11">
        <f t="shared" si="5"/>
        <v>2013</v>
      </c>
      <c r="O40" t="b">
        <v>0</v>
      </c>
      <c r="P40">
        <v>66</v>
      </c>
      <c r="Q40" t="b">
        <v>1</v>
      </c>
      <c r="R40" t="s">
        <v>8265</v>
      </c>
      <c r="S40">
        <f t="shared" si="0"/>
        <v>110</v>
      </c>
      <c r="T40">
        <f t="shared" si="1"/>
        <v>42</v>
      </c>
      <c r="U40" t="s">
        <v>8308</v>
      </c>
      <c r="V40" t="s">
        <v>8309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2"/>
        <v>41784.624305555553</v>
      </c>
      <c r="K41">
        <v>1398388068</v>
      </c>
      <c r="L41" s="10">
        <f t="shared" si="3"/>
        <v>41753.713749999995</v>
      </c>
      <c r="M41" s="11" t="str">
        <f t="shared" si="4"/>
        <v>Apr</v>
      </c>
      <c r="N41" s="11">
        <f t="shared" si="5"/>
        <v>2014</v>
      </c>
      <c r="O41" t="b">
        <v>0</v>
      </c>
      <c r="P41">
        <v>217</v>
      </c>
      <c r="Q41" t="b">
        <v>1</v>
      </c>
      <c r="R41" t="s">
        <v>8265</v>
      </c>
      <c r="S41">
        <f t="shared" si="0"/>
        <v>131</v>
      </c>
      <c r="T41">
        <f t="shared" si="1"/>
        <v>151</v>
      </c>
      <c r="U41" t="s">
        <v>8308</v>
      </c>
      <c r="V41" t="s">
        <v>8309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2"/>
        <v>41808.833333333328</v>
      </c>
      <c r="K42">
        <v>1401426488</v>
      </c>
      <c r="L42" s="10">
        <f t="shared" si="3"/>
        <v>41788.880648148144</v>
      </c>
      <c r="M42" s="11" t="str">
        <f t="shared" si="4"/>
        <v>May</v>
      </c>
      <c r="N42" s="11">
        <f t="shared" si="5"/>
        <v>2014</v>
      </c>
      <c r="O42" t="b">
        <v>0</v>
      </c>
      <c r="P42">
        <v>16</v>
      </c>
      <c r="Q42" t="b">
        <v>1</v>
      </c>
      <c r="R42" t="s">
        <v>8265</v>
      </c>
      <c r="S42">
        <f t="shared" si="0"/>
        <v>101</v>
      </c>
      <c r="T42">
        <f t="shared" si="1"/>
        <v>127</v>
      </c>
      <c r="U42" t="s">
        <v>8308</v>
      </c>
      <c r="V42" t="s">
        <v>8309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2"/>
        <v>41917.235578703701</v>
      </c>
      <c r="K43">
        <v>1409924354</v>
      </c>
      <c r="L43" s="10">
        <f t="shared" si="3"/>
        <v>41887.235578703701</v>
      </c>
      <c r="M43" s="11" t="str">
        <f t="shared" si="4"/>
        <v>Sep</v>
      </c>
      <c r="N43" s="11">
        <f t="shared" si="5"/>
        <v>2014</v>
      </c>
      <c r="O43" t="b">
        <v>0</v>
      </c>
      <c r="P43">
        <v>19</v>
      </c>
      <c r="Q43" t="b">
        <v>1</v>
      </c>
      <c r="R43" t="s">
        <v>8265</v>
      </c>
      <c r="S43">
        <f t="shared" si="0"/>
        <v>100</v>
      </c>
      <c r="T43">
        <f t="shared" si="1"/>
        <v>105</v>
      </c>
      <c r="U43" t="s">
        <v>8308</v>
      </c>
      <c r="V43" t="s">
        <v>8309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2"/>
        <v>42001.305856481478</v>
      </c>
      <c r="K44">
        <v>1417188026</v>
      </c>
      <c r="L44" s="10">
        <f t="shared" si="3"/>
        <v>41971.305856481478</v>
      </c>
      <c r="M44" s="11" t="str">
        <f t="shared" si="4"/>
        <v>Nov</v>
      </c>
      <c r="N44" s="11">
        <f t="shared" si="5"/>
        <v>2014</v>
      </c>
      <c r="O44" t="b">
        <v>0</v>
      </c>
      <c r="P44">
        <v>169</v>
      </c>
      <c r="Q44" t="b">
        <v>1</v>
      </c>
      <c r="R44" t="s">
        <v>8265</v>
      </c>
      <c r="S44">
        <f t="shared" si="0"/>
        <v>142</v>
      </c>
      <c r="T44">
        <f t="shared" si="1"/>
        <v>118</v>
      </c>
      <c r="U44" t="s">
        <v>8308</v>
      </c>
      <c r="V44" t="s">
        <v>8309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2"/>
        <v>41832.666666666664</v>
      </c>
      <c r="K45">
        <v>1402599486</v>
      </c>
      <c r="L45" s="10">
        <f t="shared" si="3"/>
        <v>41802.457013888888</v>
      </c>
      <c r="M45" s="11" t="str">
        <f t="shared" si="4"/>
        <v>Jun</v>
      </c>
      <c r="N45" s="11">
        <f t="shared" si="5"/>
        <v>2014</v>
      </c>
      <c r="O45" t="b">
        <v>0</v>
      </c>
      <c r="P45">
        <v>263</v>
      </c>
      <c r="Q45" t="b">
        <v>1</v>
      </c>
      <c r="R45" t="s">
        <v>8265</v>
      </c>
      <c r="S45">
        <f t="shared" si="0"/>
        <v>309</v>
      </c>
      <c r="T45">
        <f t="shared" si="1"/>
        <v>117</v>
      </c>
      <c r="U45" t="s">
        <v>8308</v>
      </c>
      <c r="V45" t="s">
        <v>8309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2"/>
        <v>41918.765474537038</v>
      </c>
      <c r="K46">
        <v>1408760537</v>
      </c>
      <c r="L46" s="10">
        <f t="shared" si="3"/>
        <v>41873.765474537038</v>
      </c>
      <c r="M46" s="11" t="str">
        <f t="shared" si="4"/>
        <v>Aug</v>
      </c>
      <c r="N46" s="11">
        <f t="shared" si="5"/>
        <v>2014</v>
      </c>
      <c r="O46" t="b">
        <v>0</v>
      </c>
      <c r="P46">
        <v>15</v>
      </c>
      <c r="Q46" t="b">
        <v>1</v>
      </c>
      <c r="R46" t="s">
        <v>8265</v>
      </c>
      <c r="S46">
        <f t="shared" si="0"/>
        <v>100</v>
      </c>
      <c r="T46">
        <f t="shared" si="1"/>
        <v>133</v>
      </c>
      <c r="U46" t="s">
        <v>8308</v>
      </c>
      <c r="V46" t="s">
        <v>8309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2"/>
        <v>42487.290590277778</v>
      </c>
      <c r="K47">
        <v>1459177107</v>
      </c>
      <c r="L47" s="10">
        <f t="shared" si="3"/>
        <v>42457.290590277778</v>
      </c>
      <c r="M47" s="11" t="str">
        <f t="shared" si="4"/>
        <v>Mar</v>
      </c>
      <c r="N47" s="11">
        <f t="shared" si="5"/>
        <v>2016</v>
      </c>
      <c r="O47" t="b">
        <v>0</v>
      </c>
      <c r="P47">
        <v>61</v>
      </c>
      <c r="Q47" t="b">
        <v>1</v>
      </c>
      <c r="R47" t="s">
        <v>8265</v>
      </c>
      <c r="S47">
        <f t="shared" si="0"/>
        <v>120</v>
      </c>
      <c r="T47">
        <f t="shared" si="1"/>
        <v>98</v>
      </c>
      <c r="U47" t="s">
        <v>8308</v>
      </c>
      <c r="V47" t="s">
        <v>8309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2"/>
        <v>42353.631643518522</v>
      </c>
      <c r="K48">
        <v>1447628974</v>
      </c>
      <c r="L48" s="10">
        <f t="shared" si="3"/>
        <v>42323.631643518522</v>
      </c>
      <c r="M48" s="11" t="str">
        <f t="shared" si="4"/>
        <v>Nov</v>
      </c>
      <c r="N48" s="11">
        <f t="shared" si="5"/>
        <v>2015</v>
      </c>
      <c r="O48" t="b">
        <v>0</v>
      </c>
      <c r="P48">
        <v>45</v>
      </c>
      <c r="Q48" t="b">
        <v>1</v>
      </c>
      <c r="R48" t="s">
        <v>8265</v>
      </c>
      <c r="S48">
        <f t="shared" si="0"/>
        <v>104</v>
      </c>
      <c r="T48">
        <f t="shared" si="1"/>
        <v>194</v>
      </c>
      <c r="U48" t="s">
        <v>8308</v>
      </c>
      <c r="V48" t="s">
        <v>8309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2"/>
        <v>41992.527858796289</v>
      </c>
      <c r="K49">
        <v>1413834007</v>
      </c>
      <c r="L49" s="10">
        <f t="shared" si="3"/>
        <v>41932.486192129625</v>
      </c>
      <c r="M49" s="11" t="str">
        <f t="shared" si="4"/>
        <v>Oct</v>
      </c>
      <c r="N49" s="11">
        <f t="shared" si="5"/>
        <v>2014</v>
      </c>
      <c r="O49" t="b">
        <v>0</v>
      </c>
      <c r="P49">
        <v>70</v>
      </c>
      <c r="Q49" t="b">
        <v>1</v>
      </c>
      <c r="R49" t="s">
        <v>8265</v>
      </c>
      <c r="S49">
        <f t="shared" si="0"/>
        <v>108</v>
      </c>
      <c r="T49">
        <f t="shared" si="1"/>
        <v>77</v>
      </c>
      <c r="U49" t="s">
        <v>8308</v>
      </c>
      <c r="V49" t="s">
        <v>8309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2"/>
        <v>42064.166666666664</v>
      </c>
      <c r="K50">
        <v>1422534260</v>
      </c>
      <c r="L50" s="10">
        <f t="shared" si="3"/>
        <v>42033.183564814812</v>
      </c>
      <c r="M50" s="11" t="str">
        <f t="shared" si="4"/>
        <v>Jan</v>
      </c>
      <c r="N50" s="11">
        <f t="shared" si="5"/>
        <v>2015</v>
      </c>
      <c r="O50" t="b">
        <v>0</v>
      </c>
      <c r="P50">
        <v>38</v>
      </c>
      <c r="Q50" t="b">
        <v>1</v>
      </c>
      <c r="R50" t="s">
        <v>8265</v>
      </c>
      <c r="S50">
        <f t="shared" si="0"/>
        <v>108</v>
      </c>
      <c r="T50">
        <f t="shared" si="1"/>
        <v>57</v>
      </c>
      <c r="U50" t="s">
        <v>8308</v>
      </c>
      <c r="V50" t="s">
        <v>8309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2"/>
        <v>42300.843113425923</v>
      </c>
      <c r="K51">
        <v>1443068045</v>
      </c>
      <c r="L51" s="10">
        <f t="shared" si="3"/>
        <v>42270.843113425923</v>
      </c>
      <c r="M51" s="11" t="str">
        <f t="shared" si="4"/>
        <v>Sep</v>
      </c>
      <c r="N51" s="11">
        <f t="shared" si="5"/>
        <v>2015</v>
      </c>
      <c r="O51" t="b">
        <v>0</v>
      </c>
      <c r="P51">
        <v>87</v>
      </c>
      <c r="Q51" t="b">
        <v>1</v>
      </c>
      <c r="R51" t="s">
        <v>8265</v>
      </c>
      <c r="S51">
        <f t="shared" si="0"/>
        <v>100</v>
      </c>
      <c r="T51">
        <f t="shared" si="1"/>
        <v>138</v>
      </c>
      <c r="U51" t="s">
        <v>8308</v>
      </c>
      <c r="V51" t="s">
        <v>8309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2"/>
        <v>42034.374999999993</v>
      </c>
      <c r="K52">
        <v>1419271458</v>
      </c>
      <c r="L52" s="10">
        <f t="shared" si="3"/>
        <v>41995.419652777775</v>
      </c>
      <c r="M52" s="11" t="str">
        <f t="shared" si="4"/>
        <v>Dec</v>
      </c>
      <c r="N52" s="11">
        <f t="shared" si="5"/>
        <v>2014</v>
      </c>
      <c r="O52" t="b">
        <v>0</v>
      </c>
      <c r="P52">
        <v>22</v>
      </c>
      <c r="Q52" t="b">
        <v>1</v>
      </c>
      <c r="R52" t="s">
        <v>8265</v>
      </c>
      <c r="S52">
        <f t="shared" si="0"/>
        <v>100</v>
      </c>
      <c r="T52">
        <f t="shared" si="1"/>
        <v>27</v>
      </c>
      <c r="U52" t="s">
        <v>8308</v>
      </c>
      <c r="V52" t="s">
        <v>8309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2"/>
        <v>42226.595335648148</v>
      </c>
      <c r="K53">
        <v>1436653037</v>
      </c>
      <c r="L53" s="10">
        <f t="shared" si="3"/>
        <v>42196.595335648148</v>
      </c>
      <c r="M53" s="11" t="str">
        <f t="shared" si="4"/>
        <v>Jul</v>
      </c>
      <c r="N53" s="11">
        <f t="shared" si="5"/>
        <v>2015</v>
      </c>
      <c r="O53" t="b">
        <v>0</v>
      </c>
      <c r="P53">
        <v>119</v>
      </c>
      <c r="Q53" t="b">
        <v>1</v>
      </c>
      <c r="R53" t="s">
        <v>8265</v>
      </c>
      <c r="S53">
        <f t="shared" si="0"/>
        <v>128</v>
      </c>
      <c r="T53">
        <f t="shared" si="1"/>
        <v>118</v>
      </c>
      <c r="U53" t="s">
        <v>8308</v>
      </c>
      <c r="V53" t="s">
        <v>8309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2"/>
        <v>41837.368587962963</v>
      </c>
      <c r="K54">
        <v>1403023846</v>
      </c>
      <c r="L54" s="10">
        <f t="shared" si="3"/>
        <v>41807.368587962963</v>
      </c>
      <c r="M54" s="11" t="str">
        <f t="shared" si="4"/>
        <v>Jun</v>
      </c>
      <c r="N54" s="11">
        <f t="shared" si="5"/>
        <v>2014</v>
      </c>
      <c r="O54" t="b">
        <v>0</v>
      </c>
      <c r="P54">
        <v>52</v>
      </c>
      <c r="Q54" t="b">
        <v>1</v>
      </c>
      <c r="R54" t="s">
        <v>8265</v>
      </c>
      <c r="S54">
        <f t="shared" si="0"/>
        <v>116</v>
      </c>
      <c r="T54">
        <f t="shared" si="1"/>
        <v>223</v>
      </c>
      <c r="U54" t="s">
        <v>8308</v>
      </c>
      <c r="V54" t="s">
        <v>8309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2"/>
        <v>41733.583333333328</v>
      </c>
      <c r="K55">
        <v>1395407445</v>
      </c>
      <c r="L55" s="10">
        <f t="shared" si="3"/>
        <v>41719.215798611105</v>
      </c>
      <c r="M55" s="11" t="str">
        <f t="shared" si="4"/>
        <v>Mar</v>
      </c>
      <c r="N55" s="11">
        <f t="shared" si="5"/>
        <v>2014</v>
      </c>
      <c r="O55" t="b">
        <v>0</v>
      </c>
      <c r="P55">
        <v>117</v>
      </c>
      <c r="Q55" t="b">
        <v>1</v>
      </c>
      <c r="R55" t="s">
        <v>8265</v>
      </c>
      <c r="S55">
        <f t="shared" si="0"/>
        <v>110</v>
      </c>
      <c r="T55">
        <f t="shared" si="1"/>
        <v>28</v>
      </c>
      <c r="U55" t="s">
        <v>8308</v>
      </c>
      <c r="V55" t="s">
        <v>8309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2"/>
        <v>42363.379872685182</v>
      </c>
      <c r="K56">
        <v>1448471221</v>
      </c>
      <c r="L56" s="10">
        <f t="shared" si="3"/>
        <v>42333.379872685182</v>
      </c>
      <c r="M56" s="11" t="str">
        <f t="shared" si="4"/>
        <v>Nov</v>
      </c>
      <c r="N56" s="11">
        <f t="shared" si="5"/>
        <v>2015</v>
      </c>
      <c r="O56" t="b">
        <v>0</v>
      </c>
      <c r="P56">
        <v>52</v>
      </c>
      <c r="Q56" t="b">
        <v>1</v>
      </c>
      <c r="R56" t="s">
        <v>8265</v>
      </c>
      <c r="S56">
        <f t="shared" si="0"/>
        <v>101</v>
      </c>
      <c r="T56">
        <f t="shared" si="1"/>
        <v>194</v>
      </c>
      <c r="U56" t="s">
        <v>8308</v>
      </c>
      <c r="V56" t="s">
        <v>8309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2"/>
        <v>42517.635601851849</v>
      </c>
      <c r="K57">
        <v>1462576516</v>
      </c>
      <c r="L57" s="10">
        <f t="shared" si="3"/>
        <v>42496.635601851849</v>
      </c>
      <c r="M57" s="11" t="str">
        <f t="shared" si="4"/>
        <v>May</v>
      </c>
      <c r="N57" s="11">
        <f t="shared" si="5"/>
        <v>2016</v>
      </c>
      <c r="O57" t="b">
        <v>0</v>
      </c>
      <c r="P57">
        <v>86</v>
      </c>
      <c r="Q57" t="b">
        <v>1</v>
      </c>
      <c r="R57" t="s">
        <v>8265</v>
      </c>
      <c r="S57">
        <f t="shared" si="0"/>
        <v>129</v>
      </c>
      <c r="T57">
        <f t="shared" si="1"/>
        <v>129</v>
      </c>
      <c r="U57" t="s">
        <v>8308</v>
      </c>
      <c r="V57" t="s">
        <v>8309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2"/>
        <v>42163.333333333336</v>
      </c>
      <c r="K58">
        <v>1432559424</v>
      </c>
      <c r="L58" s="10">
        <f t="shared" si="3"/>
        <v>42149.215555555551</v>
      </c>
      <c r="M58" s="11" t="str">
        <f t="shared" si="4"/>
        <v>May</v>
      </c>
      <c r="N58" s="11">
        <f t="shared" si="5"/>
        <v>2015</v>
      </c>
      <c r="O58" t="b">
        <v>0</v>
      </c>
      <c r="P58">
        <v>174</v>
      </c>
      <c r="Q58" t="b">
        <v>1</v>
      </c>
      <c r="R58" t="s">
        <v>8265</v>
      </c>
      <c r="S58">
        <f t="shared" si="0"/>
        <v>107</v>
      </c>
      <c r="T58">
        <f t="shared" si="1"/>
        <v>49</v>
      </c>
      <c r="U58" t="s">
        <v>8308</v>
      </c>
      <c r="V58" t="s">
        <v>8309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2"/>
        <v>42119.499560185184</v>
      </c>
      <c r="K59">
        <v>1427399962</v>
      </c>
      <c r="L59" s="10">
        <f t="shared" si="3"/>
        <v>42089.499560185184</v>
      </c>
      <c r="M59" s="11" t="str">
        <f t="shared" si="4"/>
        <v>Mar</v>
      </c>
      <c r="N59" s="11">
        <f t="shared" si="5"/>
        <v>2015</v>
      </c>
      <c r="O59" t="b">
        <v>0</v>
      </c>
      <c r="P59">
        <v>69</v>
      </c>
      <c r="Q59" t="b">
        <v>1</v>
      </c>
      <c r="R59" t="s">
        <v>8265</v>
      </c>
      <c r="S59">
        <f t="shared" si="0"/>
        <v>102</v>
      </c>
      <c r="T59">
        <f t="shared" si="1"/>
        <v>222</v>
      </c>
      <c r="U59" t="s">
        <v>8308</v>
      </c>
      <c r="V59" t="s">
        <v>8309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2"/>
        <v>41962.453379629624</v>
      </c>
      <c r="K60">
        <v>1413827572</v>
      </c>
      <c r="L60" s="10">
        <f t="shared" si="3"/>
        <v>41932.411712962959</v>
      </c>
      <c r="M60" s="11" t="str">
        <f t="shared" si="4"/>
        <v>Oct</v>
      </c>
      <c r="N60" s="11">
        <f t="shared" si="5"/>
        <v>2014</v>
      </c>
      <c r="O60" t="b">
        <v>0</v>
      </c>
      <c r="P60">
        <v>75</v>
      </c>
      <c r="Q60" t="b">
        <v>1</v>
      </c>
      <c r="R60" t="s">
        <v>8265</v>
      </c>
      <c r="S60">
        <f t="shared" si="0"/>
        <v>103</v>
      </c>
      <c r="T60">
        <f t="shared" si="1"/>
        <v>137</v>
      </c>
      <c r="U60" t="s">
        <v>8308</v>
      </c>
      <c r="V60" t="s">
        <v>8309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2"/>
        <v>42261.541666666664</v>
      </c>
      <c r="K61">
        <v>1439530776</v>
      </c>
      <c r="L61" s="10">
        <f t="shared" si="3"/>
        <v>42229.902500000004</v>
      </c>
      <c r="M61" s="11" t="str">
        <f t="shared" si="4"/>
        <v>Aug</v>
      </c>
      <c r="N61" s="11">
        <f t="shared" si="5"/>
        <v>2015</v>
      </c>
      <c r="O61" t="b">
        <v>0</v>
      </c>
      <c r="P61">
        <v>33</v>
      </c>
      <c r="Q61" t="b">
        <v>1</v>
      </c>
      <c r="R61" t="s">
        <v>8265</v>
      </c>
      <c r="S61">
        <f t="shared" si="0"/>
        <v>100</v>
      </c>
      <c r="T61">
        <f t="shared" si="1"/>
        <v>607</v>
      </c>
      <c r="U61" t="s">
        <v>8308</v>
      </c>
      <c r="V61" t="s">
        <v>8309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2"/>
        <v>41720.666666666664</v>
      </c>
      <c r="K62">
        <v>1393882717</v>
      </c>
      <c r="L62" s="10">
        <f t="shared" si="3"/>
        <v>41701.568483796291</v>
      </c>
      <c r="M62" s="11" t="str">
        <f t="shared" si="4"/>
        <v>Mar</v>
      </c>
      <c r="N62" s="11">
        <f t="shared" si="5"/>
        <v>2014</v>
      </c>
      <c r="O62" t="b">
        <v>0</v>
      </c>
      <c r="P62">
        <v>108</v>
      </c>
      <c r="Q62" t="b">
        <v>1</v>
      </c>
      <c r="R62" t="s">
        <v>8266</v>
      </c>
      <c r="S62">
        <f t="shared" si="0"/>
        <v>103</v>
      </c>
      <c r="T62">
        <f t="shared" si="1"/>
        <v>43</v>
      </c>
      <c r="U62" t="s">
        <v>8308</v>
      </c>
      <c r="V62" t="s">
        <v>8310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2"/>
        <v>41431.480983796297</v>
      </c>
      <c r="K63">
        <v>1368646357</v>
      </c>
      <c r="L63" s="10">
        <f t="shared" si="3"/>
        <v>41409.480983796297</v>
      </c>
      <c r="M63" s="11" t="str">
        <f t="shared" si="4"/>
        <v>May</v>
      </c>
      <c r="N63" s="11">
        <f t="shared" si="5"/>
        <v>2013</v>
      </c>
      <c r="O63" t="b">
        <v>0</v>
      </c>
      <c r="P63">
        <v>23</v>
      </c>
      <c r="Q63" t="b">
        <v>1</v>
      </c>
      <c r="R63" t="s">
        <v>8266</v>
      </c>
      <c r="S63">
        <f t="shared" si="0"/>
        <v>148</v>
      </c>
      <c r="T63">
        <f t="shared" si="1"/>
        <v>322</v>
      </c>
      <c r="U63" t="s">
        <v>8308</v>
      </c>
      <c r="V63" t="s">
        <v>8310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2"/>
        <v>41336.466180555552</v>
      </c>
      <c r="K64">
        <v>1360177878</v>
      </c>
      <c r="L64" s="10">
        <f t="shared" si="3"/>
        <v>41311.466180555552</v>
      </c>
      <c r="M64" s="11" t="str">
        <f t="shared" si="4"/>
        <v>Feb</v>
      </c>
      <c r="N64" s="11">
        <f t="shared" si="5"/>
        <v>2013</v>
      </c>
      <c r="O64" t="b">
        <v>0</v>
      </c>
      <c r="P64">
        <v>48</v>
      </c>
      <c r="Q64" t="b">
        <v>1</v>
      </c>
      <c r="R64" t="s">
        <v>8266</v>
      </c>
      <c r="S64">
        <f t="shared" si="0"/>
        <v>155</v>
      </c>
      <c r="T64">
        <f t="shared" si="1"/>
        <v>97</v>
      </c>
      <c r="U64" t="s">
        <v>8308</v>
      </c>
      <c r="V64" t="s">
        <v>8310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2"/>
        <v>41635.874305555553</v>
      </c>
      <c r="K65">
        <v>1386194013</v>
      </c>
      <c r="L65" s="10">
        <f t="shared" si="3"/>
        <v>41612.578854166662</v>
      </c>
      <c r="M65" s="11" t="str">
        <f t="shared" si="4"/>
        <v>Dec</v>
      </c>
      <c r="N65" s="11">
        <f t="shared" si="5"/>
        <v>2013</v>
      </c>
      <c r="O65" t="b">
        <v>0</v>
      </c>
      <c r="P65">
        <v>64</v>
      </c>
      <c r="Q65" t="b">
        <v>1</v>
      </c>
      <c r="R65" t="s">
        <v>8266</v>
      </c>
      <c r="S65">
        <f t="shared" si="0"/>
        <v>114</v>
      </c>
      <c r="T65">
        <f t="shared" si="1"/>
        <v>35</v>
      </c>
      <c r="U65" t="s">
        <v>8308</v>
      </c>
      <c r="V65" t="s">
        <v>8310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2"/>
        <v>41462.684965277775</v>
      </c>
      <c r="K66">
        <v>1370651181</v>
      </c>
      <c r="L66" s="10">
        <f t="shared" si="3"/>
        <v>41432.684965277775</v>
      </c>
      <c r="M66" s="11" t="str">
        <f t="shared" si="4"/>
        <v>Jun</v>
      </c>
      <c r="N66" s="11">
        <f t="shared" si="5"/>
        <v>2013</v>
      </c>
      <c r="O66" t="b">
        <v>0</v>
      </c>
      <c r="P66">
        <v>24</v>
      </c>
      <c r="Q66" t="b">
        <v>1</v>
      </c>
      <c r="R66" t="s">
        <v>8266</v>
      </c>
      <c r="S66">
        <f t="shared" ref="S66:S129" si="6">ROUND((E66/D66)*100,0)</f>
        <v>173</v>
      </c>
      <c r="T66">
        <f t="shared" ref="T66:T129" si="7">ROUND(E66/P66,0)</f>
        <v>87</v>
      </c>
      <c r="U66" t="s">
        <v>8308</v>
      </c>
      <c r="V66" t="s">
        <v>8310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8">(((I67/60)/60/24)+DATE(1970,1,1)+(-8/24))</f>
        <v>41861.915972222218</v>
      </c>
      <c r="K67">
        <v>1405453354</v>
      </c>
      <c r="L67" s="10">
        <f t="shared" ref="L67:L130" si="9">(((K67/60)/60)/24)+DATE(1970,1,1)+(-8/24)</f>
        <v>41835.487893518519</v>
      </c>
      <c r="M67" s="11" t="str">
        <f t="shared" ref="M67:M130" si="10">TEXT(L67,"MMM")</f>
        <v>Jul</v>
      </c>
      <c r="N67" s="11">
        <f t="shared" ref="N67:N130" si="11">YEAR(L67)</f>
        <v>2014</v>
      </c>
      <c r="O67" t="b">
        <v>0</v>
      </c>
      <c r="P67">
        <v>57</v>
      </c>
      <c r="Q67" t="b">
        <v>1</v>
      </c>
      <c r="R67" t="s">
        <v>8266</v>
      </c>
      <c r="S67">
        <f t="shared" si="6"/>
        <v>108</v>
      </c>
      <c r="T67">
        <f t="shared" si="7"/>
        <v>132</v>
      </c>
      <c r="U67" t="s">
        <v>8308</v>
      </c>
      <c r="V67" t="s">
        <v>8310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8"/>
        <v>42569.516435185178</v>
      </c>
      <c r="K68">
        <v>1466281420</v>
      </c>
      <c r="L68" s="10">
        <f t="shared" si="9"/>
        <v>42539.516435185178</v>
      </c>
      <c r="M68" s="11" t="str">
        <f t="shared" si="10"/>
        <v>Jun</v>
      </c>
      <c r="N68" s="11">
        <f t="shared" si="11"/>
        <v>2016</v>
      </c>
      <c r="O68" t="b">
        <v>0</v>
      </c>
      <c r="P68">
        <v>26</v>
      </c>
      <c r="Q68" t="b">
        <v>1</v>
      </c>
      <c r="R68" t="s">
        <v>8266</v>
      </c>
      <c r="S68">
        <f t="shared" si="6"/>
        <v>119</v>
      </c>
      <c r="T68">
        <f t="shared" si="7"/>
        <v>91</v>
      </c>
      <c r="U68" t="s">
        <v>8308</v>
      </c>
      <c r="V68" t="s">
        <v>8310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8"/>
        <v>41105.250046296293</v>
      </c>
      <c r="K69">
        <v>1339768804</v>
      </c>
      <c r="L69" s="10">
        <f t="shared" si="9"/>
        <v>41075.250046296293</v>
      </c>
      <c r="M69" s="11" t="str">
        <f t="shared" si="10"/>
        <v>Jun</v>
      </c>
      <c r="N69" s="11">
        <f t="shared" si="11"/>
        <v>2012</v>
      </c>
      <c r="O69" t="b">
        <v>0</v>
      </c>
      <c r="P69">
        <v>20</v>
      </c>
      <c r="Q69" t="b">
        <v>1</v>
      </c>
      <c r="R69" t="s">
        <v>8266</v>
      </c>
      <c r="S69">
        <f t="shared" si="6"/>
        <v>116</v>
      </c>
      <c r="T69">
        <f t="shared" si="7"/>
        <v>116</v>
      </c>
      <c r="U69" t="s">
        <v>8308</v>
      </c>
      <c r="V69" t="s">
        <v>8310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8"/>
        <v>41693.23600694444</v>
      </c>
      <c r="K70">
        <v>1390570791</v>
      </c>
      <c r="L70" s="10">
        <f t="shared" si="9"/>
        <v>41663.23600694444</v>
      </c>
      <c r="M70" s="11" t="str">
        <f t="shared" si="10"/>
        <v>Jan</v>
      </c>
      <c r="N70" s="11">
        <f t="shared" si="11"/>
        <v>2014</v>
      </c>
      <c r="O70" t="b">
        <v>0</v>
      </c>
      <c r="P70">
        <v>36</v>
      </c>
      <c r="Q70" t="b">
        <v>1</v>
      </c>
      <c r="R70" t="s">
        <v>8266</v>
      </c>
      <c r="S70">
        <f t="shared" si="6"/>
        <v>127</v>
      </c>
      <c r="T70">
        <f t="shared" si="7"/>
        <v>21</v>
      </c>
      <c r="U70" t="s">
        <v>8308</v>
      </c>
      <c r="V70" t="s">
        <v>8310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8"/>
        <v>40817.957638888889</v>
      </c>
      <c r="K71">
        <v>1314765025</v>
      </c>
      <c r="L71" s="10">
        <f t="shared" si="9"/>
        <v>40785.854456018518</v>
      </c>
      <c r="M71" s="11" t="str">
        <f t="shared" si="10"/>
        <v>Aug</v>
      </c>
      <c r="N71" s="11">
        <f t="shared" si="11"/>
        <v>2011</v>
      </c>
      <c r="O71" t="b">
        <v>0</v>
      </c>
      <c r="P71">
        <v>178</v>
      </c>
      <c r="Q71" t="b">
        <v>1</v>
      </c>
      <c r="R71" t="s">
        <v>8266</v>
      </c>
      <c r="S71">
        <f t="shared" si="6"/>
        <v>111</v>
      </c>
      <c r="T71">
        <f t="shared" si="7"/>
        <v>62</v>
      </c>
      <c r="U71" t="s">
        <v>8308</v>
      </c>
      <c r="V71" t="s">
        <v>8310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8"/>
        <v>40790.563020833331</v>
      </c>
      <c r="K72">
        <v>1309987845</v>
      </c>
      <c r="L72" s="10">
        <f t="shared" si="9"/>
        <v>40730.563020833331</v>
      </c>
      <c r="M72" s="11" t="str">
        <f t="shared" si="10"/>
        <v>Jul</v>
      </c>
      <c r="N72" s="11">
        <f t="shared" si="11"/>
        <v>2011</v>
      </c>
      <c r="O72" t="b">
        <v>0</v>
      </c>
      <c r="P72">
        <v>17</v>
      </c>
      <c r="Q72" t="b">
        <v>1</v>
      </c>
      <c r="R72" t="s">
        <v>8266</v>
      </c>
      <c r="S72">
        <f t="shared" si="6"/>
        <v>127</v>
      </c>
      <c r="T72">
        <f t="shared" si="7"/>
        <v>37</v>
      </c>
      <c r="U72" t="s">
        <v>8308</v>
      </c>
      <c r="V72" t="s">
        <v>8310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8"/>
        <v>41056.938159722216</v>
      </c>
      <c r="K73">
        <v>1333002657</v>
      </c>
      <c r="L73" s="10">
        <f t="shared" si="9"/>
        <v>40996.938159722216</v>
      </c>
      <c r="M73" s="11" t="str">
        <f t="shared" si="10"/>
        <v>Mar</v>
      </c>
      <c r="N73" s="11">
        <f t="shared" si="11"/>
        <v>2012</v>
      </c>
      <c r="O73" t="b">
        <v>0</v>
      </c>
      <c r="P73">
        <v>32</v>
      </c>
      <c r="Q73" t="b">
        <v>1</v>
      </c>
      <c r="R73" t="s">
        <v>8266</v>
      </c>
      <c r="S73">
        <f t="shared" si="6"/>
        <v>124</v>
      </c>
      <c r="T73">
        <f t="shared" si="7"/>
        <v>70</v>
      </c>
      <c r="U73" t="s">
        <v>8308</v>
      </c>
      <c r="V73" t="s">
        <v>8310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8"/>
        <v>41227.666666666664</v>
      </c>
      <c r="K74">
        <v>1351210481</v>
      </c>
      <c r="L74" s="10">
        <f t="shared" si="9"/>
        <v>41207.676863425921</v>
      </c>
      <c r="M74" s="11" t="str">
        <f t="shared" si="10"/>
        <v>Oct</v>
      </c>
      <c r="N74" s="11">
        <f t="shared" si="11"/>
        <v>2012</v>
      </c>
      <c r="O74" t="b">
        <v>0</v>
      </c>
      <c r="P74">
        <v>41</v>
      </c>
      <c r="Q74" t="b">
        <v>1</v>
      </c>
      <c r="R74" t="s">
        <v>8266</v>
      </c>
      <c r="S74">
        <f t="shared" si="6"/>
        <v>108</v>
      </c>
      <c r="T74">
        <f t="shared" si="7"/>
        <v>58</v>
      </c>
      <c r="U74" t="s">
        <v>8308</v>
      </c>
      <c r="V74" t="s">
        <v>8310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8"/>
        <v>40665.832638888889</v>
      </c>
      <c r="K75">
        <v>1297620584</v>
      </c>
      <c r="L75" s="10">
        <f t="shared" si="9"/>
        <v>40587.423425925925</v>
      </c>
      <c r="M75" s="11" t="str">
        <f t="shared" si="10"/>
        <v>Feb</v>
      </c>
      <c r="N75" s="11">
        <f t="shared" si="11"/>
        <v>2011</v>
      </c>
      <c r="O75" t="b">
        <v>0</v>
      </c>
      <c r="P75">
        <v>18</v>
      </c>
      <c r="Q75" t="b">
        <v>1</v>
      </c>
      <c r="R75" t="s">
        <v>8266</v>
      </c>
      <c r="S75">
        <f t="shared" si="6"/>
        <v>100</v>
      </c>
      <c r="T75">
        <f t="shared" si="7"/>
        <v>50</v>
      </c>
      <c r="U75" t="s">
        <v>8308</v>
      </c>
      <c r="V75" t="s">
        <v>8310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8"/>
        <v>42390.153877314813</v>
      </c>
      <c r="K76">
        <v>1450784495</v>
      </c>
      <c r="L76" s="10">
        <f t="shared" si="9"/>
        <v>42360.153877314813</v>
      </c>
      <c r="M76" s="11" t="str">
        <f t="shared" si="10"/>
        <v>Dec</v>
      </c>
      <c r="N76" s="11">
        <f t="shared" si="11"/>
        <v>2015</v>
      </c>
      <c r="O76" t="b">
        <v>0</v>
      </c>
      <c r="P76">
        <v>29</v>
      </c>
      <c r="Q76" t="b">
        <v>1</v>
      </c>
      <c r="R76" t="s">
        <v>8266</v>
      </c>
      <c r="S76">
        <f t="shared" si="6"/>
        <v>113</v>
      </c>
      <c r="T76">
        <f t="shared" si="7"/>
        <v>19</v>
      </c>
      <c r="U76" t="s">
        <v>8308</v>
      </c>
      <c r="V76" t="s">
        <v>8310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8"/>
        <v>41386.875833333332</v>
      </c>
      <c r="K77">
        <v>1364101272</v>
      </c>
      <c r="L77" s="10">
        <f t="shared" si="9"/>
        <v>41356.875833333332</v>
      </c>
      <c r="M77" s="11" t="str">
        <f t="shared" si="10"/>
        <v>Mar</v>
      </c>
      <c r="N77" s="11">
        <f t="shared" si="11"/>
        <v>2013</v>
      </c>
      <c r="O77" t="b">
        <v>0</v>
      </c>
      <c r="P77">
        <v>47</v>
      </c>
      <c r="Q77" t="b">
        <v>1</v>
      </c>
      <c r="R77" t="s">
        <v>8266</v>
      </c>
      <c r="S77">
        <f t="shared" si="6"/>
        <v>115</v>
      </c>
      <c r="T77">
        <f t="shared" si="7"/>
        <v>86</v>
      </c>
      <c r="U77" t="s">
        <v>8308</v>
      </c>
      <c r="V77" t="s">
        <v>8310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8"/>
        <v>40904.399976851848</v>
      </c>
      <c r="K78">
        <v>1319819758</v>
      </c>
      <c r="L78" s="10">
        <f t="shared" si="9"/>
        <v>40844.358310185184</v>
      </c>
      <c r="M78" s="11" t="str">
        <f t="shared" si="10"/>
        <v>Oct</v>
      </c>
      <c r="N78" s="11">
        <f t="shared" si="11"/>
        <v>2011</v>
      </c>
      <c r="O78" t="b">
        <v>0</v>
      </c>
      <c r="P78">
        <v>15</v>
      </c>
      <c r="Q78" t="b">
        <v>1</v>
      </c>
      <c r="R78" t="s">
        <v>8266</v>
      </c>
      <c r="S78">
        <f t="shared" si="6"/>
        <v>153</v>
      </c>
      <c r="T78">
        <f t="shared" si="7"/>
        <v>31</v>
      </c>
      <c r="U78" t="s">
        <v>8308</v>
      </c>
      <c r="V78" t="s">
        <v>8310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8"/>
        <v>41049.790972222218</v>
      </c>
      <c r="K79">
        <v>1332991717</v>
      </c>
      <c r="L79" s="10">
        <f t="shared" si="9"/>
        <v>40996.811539351853</v>
      </c>
      <c r="M79" s="11" t="str">
        <f t="shared" si="10"/>
        <v>Mar</v>
      </c>
      <c r="N79" s="11">
        <f t="shared" si="11"/>
        <v>2012</v>
      </c>
      <c r="O79" t="b">
        <v>0</v>
      </c>
      <c r="P79">
        <v>26</v>
      </c>
      <c r="Q79" t="b">
        <v>1</v>
      </c>
      <c r="R79" t="s">
        <v>8266</v>
      </c>
      <c r="S79">
        <f t="shared" si="6"/>
        <v>393</v>
      </c>
      <c r="T79">
        <f t="shared" si="7"/>
        <v>60</v>
      </c>
      <c r="U79" t="s">
        <v>8308</v>
      </c>
      <c r="V79" t="s">
        <v>8310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8"/>
        <v>42614.397233796299</v>
      </c>
      <c r="K80">
        <v>1471887121</v>
      </c>
      <c r="L80" s="10">
        <f t="shared" si="9"/>
        <v>42604.397233796299</v>
      </c>
      <c r="M80" s="11" t="str">
        <f t="shared" si="10"/>
        <v>Aug</v>
      </c>
      <c r="N80" s="11">
        <f t="shared" si="11"/>
        <v>2016</v>
      </c>
      <c r="O80" t="b">
        <v>0</v>
      </c>
      <c r="P80">
        <v>35</v>
      </c>
      <c r="Q80" t="b">
        <v>1</v>
      </c>
      <c r="R80" t="s">
        <v>8266</v>
      </c>
      <c r="S80">
        <f t="shared" si="6"/>
        <v>2702</v>
      </c>
      <c r="T80">
        <f t="shared" si="7"/>
        <v>39</v>
      </c>
      <c r="U80" t="s">
        <v>8308</v>
      </c>
      <c r="V80" t="s">
        <v>8310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8"/>
        <v>41754.443206018514</v>
      </c>
      <c r="K81">
        <v>1395859093</v>
      </c>
      <c r="L81" s="10">
        <f t="shared" si="9"/>
        <v>41724.443206018514</v>
      </c>
      <c r="M81" s="11" t="str">
        <f t="shared" si="10"/>
        <v>Mar</v>
      </c>
      <c r="N81" s="11">
        <f t="shared" si="11"/>
        <v>2014</v>
      </c>
      <c r="O81" t="b">
        <v>0</v>
      </c>
      <c r="P81">
        <v>41</v>
      </c>
      <c r="Q81" t="b">
        <v>1</v>
      </c>
      <c r="R81" t="s">
        <v>8266</v>
      </c>
      <c r="S81">
        <f t="shared" si="6"/>
        <v>127</v>
      </c>
      <c r="T81">
        <f t="shared" si="7"/>
        <v>40</v>
      </c>
      <c r="U81" t="s">
        <v>8308</v>
      </c>
      <c r="V81" t="s">
        <v>8310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8"/>
        <v>41617.750648148147</v>
      </c>
      <c r="K82">
        <v>1383616856</v>
      </c>
      <c r="L82" s="10">
        <f t="shared" si="9"/>
        <v>41582.750648148147</v>
      </c>
      <c r="M82" s="11" t="str">
        <f t="shared" si="10"/>
        <v>Nov</v>
      </c>
      <c r="N82" s="11">
        <f t="shared" si="11"/>
        <v>2013</v>
      </c>
      <c r="O82" t="b">
        <v>0</v>
      </c>
      <c r="P82">
        <v>47</v>
      </c>
      <c r="Q82" t="b">
        <v>1</v>
      </c>
      <c r="R82" t="s">
        <v>8266</v>
      </c>
      <c r="S82">
        <f t="shared" si="6"/>
        <v>107</v>
      </c>
      <c r="T82">
        <f t="shared" si="7"/>
        <v>274</v>
      </c>
      <c r="U82" t="s">
        <v>8308</v>
      </c>
      <c r="V82" t="s">
        <v>8310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8"/>
        <v>41103.79305555555</v>
      </c>
      <c r="K83">
        <v>1341892127</v>
      </c>
      <c r="L83" s="10">
        <f t="shared" si="9"/>
        <v>41099.825543981482</v>
      </c>
      <c r="M83" s="11" t="str">
        <f t="shared" si="10"/>
        <v>Jul</v>
      </c>
      <c r="N83" s="11">
        <f t="shared" si="11"/>
        <v>2012</v>
      </c>
      <c r="O83" t="b">
        <v>0</v>
      </c>
      <c r="P83">
        <v>28</v>
      </c>
      <c r="Q83" t="b">
        <v>1</v>
      </c>
      <c r="R83" t="s">
        <v>8266</v>
      </c>
      <c r="S83">
        <f t="shared" si="6"/>
        <v>198</v>
      </c>
      <c r="T83">
        <f t="shared" si="7"/>
        <v>53</v>
      </c>
      <c r="U83" t="s">
        <v>8308</v>
      </c>
      <c r="V83" t="s">
        <v>8310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8"/>
        <v>40825.486817129626</v>
      </c>
      <c r="K84">
        <v>1315597261</v>
      </c>
      <c r="L84" s="10">
        <f t="shared" si="9"/>
        <v>40795.486817129626</v>
      </c>
      <c r="M84" s="11" t="str">
        <f t="shared" si="10"/>
        <v>Sep</v>
      </c>
      <c r="N84" s="11">
        <f t="shared" si="11"/>
        <v>2011</v>
      </c>
      <c r="O84" t="b">
        <v>0</v>
      </c>
      <c r="P84">
        <v>100</v>
      </c>
      <c r="Q84" t="b">
        <v>1</v>
      </c>
      <c r="R84" t="s">
        <v>8266</v>
      </c>
      <c r="S84">
        <f t="shared" si="6"/>
        <v>100</v>
      </c>
      <c r="T84">
        <f t="shared" si="7"/>
        <v>40</v>
      </c>
      <c r="U84" t="s">
        <v>8308</v>
      </c>
      <c r="V84" t="s">
        <v>8310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8"/>
        <v>42057.145833333336</v>
      </c>
      <c r="K85">
        <v>1423320389</v>
      </c>
      <c r="L85" s="10">
        <f t="shared" si="9"/>
        <v>42042.282280092586</v>
      </c>
      <c r="M85" s="11" t="str">
        <f t="shared" si="10"/>
        <v>Feb</v>
      </c>
      <c r="N85" s="11">
        <f t="shared" si="11"/>
        <v>2015</v>
      </c>
      <c r="O85" t="b">
        <v>0</v>
      </c>
      <c r="P85">
        <v>13</v>
      </c>
      <c r="Q85" t="b">
        <v>1</v>
      </c>
      <c r="R85" t="s">
        <v>8266</v>
      </c>
      <c r="S85">
        <f t="shared" si="6"/>
        <v>103</v>
      </c>
      <c r="T85">
        <f t="shared" si="7"/>
        <v>16</v>
      </c>
      <c r="U85" t="s">
        <v>8308</v>
      </c>
      <c r="V85" t="s">
        <v>8310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8"/>
        <v>40678.42460648148</v>
      </c>
      <c r="K86">
        <v>1302891086</v>
      </c>
      <c r="L86" s="10">
        <f t="shared" si="9"/>
        <v>40648.42460648148</v>
      </c>
      <c r="M86" s="11" t="str">
        <f t="shared" si="10"/>
        <v>Apr</v>
      </c>
      <c r="N86" s="11">
        <f t="shared" si="11"/>
        <v>2011</v>
      </c>
      <c r="O86" t="b">
        <v>0</v>
      </c>
      <c r="P86">
        <v>7</v>
      </c>
      <c r="Q86" t="b">
        <v>1</v>
      </c>
      <c r="R86" t="s">
        <v>8266</v>
      </c>
      <c r="S86">
        <f t="shared" si="6"/>
        <v>100</v>
      </c>
      <c r="T86">
        <f t="shared" si="7"/>
        <v>71</v>
      </c>
      <c r="U86" t="s">
        <v>8308</v>
      </c>
      <c r="V86" t="s">
        <v>8310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8"/>
        <v>40808.792094907403</v>
      </c>
      <c r="K87">
        <v>1314154837</v>
      </c>
      <c r="L87" s="10">
        <f t="shared" si="9"/>
        <v>40778.792094907403</v>
      </c>
      <c r="M87" s="11" t="str">
        <f t="shared" si="10"/>
        <v>Aug</v>
      </c>
      <c r="N87" s="11">
        <f t="shared" si="11"/>
        <v>2011</v>
      </c>
      <c r="O87" t="b">
        <v>0</v>
      </c>
      <c r="P87">
        <v>21</v>
      </c>
      <c r="Q87" t="b">
        <v>1</v>
      </c>
      <c r="R87" t="s">
        <v>8266</v>
      </c>
      <c r="S87">
        <f t="shared" si="6"/>
        <v>126</v>
      </c>
      <c r="T87">
        <f t="shared" si="7"/>
        <v>72</v>
      </c>
      <c r="U87" t="s">
        <v>8308</v>
      </c>
      <c r="V87" t="s">
        <v>8310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8"/>
        <v>42365.264409722215</v>
      </c>
      <c r="K88">
        <v>1444828845</v>
      </c>
      <c r="L88" s="10">
        <f t="shared" si="9"/>
        <v>42291.222743055558</v>
      </c>
      <c r="M88" s="11" t="str">
        <f t="shared" si="10"/>
        <v>Oct</v>
      </c>
      <c r="N88" s="11">
        <f t="shared" si="11"/>
        <v>2015</v>
      </c>
      <c r="O88" t="b">
        <v>0</v>
      </c>
      <c r="P88">
        <v>17</v>
      </c>
      <c r="Q88" t="b">
        <v>1</v>
      </c>
      <c r="R88" t="s">
        <v>8266</v>
      </c>
      <c r="S88">
        <f t="shared" si="6"/>
        <v>106</v>
      </c>
      <c r="T88">
        <f t="shared" si="7"/>
        <v>376</v>
      </c>
      <c r="U88" t="s">
        <v>8308</v>
      </c>
      <c r="V88" t="s">
        <v>8310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8"/>
        <v>40331.736805555556</v>
      </c>
      <c r="K89">
        <v>1274705803</v>
      </c>
      <c r="L89" s="10">
        <f t="shared" si="9"/>
        <v>40322.206053240734</v>
      </c>
      <c r="M89" s="11" t="str">
        <f t="shared" si="10"/>
        <v>May</v>
      </c>
      <c r="N89" s="11">
        <f t="shared" si="11"/>
        <v>2010</v>
      </c>
      <c r="O89" t="b">
        <v>0</v>
      </c>
      <c r="P89">
        <v>25</v>
      </c>
      <c r="Q89" t="b">
        <v>1</v>
      </c>
      <c r="R89" t="s">
        <v>8266</v>
      </c>
      <c r="S89">
        <f t="shared" si="6"/>
        <v>105</v>
      </c>
      <c r="T89">
        <f t="shared" si="7"/>
        <v>105</v>
      </c>
      <c r="U89" t="s">
        <v>8308</v>
      </c>
      <c r="V89" t="s">
        <v>8310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8"/>
        <v>41812.325590277775</v>
      </c>
      <c r="K90">
        <v>1401205731</v>
      </c>
      <c r="L90" s="10">
        <f t="shared" si="9"/>
        <v>41786.325590277775</v>
      </c>
      <c r="M90" s="11" t="str">
        <f t="shared" si="10"/>
        <v>May</v>
      </c>
      <c r="N90" s="11">
        <f t="shared" si="11"/>
        <v>2014</v>
      </c>
      <c r="O90" t="b">
        <v>0</v>
      </c>
      <c r="P90">
        <v>60</v>
      </c>
      <c r="Q90" t="b">
        <v>1</v>
      </c>
      <c r="R90" t="s">
        <v>8266</v>
      </c>
      <c r="S90">
        <f t="shared" si="6"/>
        <v>103</v>
      </c>
      <c r="T90">
        <f t="shared" si="7"/>
        <v>60</v>
      </c>
      <c r="U90" t="s">
        <v>8308</v>
      </c>
      <c r="V90" t="s">
        <v>8310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8"/>
        <v>41427.418888888889</v>
      </c>
      <c r="K91">
        <v>1368036192</v>
      </c>
      <c r="L91" s="10">
        <f t="shared" si="9"/>
        <v>41402.418888888889</v>
      </c>
      <c r="M91" s="11" t="str">
        <f t="shared" si="10"/>
        <v>May</v>
      </c>
      <c r="N91" s="11">
        <f t="shared" si="11"/>
        <v>2013</v>
      </c>
      <c r="O91" t="b">
        <v>0</v>
      </c>
      <c r="P91">
        <v>56</v>
      </c>
      <c r="Q91" t="b">
        <v>1</v>
      </c>
      <c r="R91" t="s">
        <v>8266</v>
      </c>
      <c r="S91">
        <f t="shared" si="6"/>
        <v>115</v>
      </c>
      <c r="T91">
        <f t="shared" si="7"/>
        <v>123</v>
      </c>
      <c r="U91" t="s">
        <v>8308</v>
      </c>
      <c r="V91" t="s">
        <v>8310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8"/>
        <v>40735.964108796295</v>
      </c>
      <c r="K92">
        <v>1307862499</v>
      </c>
      <c r="L92" s="10">
        <f t="shared" si="9"/>
        <v>40705.964108796295</v>
      </c>
      <c r="M92" s="11" t="str">
        <f t="shared" si="10"/>
        <v>Jun</v>
      </c>
      <c r="N92" s="11">
        <f t="shared" si="11"/>
        <v>2011</v>
      </c>
      <c r="O92" t="b">
        <v>0</v>
      </c>
      <c r="P92">
        <v>16</v>
      </c>
      <c r="Q92" t="b">
        <v>1</v>
      </c>
      <c r="R92" t="s">
        <v>8266</v>
      </c>
      <c r="S92">
        <f t="shared" si="6"/>
        <v>100</v>
      </c>
      <c r="T92">
        <f t="shared" si="7"/>
        <v>31</v>
      </c>
      <c r="U92" t="s">
        <v>8308</v>
      </c>
      <c r="V92" t="s">
        <v>8310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8"/>
        <v>40680.069027777776</v>
      </c>
      <c r="K93">
        <v>1300354764</v>
      </c>
      <c r="L93" s="10">
        <f t="shared" si="9"/>
        <v>40619.069027777776</v>
      </c>
      <c r="M93" s="11" t="str">
        <f t="shared" si="10"/>
        <v>Mar</v>
      </c>
      <c r="N93" s="11">
        <f t="shared" si="11"/>
        <v>2011</v>
      </c>
      <c r="O93" t="b">
        <v>0</v>
      </c>
      <c r="P93">
        <v>46</v>
      </c>
      <c r="Q93" t="b">
        <v>1</v>
      </c>
      <c r="R93" t="s">
        <v>8266</v>
      </c>
      <c r="S93">
        <f t="shared" si="6"/>
        <v>120</v>
      </c>
      <c r="T93">
        <f t="shared" si="7"/>
        <v>78</v>
      </c>
      <c r="U93" t="s">
        <v>8308</v>
      </c>
      <c r="V93" t="s">
        <v>8310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8"/>
        <v>42766.999999999993</v>
      </c>
      <c r="K94">
        <v>1481949983</v>
      </c>
      <c r="L94" s="10">
        <f t="shared" si="9"/>
        <v>42720.865543981483</v>
      </c>
      <c r="M94" s="11" t="str">
        <f t="shared" si="10"/>
        <v>Dec</v>
      </c>
      <c r="N94" s="11">
        <f t="shared" si="11"/>
        <v>2016</v>
      </c>
      <c r="O94" t="b">
        <v>0</v>
      </c>
      <c r="P94">
        <v>43</v>
      </c>
      <c r="Q94" t="b">
        <v>1</v>
      </c>
      <c r="R94" t="s">
        <v>8266</v>
      </c>
      <c r="S94">
        <f t="shared" si="6"/>
        <v>105</v>
      </c>
      <c r="T94">
        <f t="shared" si="7"/>
        <v>122</v>
      </c>
      <c r="U94" t="s">
        <v>8308</v>
      </c>
      <c r="V94" t="s">
        <v>8310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8"/>
        <v>41093.541666666664</v>
      </c>
      <c r="K95">
        <v>1338928537</v>
      </c>
      <c r="L95" s="10">
        <f t="shared" si="9"/>
        <v>41065.524733796294</v>
      </c>
      <c r="M95" s="11" t="str">
        <f t="shared" si="10"/>
        <v>Jun</v>
      </c>
      <c r="N95" s="11">
        <f t="shared" si="11"/>
        <v>2012</v>
      </c>
      <c r="O95" t="b">
        <v>0</v>
      </c>
      <c r="P95">
        <v>15</v>
      </c>
      <c r="Q95" t="b">
        <v>1</v>
      </c>
      <c r="R95" t="s">
        <v>8266</v>
      </c>
      <c r="S95">
        <f t="shared" si="6"/>
        <v>111</v>
      </c>
      <c r="T95">
        <f t="shared" si="7"/>
        <v>74</v>
      </c>
      <c r="U95" t="s">
        <v>8308</v>
      </c>
      <c r="V95" t="s">
        <v>8310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8"/>
        <v>41736.384513888886</v>
      </c>
      <c r="K96">
        <v>1395162822</v>
      </c>
      <c r="L96" s="10">
        <f t="shared" si="9"/>
        <v>41716.384513888886</v>
      </c>
      <c r="M96" s="11" t="str">
        <f t="shared" si="10"/>
        <v>Mar</v>
      </c>
      <c r="N96" s="11">
        <f t="shared" si="11"/>
        <v>2014</v>
      </c>
      <c r="O96" t="b">
        <v>0</v>
      </c>
      <c r="P96">
        <v>12</v>
      </c>
      <c r="Q96" t="b">
        <v>1</v>
      </c>
      <c r="R96" t="s">
        <v>8266</v>
      </c>
      <c r="S96">
        <f t="shared" si="6"/>
        <v>104</v>
      </c>
      <c r="T96">
        <f t="shared" si="7"/>
        <v>22</v>
      </c>
      <c r="U96" t="s">
        <v>8308</v>
      </c>
      <c r="V96" t="s">
        <v>8310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8"/>
        <v>40964.671770833331</v>
      </c>
      <c r="K97">
        <v>1327622841</v>
      </c>
      <c r="L97" s="10">
        <f t="shared" si="9"/>
        <v>40934.671770833331</v>
      </c>
      <c r="M97" s="11" t="str">
        <f t="shared" si="10"/>
        <v>Jan</v>
      </c>
      <c r="N97" s="11">
        <f t="shared" si="11"/>
        <v>2012</v>
      </c>
      <c r="O97" t="b">
        <v>0</v>
      </c>
      <c r="P97">
        <v>21</v>
      </c>
      <c r="Q97" t="b">
        <v>1</v>
      </c>
      <c r="R97" t="s">
        <v>8266</v>
      </c>
      <c r="S97">
        <f t="shared" si="6"/>
        <v>131</v>
      </c>
      <c r="T97">
        <f t="shared" si="7"/>
        <v>22</v>
      </c>
      <c r="U97" t="s">
        <v>8308</v>
      </c>
      <c r="V97" t="s">
        <v>8310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8"/>
        <v>40390.791666666664</v>
      </c>
      <c r="K98">
        <v>1274889241</v>
      </c>
      <c r="L98" s="10">
        <f t="shared" si="9"/>
        <v>40324.32917824074</v>
      </c>
      <c r="M98" s="11" t="str">
        <f t="shared" si="10"/>
        <v>May</v>
      </c>
      <c r="N98" s="11">
        <f t="shared" si="11"/>
        <v>2010</v>
      </c>
      <c r="O98" t="b">
        <v>0</v>
      </c>
      <c r="P98">
        <v>34</v>
      </c>
      <c r="Q98" t="b">
        <v>1</v>
      </c>
      <c r="R98" t="s">
        <v>8266</v>
      </c>
      <c r="S98">
        <f t="shared" si="6"/>
        <v>115</v>
      </c>
      <c r="T98">
        <f t="shared" si="7"/>
        <v>51</v>
      </c>
      <c r="U98" t="s">
        <v>8308</v>
      </c>
      <c r="V98" t="s">
        <v>8310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8"/>
        <v>40735.801874999997</v>
      </c>
      <c r="K99">
        <v>1307848482</v>
      </c>
      <c r="L99" s="10">
        <f t="shared" si="9"/>
        <v>40705.801874999997</v>
      </c>
      <c r="M99" s="11" t="str">
        <f t="shared" si="10"/>
        <v>Jun</v>
      </c>
      <c r="N99" s="11">
        <f t="shared" si="11"/>
        <v>2011</v>
      </c>
      <c r="O99" t="b">
        <v>0</v>
      </c>
      <c r="P99">
        <v>8</v>
      </c>
      <c r="Q99" t="b">
        <v>1</v>
      </c>
      <c r="R99" t="s">
        <v>8266</v>
      </c>
      <c r="S99">
        <f t="shared" si="6"/>
        <v>106</v>
      </c>
      <c r="T99">
        <f t="shared" si="7"/>
        <v>53</v>
      </c>
      <c r="U99" t="s">
        <v>8308</v>
      </c>
      <c r="V99" t="s">
        <v>8310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8"/>
        <v>41250.645833333328</v>
      </c>
      <c r="K100">
        <v>1351796674</v>
      </c>
      <c r="L100" s="10">
        <f t="shared" si="9"/>
        <v>41214.461504629624</v>
      </c>
      <c r="M100" s="11" t="str">
        <f t="shared" si="10"/>
        <v>Nov</v>
      </c>
      <c r="N100" s="11">
        <f t="shared" si="11"/>
        <v>2012</v>
      </c>
      <c r="O100" t="b">
        <v>0</v>
      </c>
      <c r="P100">
        <v>60</v>
      </c>
      <c r="Q100" t="b">
        <v>1</v>
      </c>
      <c r="R100" t="s">
        <v>8266</v>
      </c>
      <c r="S100">
        <f t="shared" si="6"/>
        <v>106</v>
      </c>
      <c r="T100">
        <f t="shared" si="7"/>
        <v>57</v>
      </c>
      <c r="U100" t="s">
        <v>8308</v>
      </c>
      <c r="V100" t="s">
        <v>8310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8"/>
        <v>41661.569432870368</v>
      </c>
      <c r="K101">
        <v>1387834799</v>
      </c>
      <c r="L101" s="10">
        <f t="shared" si="9"/>
        <v>41631.569432870368</v>
      </c>
      <c r="M101" s="11" t="str">
        <f t="shared" si="10"/>
        <v>Dec</v>
      </c>
      <c r="N101" s="11">
        <f t="shared" si="11"/>
        <v>2013</v>
      </c>
      <c r="O101" t="b">
        <v>0</v>
      </c>
      <c r="P101">
        <v>39</v>
      </c>
      <c r="Q101" t="b">
        <v>1</v>
      </c>
      <c r="R101" t="s">
        <v>8266</v>
      </c>
      <c r="S101">
        <f t="shared" si="6"/>
        <v>106</v>
      </c>
      <c r="T101">
        <f t="shared" si="7"/>
        <v>41</v>
      </c>
      <c r="U101" t="s">
        <v>8308</v>
      </c>
      <c r="V101" t="s">
        <v>8310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8"/>
        <v>41217.461643518516</v>
      </c>
      <c r="K102">
        <v>1350324286</v>
      </c>
      <c r="L102" s="10">
        <f t="shared" si="9"/>
        <v>41197.419976851852</v>
      </c>
      <c r="M102" s="11" t="str">
        <f t="shared" si="10"/>
        <v>Oct</v>
      </c>
      <c r="N102" s="11">
        <f t="shared" si="11"/>
        <v>2012</v>
      </c>
      <c r="O102" t="b">
        <v>0</v>
      </c>
      <c r="P102">
        <v>26</v>
      </c>
      <c r="Q102" t="b">
        <v>1</v>
      </c>
      <c r="R102" t="s">
        <v>8266</v>
      </c>
      <c r="S102">
        <f t="shared" si="6"/>
        <v>100</v>
      </c>
      <c r="T102">
        <f t="shared" si="7"/>
        <v>192</v>
      </c>
      <c r="U102" t="s">
        <v>8308</v>
      </c>
      <c r="V102" t="s">
        <v>8310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8"/>
        <v>41298.443402777775</v>
      </c>
      <c r="K103">
        <v>1356979110</v>
      </c>
      <c r="L103" s="10">
        <f t="shared" si="9"/>
        <v>41274.443402777775</v>
      </c>
      <c r="M103" s="11" t="str">
        <f t="shared" si="10"/>
        <v>Dec</v>
      </c>
      <c r="N103" s="11">
        <f t="shared" si="11"/>
        <v>2012</v>
      </c>
      <c r="O103" t="b">
        <v>0</v>
      </c>
      <c r="P103">
        <v>35</v>
      </c>
      <c r="Q103" t="b">
        <v>1</v>
      </c>
      <c r="R103" t="s">
        <v>8266</v>
      </c>
      <c r="S103">
        <f t="shared" si="6"/>
        <v>100</v>
      </c>
      <c r="T103">
        <f t="shared" si="7"/>
        <v>100</v>
      </c>
      <c r="U103" t="s">
        <v>8308</v>
      </c>
      <c r="V103" t="s">
        <v>8310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8"/>
        <v>40534.797835648147</v>
      </c>
      <c r="K104">
        <v>1290481733</v>
      </c>
      <c r="L104" s="10">
        <f t="shared" si="9"/>
        <v>40504.797835648147</v>
      </c>
      <c r="M104" s="11" t="str">
        <f t="shared" si="10"/>
        <v>Nov</v>
      </c>
      <c r="N104" s="11">
        <f t="shared" si="11"/>
        <v>2010</v>
      </c>
      <c r="O104" t="b">
        <v>0</v>
      </c>
      <c r="P104">
        <v>65</v>
      </c>
      <c r="Q104" t="b">
        <v>1</v>
      </c>
      <c r="R104" t="s">
        <v>8266</v>
      </c>
      <c r="S104">
        <f t="shared" si="6"/>
        <v>128</v>
      </c>
      <c r="T104">
        <f t="shared" si="7"/>
        <v>118</v>
      </c>
      <c r="U104" t="s">
        <v>8308</v>
      </c>
      <c r="V104" t="s">
        <v>8310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8"/>
        <v>41705.472569444442</v>
      </c>
      <c r="K105">
        <v>1392232830</v>
      </c>
      <c r="L105" s="10">
        <f t="shared" si="9"/>
        <v>41682.472569444442</v>
      </c>
      <c r="M105" s="11" t="str">
        <f t="shared" si="10"/>
        <v>Feb</v>
      </c>
      <c r="N105" s="11">
        <f t="shared" si="11"/>
        <v>2014</v>
      </c>
      <c r="O105" t="b">
        <v>0</v>
      </c>
      <c r="P105">
        <v>49</v>
      </c>
      <c r="Q105" t="b">
        <v>1</v>
      </c>
      <c r="R105" t="s">
        <v>8266</v>
      </c>
      <c r="S105">
        <f t="shared" si="6"/>
        <v>105</v>
      </c>
      <c r="T105">
        <f t="shared" si="7"/>
        <v>28</v>
      </c>
      <c r="U105" t="s">
        <v>8308</v>
      </c>
      <c r="V105" t="s">
        <v>8310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8"/>
        <v>40635.708333333328</v>
      </c>
      <c r="K106">
        <v>1299775266</v>
      </c>
      <c r="L106" s="10">
        <f t="shared" si="9"/>
        <v>40612.361874999995</v>
      </c>
      <c r="M106" s="11" t="str">
        <f t="shared" si="10"/>
        <v>Mar</v>
      </c>
      <c r="N106" s="11">
        <f t="shared" si="11"/>
        <v>2011</v>
      </c>
      <c r="O106" t="b">
        <v>0</v>
      </c>
      <c r="P106">
        <v>10</v>
      </c>
      <c r="Q106" t="b">
        <v>1</v>
      </c>
      <c r="R106" t="s">
        <v>8266</v>
      </c>
      <c r="S106">
        <f t="shared" si="6"/>
        <v>120</v>
      </c>
      <c r="T106">
        <f t="shared" si="7"/>
        <v>60</v>
      </c>
      <c r="U106" t="s">
        <v>8308</v>
      </c>
      <c r="V106" t="s">
        <v>8310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8"/>
        <v>42503.666666666664</v>
      </c>
      <c r="K107">
        <v>1461605020</v>
      </c>
      <c r="L107" s="10">
        <f t="shared" si="9"/>
        <v>42485.391435185178</v>
      </c>
      <c r="M107" s="11" t="str">
        <f t="shared" si="10"/>
        <v>Apr</v>
      </c>
      <c r="N107" s="11">
        <f t="shared" si="11"/>
        <v>2016</v>
      </c>
      <c r="O107" t="b">
        <v>0</v>
      </c>
      <c r="P107">
        <v>60</v>
      </c>
      <c r="Q107" t="b">
        <v>1</v>
      </c>
      <c r="R107" t="s">
        <v>8266</v>
      </c>
      <c r="S107">
        <f t="shared" si="6"/>
        <v>107</v>
      </c>
      <c r="T107">
        <f t="shared" si="7"/>
        <v>39</v>
      </c>
      <c r="U107" t="s">
        <v>8308</v>
      </c>
      <c r="V107" t="s">
        <v>8310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8"/>
        <v>41001.443298611113</v>
      </c>
      <c r="K108">
        <v>1332182301</v>
      </c>
      <c r="L108" s="10">
        <f t="shared" si="9"/>
        <v>40987.443298611113</v>
      </c>
      <c r="M108" s="11" t="str">
        <f t="shared" si="10"/>
        <v>Mar</v>
      </c>
      <c r="N108" s="11">
        <f t="shared" si="11"/>
        <v>2012</v>
      </c>
      <c r="O108" t="b">
        <v>0</v>
      </c>
      <c r="P108">
        <v>27</v>
      </c>
      <c r="Q108" t="b">
        <v>1</v>
      </c>
      <c r="R108" t="s">
        <v>8266</v>
      </c>
      <c r="S108">
        <f t="shared" si="6"/>
        <v>101</v>
      </c>
      <c r="T108">
        <f t="shared" si="7"/>
        <v>186</v>
      </c>
      <c r="U108" t="s">
        <v>8308</v>
      </c>
      <c r="V108" t="s">
        <v>8310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8"/>
        <v>40657.649155092593</v>
      </c>
      <c r="K109">
        <v>1301787287</v>
      </c>
      <c r="L109" s="10">
        <f t="shared" si="9"/>
        <v>40635.649155092593</v>
      </c>
      <c r="M109" s="11" t="str">
        <f t="shared" si="10"/>
        <v>Apr</v>
      </c>
      <c r="N109" s="11">
        <f t="shared" si="11"/>
        <v>2011</v>
      </c>
      <c r="O109" t="b">
        <v>0</v>
      </c>
      <c r="P109">
        <v>69</v>
      </c>
      <c r="Q109" t="b">
        <v>1</v>
      </c>
      <c r="R109" t="s">
        <v>8266</v>
      </c>
      <c r="S109">
        <f t="shared" si="6"/>
        <v>102</v>
      </c>
      <c r="T109">
        <f t="shared" si="7"/>
        <v>111</v>
      </c>
      <c r="U109" t="s">
        <v>8308</v>
      </c>
      <c r="V109" t="s">
        <v>8310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8"/>
        <v>41425.279745370368</v>
      </c>
      <c r="K110">
        <v>1364827370</v>
      </c>
      <c r="L110" s="10">
        <f t="shared" si="9"/>
        <v>41365.279745370368</v>
      </c>
      <c r="M110" s="11" t="str">
        <f t="shared" si="10"/>
        <v>Apr</v>
      </c>
      <c r="N110" s="11">
        <f t="shared" si="11"/>
        <v>2013</v>
      </c>
      <c r="O110" t="b">
        <v>0</v>
      </c>
      <c r="P110">
        <v>47</v>
      </c>
      <c r="Q110" t="b">
        <v>1</v>
      </c>
      <c r="R110" t="s">
        <v>8266</v>
      </c>
      <c r="S110">
        <f t="shared" si="6"/>
        <v>247</v>
      </c>
      <c r="T110">
        <f t="shared" si="7"/>
        <v>79</v>
      </c>
      <c r="U110" t="s">
        <v>8308</v>
      </c>
      <c r="V110" t="s">
        <v>8310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8"/>
        <v>40599.692476851851</v>
      </c>
      <c r="K111">
        <v>1296088630</v>
      </c>
      <c r="L111" s="10">
        <f t="shared" si="9"/>
        <v>40569.692476851851</v>
      </c>
      <c r="M111" s="11" t="str">
        <f t="shared" si="10"/>
        <v>Jan</v>
      </c>
      <c r="N111" s="11">
        <f t="shared" si="11"/>
        <v>2011</v>
      </c>
      <c r="O111" t="b">
        <v>0</v>
      </c>
      <c r="P111">
        <v>47</v>
      </c>
      <c r="Q111" t="b">
        <v>1</v>
      </c>
      <c r="R111" t="s">
        <v>8266</v>
      </c>
      <c r="S111">
        <f t="shared" si="6"/>
        <v>220</v>
      </c>
      <c r="T111">
        <f t="shared" si="7"/>
        <v>47</v>
      </c>
      <c r="U111" t="s">
        <v>8308</v>
      </c>
      <c r="V111" t="s">
        <v>8310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8"/>
        <v>41591.915972222218</v>
      </c>
      <c r="K112">
        <v>1381445253</v>
      </c>
      <c r="L112" s="10">
        <f t="shared" si="9"/>
        <v>41557.616354166668</v>
      </c>
      <c r="M112" s="11" t="str">
        <f t="shared" si="10"/>
        <v>Oct</v>
      </c>
      <c r="N112" s="11">
        <f t="shared" si="11"/>
        <v>2013</v>
      </c>
      <c r="O112" t="b">
        <v>0</v>
      </c>
      <c r="P112">
        <v>26</v>
      </c>
      <c r="Q112" t="b">
        <v>1</v>
      </c>
      <c r="R112" t="s">
        <v>8266</v>
      </c>
      <c r="S112">
        <f t="shared" si="6"/>
        <v>131</v>
      </c>
      <c r="T112">
        <f t="shared" si="7"/>
        <v>65</v>
      </c>
      <c r="U112" t="s">
        <v>8308</v>
      </c>
      <c r="V112" t="s">
        <v>8310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8"/>
        <v>42154.999849537031</v>
      </c>
      <c r="K113">
        <v>1430467187</v>
      </c>
      <c r="L113" s="10">
        <f t="shared" si="9"/>
        <v>42124.999849537031</v>
      </c>
      <c r="M113" s="11" t="str">
        <f t="shared" si="10"/>
        <v>Apr</v>
      </c>
      <c r="N113" s="11">
        <f t="shared" si="11"/>
        <v>2015</v>
      </c>
      <c r="O113" t="b">
        <v>0</v>
      </c>
      <c r="P113">
        <v>53</v>
      </c>
      <c r="Q113" t="b">
        <v>1</v>
      </c>
      <c r="R113" t="s">
        <v>8266</v>
      </c>
      <c r="S113">
        <f t="shared" si="6"/>
        <v>155</v>
      </c>
      <c r="T113">
        <f t="shared" si="7"/>
        <v>102</v>
      </c>
      <c r="U113" t="s">
        <v>8308</v>
      </c>
      <c r="V113" t="s">
        <v>8310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8"/>
        <v>41741.75</v>
      </c>
      <c r="K114">
        <v>1395277318</v>
      </c>
      <c r="L114" s="10">
        <f t="shared" si="9"/>
        <v>41717.709699074068</v>
      </c>
      <c r="M114" s="11" t="str">
        <f t="shared" si="10"/>
        <v>Mar</v>
      </c>
      <c r="N114" s="11">
        <f t="shared" si="11"/>
        <v>2014</v>
      </c>
      <c r="O114" t="b">
        <v>0</v>
      </c>
      <c r="P114">
        <v>81</v>
      </c>
      <c r="Q114" t="b">
        <v>1</v>
      </c>
      <c r="R114" t="s">
        <v>8266</v>
      </c>
      <c r="S114">
        <f t="shared" si="6"/>
        <v>104</v>
      </c>
      <c r="T114">
        <f t="shared" si="7"/>
        <v>64</v>
      </c>
      <c r="U114" t="s">
        <v>8308</v>
      </c>
      <c r="V114" t="s">
        <v>8310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8"/>
        <v>40761.291666666664</v>
      </c>
      <c r="K115">
        <v>1311963128</v>
      </c>
      <c r="L115" s="10">
        <f t="shared" si="9"/>
        <v>40753.425092592588</v>
      </c>
      <c r="M115" s="11" t="str">
        <f t="shared" si="10"/>
        <v>Jul</v>
      </c>
      <c r="N115" s="11">
        <f t="shared" si="11"/>
        <v>2011</v>
      </c>
      <c r="O115" t="b">
        <v>0</v>
      </c>
      <c r="P115">
        <v>78</v>
      </c>
      <c r="Q115" t="b">
        <v>1</v>
      </c>
      <c r="R115" t="s">
        <v>8266</v>
      </c>
      <c r="S115">
        <f t="shared" si="6"/>
        <v>141</v>
      </c>
      <c r="T115">
        <f t="shared" si="7"/>
        <v>90</v>
      </c>
      <c r="U115" t="s">
        <v>8308</v>
      </c>
      <c r="V115" t="s">
        <v>8310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8"/>
        <v>40920.940833333334</v>
      </c>
      <c r="K116">
        <v>1321252488</v>
      </c>
      <c r="L116" s="10">
        <f t="shared" si="9"/>
        <v>40860.940833333334</v>
      </c>
      <c r="M116" s="11" t="str">
        <f t="shared" si="10"/>
        <v>Nov</v>
      </c>
      <c r="N116" s="11">
        <f t="shared" si="11"/>
        <v>2011</v>
      </c>
      <c r="O116" t="b">
        <v>0</v>
      </c>
      <c r="P116">
        <v>35</v>
      </c>
      <c r="Q116" t="b">
        <v>1</v>
      </c>
      <c r="R116" t="s">
        <v>8266</v>
      </c>
      <c r="S116">
        <f t="shared" si="6"/>
        <v>103</v>
      </c>
      <c r="T116">
        <f t="shared" si="7"/>
        <v>89</v>
      </c>
      <c r="U116" t="s">
        <v>8308</v>
      </c>
      <c r="V116" t="s">
        <v>8310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8"/>
        <v>40943.405601851846</v>
      </c>
      <c r="K117">
        <v>1326217444</v>
      </c>
      <c r="L117" s="10">
        <f t="shared" si="9"/>
        <v>40918.405601851846</v>
      </c>
      <c r="M117" s="11" t="str">
        <f t="shared" si="10"/>
        <v>Jan</v>
      </c>
      <c r="N117" s="11">
        <f t="shared" si="11"/>
        <v>2012</v>
      </c>
      <c r="O117" t="b">
        <v>0</v>
      </c>
      <c r="P117">
        <v>22</v>
      </c>
      <c r="Q117" t="b">
        <v>1</v>
      </c>
      <c r="R117" t="s">
        <v>8266</v>
      </c>
      <c r="S117">
        <f t="shared" si="6"/>
        <v>140</v>
      </c>
      <c r="T117">
        <f t="shared" si="7"/>
        <v>29</v>
      </c>
      <c r="U117" t="s">
        <v>8308</v>
      </c>
      <c r="V117" t="s">
        <v>8310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8"/>
        <v>40641.122164351851</v>
      </c>
      <c r="K118">
        <v>1298289355</v>
      </c>
      <c r="L118" s="10">
        <f t="shared" si="9"/>
        <v>40595.163831018515</v>
      </c>
      <c r="M118" s="11" t="str">
        <f t="shared" si="10"/>
        <v>Feb</v>
      </c>
      <c r="N118" s="11">
        <f t="shared" si="11"/>
        <v>2011</v>
      </c>
      <c r="O118" t="b">
        <v>0</v>
      </c>
      <c r="P118">
        <v>57</v>
      </c>
      <c r="Q118" t="b">
        <v>1</v>
      </c>
      <c r="R118" t="s">
        <v>8266</v>
      </c>
      <c r="S118">
        <f t="shared" si="6"/>
        <v>114</v>
      </c>
      <c r="T118">
        <f t="shared" si="7"/>
        <v>70</v>
      </c>
      <c r="U118" t="s">
        <v>8308</v>
      </c>
      <c r="V118" t="s">
        <v>8310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8"/>
        <v>40338.458333333328</v>
      </c>
      <c r="K119">
        <v>1268337744</v>
      </c>
      <c r="L119" s="10">
        <f t="shared" si="9"/>
        <v>40248.501666666663</v>
      </c>
      <c r="M119" s="11" t="str">
        <f t="shared" si="10"/>
        <v>Mar</v>
      </c>
      <c r="N119" s="11">
        <f t="shared" si="11"/>
        <v>2010</v>
      </c>
      <c r="O119" t="b">
        <v>0</v>
      </c>
      <c r="P119">
        <v>27</v>
      </c>
      <c r="Q119" t="b">
        <v>1</v>
      </c>
      <c r="R119" t="s">
        <v>8266</v>
      </c>
      <c r="S119">
        <f t="shared" si="6"/>
        <v>100</v>
      </c>
      <c r="T119">
        <f t="shared" si="7"/>
        <v>167</v>
      </c>
      <c r="U119" t="s">
        <v>8308</v>
      </c>
      <c r="V119" t="s">
        <v>8310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8"/>
        <v>40752.720324074071</v>
      </c>
      <c r="K120">
        <v>1309310236</v>
      </c>
      <c r="L120" s="10">
        <f t="shared" si="9"/>
        <v>40722.720324074071</v>
      </c>
      <c r="M120" s="11" t="str">
        <f t="shared" si="10"/>
        <v>Jun</v>
      </c>
      <c r="N120" s="11">
        <f t="shared" si="11"/>
        <v>2011</v>
      </c>
      <c r="O120" t="b">
        <v>0</v>
      </c>
      <c r="P120">
        <v>39</v>
      </c>
      <c r="Q120" t="b">
        <v>1</v>
      </c>
      <c r="R120" t="s">
        <v>8266</v>
      </c>
      <c r="S120">
        <f t="shared" si="6"/>
        <v>113</v>
      </c>
      <c r="T120">
        <f t="shared" si="7"/>
        <v>145</v>
      </c>
      <c r="U120" t="s">
        <v>8308</v>
      </c>
      <c r="V120" t="s">
        <v>8310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8"/>
        <v>40768.625</v>
      </c>
      <c r="K121">
        <v>1310693986</v>
      </c>
      <c r="L121" s="10">
        <f t="shared" si="9"/>
        <v>40738.735949074071</v>
      </c>
      <c r="M121" s="11" t="str">
        <f t="shared" si="10"/>
        <v>Jul</v>
      </c>
      <c r="N121" s="11">
        <f t="shared" si="11"/>
        <v>2011</v>
      </c>
      <c r="O121" t="b">
        <v>0</v>
      </c>
      <c r="P121">
        <v>37</v>
      </c>
      <c r="Q121" t="b">
        <v>1</v>
      </c>
      <c r="R121" t="s">
        <v>8266</v>
      </c>
      <c r="S121">
        <f t="shared" si="6"/>
        <v>105</v>
      </c>
      <c r="T121">
        <f t="shared" si="7"/>
        <v>92</v>
      </c>
      <c r="U121" t="s">
        <v>8308</v>
      </c>
      <c r="V121" t="s">
        <v>8310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8"/>
        <v>42645.716516203705</v>
      </c>
      <c r="K122">
        <v>1472865107</v>
      </c>
      <c r="L122" s="10">
        <f t="shared" si="9"/>
        <v>42615.716516203705</v>
      </c>
      <c r="M122" s="11" t="str">
        <f t="shared" si="10"/>
        <v>Sep</v>
      </c>
      <c r="N122" s="11">
        <f t="shared" si="11"/>
        <v>2016</v>
      </c>
      <c r="O122" t="b">
        <v>0</v>
      </c>
      <c r="P122">
        <v>1</v>
      </c>
      <c r="Q122" t="b">
        <v>0</v>
      </c>
      <c r="R122" t="s">
        <v>8267</v>
      </c>
      <c r="S122">
        <f t="shared" si="6"/>
        <v>0</v>
      </c>
      <c r="T122">
        <f t="shared" si="7"/>
        <v>10</v>
      </c>
      <c r="U122" t="s">
        <v>8308</v>
      </c>
      <c r="V122" t="s">
        <v>8311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8"/>
        <v>42112.094444444439</v>
      </c>
      <c r="K123">
        <v>1427993710</v>
      </c>
      <c r="L123" s="10">
        <f t="shared" si="9"/>
        <v>42096.371643518512</v>
      </c>
      <c r="M123" s="11" t="str">
        <f t="shared" si="10"/>
        <v>Apr</v>
      </c>
      <c r="N123" s="11">
        <f t="shared" si="11"/>
        <v>2015</v>
      </c>
      <c r="O123" t="b">
        <v>0</v>
      </c>
      <c r="P123">
        <v>1</v>
      </c>
      <c r="Q123" t="b">
        <v>0</v>
      </c>
      <c r="R123" t="s">
        <v>8267</v>
      </c>
      <c r="S123">
        <f t="shared" si="6"/>
        <v>0</v>
      </c>
      <c r="T123">
        <f t="shared" si="7"/>
        <v>1</v>
      </c>
      <c r="U123" t="s">
        <v>8308</v>
      </c>
      <c r="V123" t="s">
        <v>8311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8"/>
        <v>42653.098460648143</v>
      </c>
      <c r="K124">
        <v>1470910907</v>
      </c>
      <c r="L124" s="10">
        <f t="shared" si="9"/>
        <v>42593.098460648143</v>
      </c>
      <c r="M124" s="11" t="str">
        <f t="shared" si="10"/>
        <v>Aug</v>
      </c>
      <c r="N124" s="11">
        <f t="shared" si="11"/>
        <v>2016</v>
      </c>
      <c r="O124" t="b">
        <v>0</v>
      </c>
      <c r="P124">
        <v>0</v>
      </c>
      <c r="Q124" t="b">
        <v>0</v>
      </c>
      <c r="R124" t="s">
        <v>8267</v>
      </c>
      <c r="S124">
        <f t="shared" si="6"/>
        <v>0</v>
      </c>
      <c r="T124" t="e">
        <f t="shared" si="7"/>
        <v>#DIV/0!</v>
      </c>
      <c r="U124" t="s">
        <v>8308</v>
      </c>
      <c r="V124" t="s">
        <v>8311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8"/>
        <v>41940.583333333328</v>
      </c>
      <c r="K125">
        <v>1411411564</v>
      </c>
      <c r="L125" s="10">
        <f t="shared" si="9"/>
        <v>41904.448657407404</v>
      </c>
      <c r="M125" s="11" t="str">
        <f t="shared" si="10"/>
        <v>Sep</v>
      </c>
      <c r="N125" s="11">
        <f t="shared" si="11"/>
        <v>2014</v>
      </c>
      <c r="O125" t="b">
        <v>0</v>
      </c>
      <c r="P125">
        <v>6</v>
      </c>
      <c r="Q125" t="b">
        <v>0</v>
      </c>
      <c r="R125" t="s">
        <v>8267</v>
      </c>
      <c r="S125">
        <f t="shared" si="6"/>
        <v>0</v>
      </c>
      <c r="T125">
        <f t="shared" si="7"/>
        <v>25</v>
      </c>
      <c r="U125" t="s">
        <v>8308</v>
      </c>
      <c r="V125" t="s">
        <v>8311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8"/>
        <v>42139.595393518517</v>
      </c>
      <c r="K126">
        <v>1429568242</v>
      </c>
      <c r="L126" s="10">
        <f t="shared" si="9"/>
        <v>42114.595393518517</v>
      </c>
      <c r="M126" s="11" t="str">
        <f t="shared" si="10"/>
        <v>Apr</v>
      </c>
      <c r="N126" s="11">
        <f t="shared" si="11"/>
        <v>2015</v>
      </c>
      <c r="O126" t="b">
        <v>0</v>
      </c>
      <c r="P126">
        <v>0</v>
      </c>
      <c r="Q126" t="b">
        <v>0</v>
      </c>
      <c r="R126" t="s">
        <v>8267</v>
      </c>
      <c r="S126">
        <f t="shared" si="6"/>
        <v>0</v>
      </c>
      <c r="T126" t="e">
        <f t="shared" si="7"/>
        <v>#DIV/0!</v>
      </c>
      <c r="U126" t="s">
        <v>8308</v>
      </c>
      <c r="V126" t="s">
        <v>8311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8"/>
        <v>42769.66064814815</v>
      </c>
      <c r="K127">
        <v>1480981880</v>
      </c>
      <c r="L127" s="10">
        <f t="shared" si="9"/>
        <v>42709.66064814815</v>
      </c>
      <c r="M127" s="11" t="str">
        <f t="shared" si="10"/>
        <v>Dec</v>
      </c>
      <c r="N127" s="11">
        <f t="shared" si="11"/>
        <v>2016</v>
      </c>
      <c r="O127" t="b">
        <v>0</v>
      </c>
      <c r="P127">
        <v>6</v>
      </c>
      <c r="Q127" t="b">
        <v>0</v>
      </c>
      <c r="R127" t="s">
        <v>8267</v>
      </c>
      <c r="S127">
        <f t="shared" si="6"/>
        <v>14</v>
      </c>
      <c r="T127">
        <f t="shared" si="7"/>
        <v>12</v>
      </c>
      <c r="U127" t="s">
        <v>8308</v>
      </c>
      <c r="V127" t="s">
        <v>8311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8"/>
        <v>42165.749999999993</v>
      </c>
      <c r="K128">
        <v>1431353337</v>
      </c>
      <c r="L128" s="10">
        <f t="shared" si="9"/>
        <v>42135.256215277775</v>
      </c>
      <c r="M128" s="11" t="str">
        <f t="shared" si="10"/>
        <v>May</v>
      </c>
      <c r="N128" s="11">
        <f t="shared" si="11"/>
        <v>2015</v>
      </c>
      <c r="O128" t="b">
        <v>0</v>
      </c>
      <c r="P128">
        <v>13</v>
      </c>
      <c r="Q128" t="b">
        <v>0</v>
      </c>
      <c r="R128" t="s">
        <v>8267</v>
      </c>
      <c r="S128">
        <f t="shared" si="6"/>
        <v>6</v>
      </c>
      <c r="T128">
        <f t="shared" si="7"/>
        <v>107</v>
      </c>
      <c r="U128" t="s">
        <v>8308</v>
      </c>
      <c r="V128" t="s">
        <v>8311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8"/>
        <v>42097.24931712963</v>
      </c>
      <c r="K129">
        <v>1425481141</v>
      </c>
      <c r="L129" s="10">
        <f t="shared" si="9"/>
        <v>42067.290983796294</v>
      </c>
      <c r="M129" s="11" t="str">
        <f t="shared" si="10"/>
        <v>Mar</v>
      </c>
      <c r="N129" s="11">
        <f t="shared" si="11"/>
        <v>2015</v>
      </c>
      <c r="O129" t="b">
        <v>0</v>
      </c>
      <c r="P129">
        <v>4</v>
      </c>
      <c r="Q129" t="b">
        <v>0</v>
      </c>
      <c r="R129" t="s">
        <v>8267</v>
      </c>
      <c r="S129">
        <f t="shared" si="6"/>
        <v>2</v>
      </c>
      <c r="T129">
        <f t="shared" si="7"/>
        <v>48</v>
      </c>
      <c r="U129" t="s">
        <v>8308</v>
      </c>
      <c r="V129" t="s">
        <v>8311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8"/>
        <v>42662.894594907404</v>
      </c>
      <c r="K130">
        <v>1473917293</v>
      </c>
      <c r="L130" s="10">
        <f t="shared" si="9"/>
        <v>42627.894594907404</v>
      </c>
      <c r="M130" s="11" t="str">
        <f t="shared" si="10"/>
        <v>Sep</v>
      </c>
      <c r="N130" s="11">
        <f t="shared" si="11"/>
        <v>2016</v>
      </c>
      <c r="O130" t="b">
        <v>0</v>
      </c>
      <c r="P130">
        <v>6</v>
      </c>
      <c r="Q130" t="b">
        <v>0</v>
      </c>
      <c r="R130" t="s">
        <v>8267</v>
      </c>
      <c r="S130">
        <f t="shared" ref="S130:S193" si="12">ROUND((E130/D130)*100,0)</f>
        <v>2</v>
      </c>
      <c r="T130">
        <f t="shared" ref="T130:T193" si="13">ROUND(E130/P130,0)</f>
        <v>311</v>
      </c>
      <c r="U130" t="s">
        <v>8308</v>
      </c>
      <c r="V130" t="s">
        <v>8311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14">(((I131/60)/60/24)+DATE(1970,1,1)+(-8/24))</f>
        <v>41942.603969907403</v>
      </c>
      <c r="K131">
        <v>1409524183</v>
      </c>
      <c r="L131" s="10">
        <f t="shared" ref="L131:L194" si="15">(((K131/60)/60)/24)+DATE(1970,1,1)+(-8/24)</f>
        <v>41882.603969907403</v>
      </c>
      <c r="M131" s="11" t="str">
        <f t="shared" ref="M131:M194" si="16">TEXT(L131,"MMM")</f>
        <v>Aug</v>
      </c>
      <c r="N131" s="11">
        <f t="shared" ref="N131:N194" si="17">YEAR(L131)</f>
        <v>2014</v>
      </c>
      <c r="O131" t="b">
        <v>0</v>
      </c>
      <c r="P131">
        <v>0</v>
      </c>
      <c r="Q131" t="b">
        <v>0</v>
      </c>
      <c r="R131" t="s">
        <v>8267</v>
      </c>
      <c r="S131">
        <f t="shared" si="12"/>
        <v>0</v>
      </c>
      <c r="T131" t="e">
        <f t="shared" si="13"/>
        <v>#DIV/0!</v>
      </c>
      <c r="U131" t="s">
        <v>8308</v>
      </c>
      <c r="V131" t="s">
        <v>8311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14"/>
        <v>41806.511111111111</v>
      </c>
      <c r="K132">
        <v>1400536692</v>
      </c>
      <c r="L132" s="10">
        <f t="shared" si="15"/>
        <v>41778.582083333327</v>
      </c>
      <c r="M132" s="11" t="str">
        <f t="shared" si="16"/>
        <v>May</v>
      </c>
      <c r="N132" s="11">
        <f t="shared" si="17"/>
        <v>2014</v>
      </c>
      <c r="O132" t="b">
        <v>0</v>
      </c>
      <c r="P132">
        <v>0</v>
      </c>
      <c r="Q132" t="b">
        <v>0</v>
      </c>
      <c r="R132" t="s">
        <v>8267</v>
      </c>
      <c r="S132">
        <f t="shared" si="12"/>
        <v>0</v>
      </c>
      <c r="T132" t="e">
        <f t="shared" si="13"/>
        <v>#DIV/0!</v>
      </c>
      <c r="U132" t="s">
        <v>8308</v>
      </c>
      <c r="V132" t="s">
        <v>8311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14"/>
        <v>42556.666666666664</v>
      </c>
      <c r="K133">
        <v>1466453161</v>
      </c>
      <c r="L133" s="10">
        <f t="shared" si="15"/>
        <v>42541.504178240742</v>
      </c>
      <c r="M133" s="11" t="str">
        <f t="shared" si="16"/>
        <v>Jun</v>
      </c>
      <c r="N133" s="11">
        <f t="shared" si="17"/>
        <v>2016</v>
      </c>
      <c r="O133" t="b">
        <v>0</v>
      </c>
      <c r="P133">
        <v>0</v>
      </c>
      <c r="Q133" t="b">
        <v>0</v>
      </c>
      <c r="R133" t="s">
        <v>8267</v>
      </c>
      <c r="S133">
        <f t="shared" si="12"/>
        <v>0</v>
      </c>
      <c r="T133" t="e">
        <f t="shared" si="13"/>
        <v>#DIV/0!</v>
      </c>
      <c r="U133" t="s">
        <v>8308</v>
      </c>
      <c r="V133" t="s">
        <v>8311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14"/>
        <v>41950.520914351851</v>
      </c>
      <c r="K134">
        <v>1411500607</v>
      </c>
      <c r="L134" s="10">
        <f t="shared" si="15"/>
        <v>41905.47924768518</v>
      </c>
      <c r="M134" s="11" t="str">
        <f t="shared" si="16"/>
        <v>Sep</v>
      </c>
      <c r="N134" s="11">
        <f t="shared" si="17"/>
        <v>2014</v>
      </c>
      <c r="O134" t="b">
        <v>0</v>
      </c>
      <c r="P134">
        <v>81</v>
      </c>
      <c r="Q134" t="b">
        <v>0</v>
      </c>
      <c r="R134" t="s">
        <v>8267</v>
      </c>
      <c r="S134">
        <f t="shared" si="12"/>
        <v>10</v>
      </c>
      <c r="T134">
        <f t="shared" si="13"/>
        <v>95</v>
      </c>
      <c r="U134" t="s">
        <v>8308</v>
      </c>
      <c r="V134" t="s">
        <v>8311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14"/>
        <v>42521.396527777775</v>
      </c>
      <c r="K135">
        <v>1462130584</v>
      </c>
      <c r="L135" s="10">
        <f t="shared" si="15"/>
        <v>42491.474351851844</v>
      </c>
      <c r="M135" s="11" t="str">
        <f t="shared" si="16"/>
        <v>May</v>
      </c>
      <c r="N135" s="11">
        <f t="shared" si="17"/>
        <v>2016</v>
      </c>
      <c r="O135" t="b">
        <v>0</v>
      </c>
      <c r="P135">
        <v>0</v>
      </c>
      <c r="Q135" t="b">
        <v>0</v>
      </c>
      <c r="R135" t="s">
        <v>8267</v>
      </c>
      <c r="S135">
        <f t="shared" si="12"/>
        <v>0</v>
      </c>
      <c r="T135" t="e">
        <f t="shared" si="13"/>
        <v>#DIV/0!</v>
      </c>
      <c r="U135" t="s">
        <v>8308</v>
      </c>
      <c r="V135" t="s">
        <v>8311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14"/>
        <v>42251.374999999993</v>
      </c>
      <c r="K136">
        <v>1438811418</v>
      </c>
      <c r="L136" s="10">
        <f t="shared" si="15"/>
        <v>42221.576597222222</v>
      </c>
      <c r="M136" s="11" t="str">
        <f t="shared" si="16"/>
        <v>Aug</v>
      </c>
      <c r="N136" s="11">
        <f t="shared" si="17"/>
        <v>2015</v>
      </c>
      <c r="O136" t="b">
        <v>0</v>
      </c>
      <c r="P136">
        <v>0</v>
      </c>
      <c r="Q136" t="b">
        <v>0</v>
      </c>
      <c r="R136" t="s">
        <v>8267</v>
      </c>
      <c r="S136">
        <f t="shared" si="12"/>
        <v>0</v>
      </c>
      <c r="T136" t="e">
        <f t="shared" si="13"/>
        <v>#DIV/0!</v>
      </c>
      <c r="U136" t="s">
        <v>8308</v>
      </c>
      <c r="V136" t="s">
        <v>8311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14"/>
        <v>41821.458333333328</v>
      </c>
      <c r="K137">
        <v>1401354597</v>
      </c>
      <c r="L137" s="10">
        <f t="shared" si="15"/>
        <v>41788.048576388886</v>
      </c>
      <c r="M137" s="11" t="str">
        <f t="shared" si="16"/>
        <v>May</v>
      </c>
      <c r="N137" s="11">
        <f t="shared" si="17"/>
        <v>2014</v>
      </c>
      <c r="O137" t="b">
        <v>0</v>
      </c>
      <c r="P137">
        <v>5</v>
      </c>
      <c r="Q137" t="b">
        <v>0</v>
      </c>
      <c r="R137" t="s">
        <v>8267</v>
      </c>
      <c r="S137">
        <f t="shared" si="12"/>
        <v>13</v>
      </c>
      <c r="T137">
        <f t="shared" si="13"/>
        <v>81</v>
      </c>
      <c r="U137" t="s">
        <v>8308</v>
      </c>
      <c r="V137" t="s">
        <v>8311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14"/>
        <v>42140.094444444439</v>
      </c>
      <c r="K138">
        <v>1427968234</v>
      </c>
      <c r="L138" s="10">
        <f t="shared" si="15"/>
        <v>42096.076782407406</v>
      </c>
      <c r="M138" s="11" t="str">
        <f t="shared" si="16"/>
        <v>Apr</v>
      </c>
      <c r="N138" s="11">
        <f t="shared" si="17"/>
        <v>2015</v>
      </c>
      <c r="O138" t="b">
        <v>0</v>
      </c>
      <c r="P138">
        <v>0</v>
      </c>
      <c r="Q138" t="b">
        <v>0</v>
      </c>
      <c r="R138" t="s">
        <v>8267</v>
      </c>
      <c r="S138">
        <f t="shared" si="12"/>
        <v>0</v>
      </c>
      <c r="T138" t="e">
        <f t="shared" si="13"/>
        <v>#DIV/0!</v>
      </c>
      <c r="U138" t="s">
        <v>8308</v>
      </c>
      <c r="V138" t="s">
        <v>8311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14"/>
        <v>42289.240659722222</v>
      </c>
      <c r="K139">
        <v>1440337593</v>
      </c>
      <c r="L139" s="10">
        <f t="shared" si="15"/>
        <v>42239.240659722222</v>
      </c>
      <c r="M139" s="11" t="str">
        <f t="shared" si="16"/>
        <v>Aug</v>
      </c>
      <c r="N139" s="11">
        <f t="shared" si="17"/>
        <v>2015</v>
      </c>
      <c r="O139" t="b">
        <v>0</v>
      </c>
      <c r="P139">
        <v>0</v>
      </c>
      <c r="Q139" t="b">
        <v>0</v>
      </c>
      <c r="R139" t="s">
        <v>8267</v>
      </c>
      <c r="S139">
        <f t="shared" si="12"/>
        <v>0</v>
      </c>
      <c r="T139" t="e">
        <f t="shared" si="13"/>
        <v>#DIV/0!</v>
      </c>
      <c r="U139" t="s">
        <v>8308</v>
      </c>
      <c r="V139" t="s">
        <v>8311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14"/>
        <v>42216.874305555553</v>
      </c>
      <c r="K140">
        <v>1435731041</v>
      </c>
      <c r="L140" s="10">
        <f t="shared" si="15"/>
        <v>42185.924085648141</v>
      </c>
      <c r="M140" s="11" t="str">
        <f t="shared" si="16"/>
        <v>Jun</v>
      </c>
      <c r="N140" s="11">
        <f t="shared" si="17"/>
        <v>2015</v>
      </c>
      <c r="O140" t="b">
        <v>0</v>
      </c>
      <c r="P140">
        <v>58</v>
      </c>
      <c r="Q140" t="b">
        <v>0</v>
      </c>
      <c r="R140" t="s">
        <v>8267</v>
      </c>
      <c r="S140">
        <f t="shared" si="12"/>
        <v>3</v>
      </c>
      <c r="T140">
        <f t="shared" si="13"/>
        <v>81</v>
      </c>
      <c r="U140" t="s">
        <v>8308</v>
      </c>
      <c r="V140" t="s">
        <v>8311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14"/>
        <v>42197.587638888886</v>
      </c>
      <c r="K141">
        <v>1435874772</v>
      </c>
      <c r="L141" s="10">
        <f t="shared" si="15"/>
        <v>42187.587638888886</v>
      </c>
      <c r="M141" s="11" t="str">
        <f t="shared" si="16"/>
        <v>Jul</v>
      </c>
      <c r="N141" s="11">
        <f t="shared" si="17"/>
        <v>2015</v>
      </c>
      <c r="O141" t="b">
        <v>0</v>
      </c>
      <c r="P141">
        <v>1</v>
      </c>
      <c r="Q141" t="b">
        <v>0</v>
      </c>
      <c r="R141" t="s">
        <v>8267</v>
      </c>
      <c r="S141">
        <f t="shared" si="12"/>
        <v>100</v>
      </c>
      <c r="T141">
        <f t="shared" si="13"/>
        <v>500</v>
      </c>
      <c r="U141" t="s">
        <v>8308</v>
      </c>
      <c r="V141" t="s">
        <v>8311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14"/>
        <v>42082.823287037034</v>
      </c>
      <c r="K142">
        <v>1424234732</v>
      </c>
      <c r="L142" s="10">
        <f t="shared" si="15"/>
        <v>42052.864953703705</v>
      </c>
      <c r="M142" s="11" t="str">
        <f t="shared" si="16"/>
        <v>Feb</v>
      </c>
      <c r="N142" s="11">
        <f t="shared" si="17"/>
        <v>2015</v>
      </c>
      <c r="O142" t="b">
        <v>0</v>
      </c>
      <c r="P142">
        <v>0</v>
      </c>
      <c r="Q142" t="b">
        <v>0</v>
      </c>
      <c r="R142" t="s">
        <v>8267</v>
      </c>
      <c r="S142">
        <f t="shared" si="12"/>
        <v>0</v>
      </c>
      <c r="T142" t="e">
        <f t="shared" si="13"/>
        <v>#DIV/0!</v>
      </c>
      <c r="U142" t="s">
        <v>8308</v>
      </c>
      <c r="V142" t="s">
        <v>8311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14"/>
        <v>42154.819710648146</v>
      </c>
      <c r="K143">
        <v>1429155623</v>
      </c>
      <c r="L143" s="10">
        <f t="shared" si="15"/>
        <v>42109.819710648146</v>
      </c>
      <c r="M143" s="11" t="str">
        <f t="shared" si="16"/>
        <v>Apr</v>
      </c>
      <c r="N143" s="11">
        <f t="shared" si="17"/>
        <v>2015</v>
      </c>
      <c r="O143" t="b">
        <v>0</v>
      </c>
      <c r="P143">
        <v>28</v>
      </c>
      <c r="Q143" t="b">
        <v>0</v>
      </c>
      <c r="R143" t="s">
        <v>8267</v>
      </c>
      <c r="S143">
        <f t="shared" si="12"/>
        <v>11</v>
      </c>
      <c r="T143">
        <f t="shared" si="13"/>
        <v>46</v>
      </c>
      <c r="U143" t="s">
        <v>8308</v>
      </c>
      <c r="V143" t="s">
        <v>8311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14"/>
        <v>41959.601597222216</v>
      </c>
      <c r="K144">
        <v>1414358778</v>
      </c>
      <c r="L144" s="10">
        <f t="shared" si="15"/>
        <v>41938.559930555552</v>
      </c>
      <c r="M144" s="11" t="str">
        <f t="shared" si="16"/>
        <v>Oct</v>
      </c>
      <c r="N144" s="11">
        <f t="shared" si="17"/>
        <v>2014</v>
      </c>
      <c r="O144" t="b">
        <v>0</v>
      </c>
      <c r="P144">
        <v>1</v>
      </c>
      <c r="Q144" t="b">
        <v>0</v>
      </c>
      <c r="R144" t="s">
        <v>8267</v>
      </c>
      <c r="S144">
        <f t="shared" si="12"/>
        <v>0</v>
      </c>
      <c r="T144">
        <f t="shared" si="13"/>
        <v>10</v>
      </c>
      <c r="U144" t="s">
        <v>8308</v>
      </c>
      <c r="V144" t="s">
        <v>8311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14"/>
        <v>42615.913194444445</v>
      </c>
      <c r="K145">
        <v>1467941542</v>
      </c>
      <c r="L145" s="10">
        <f t="shared" si="15"/>
        <v>42558.730810185189</v>
      </c>
      <c r="M145" s="11" t="str">
        <f t="shared" si="16"/>
        <v>Jul</v>
      </c>
      <c r="N145" s="11">
        <f t="shared" si="17"/>
        <v>2016</v>
      </c>
      <c r="O145" t="b">
        <v>0</v>
      </c>
      <c r="P145">
        <v>0</v>
      </c>
      <c r="Q145" t="b">
        <v>0</v>
      </c>
      <c r="R145" t="s">
        <v>8267</v>
      </c>
      <c r="S145">
        <f t="shared" si="12"/>
        <v>0</v>
      </c>
      <c r="T145" t="e">
        <f t="shared" si="13"/>
        <v>#DIV/0!</v>
      </c>
      <c r="U145" t="s">
        <v>8308</v>
      </c>
      <c r="V145" t="s">
        <v>8311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14"/>
        <v>42107.387407407405</v>
      </c>
      <c r="K146">
        <v>1423765072</v>
      </c>
      <c r="L146" s="10">
        <f t="shared" si="15"/>
        <v>42047.429074074076</v>
      </c>
      <c r="M146" s="11" t="str">
        <f t="shared" si="16"/>
        <v>Feb</v>
      </c>
      <c r="N146" s="11">
        <f t="shared" si="17"/>
        <v>2015</v>
      </c>
      <c r="O146" t="b">
        <v>0</v>
      </c>
      <c r="P146">
        <v>37</v>
      </c>
      <c r="Q146" t="b">
        <v>0</v>
      </c>
      <c r="R146" t="s">
        <v>8267</v>
      </c>
      <c r="S146">
        <f t="shared" si="12"/>
        <v>28</v>
      </c>
      <c r="T146">
        <f t="shared" si="13"/>
        <v>56</v>
      </c>
      <c r="U146" t="s">
        <v>8308</v>
      </c>
      <c r="V146" t="s">
        <v>8311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14"/>
        <v>42227.208935185183</v>
      </c>
      <c r="K147">
        <v>1436965252</v>
      </c>
      <c r="L147" s="10">
        <f t="shared" si="15"/>
        <v>42200.208935185183</v>
      </c>
      <c r="M147" s="11" t="str">
        <f t="shared" si="16"/>
        <v>Jul</v>
      </c>
      <c r="N147" s="11">
        <f t="shared" si="17"/>
        <v>2015</v>
      </c>
      <c r="O147" t="b">
        <v>0</v>
      </c>
      <c r="P147">
        <v>9</v>
      </c>
      <c r="Q147" t="b">
        <v>0</v>
      </c>
      <c r="R147" t="s">
        <v>8267</v>
      </c>
      <c r="S147">
        <f t="shared" si="12"/>
        <v>8</v>
      </c>
      <c r="T147">
        <f t="shared" si="13"/>
        <v>38</v>
      </c>
      <c r="U147" t="s">
        <v>8308</v>
      </c>
      <c r="V147" t="s">
        <v>8311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14"/>
        <v>42752.682847222219</v>
      </c>
      <c r="K148">
        <v>1479514998</v>
      </c>
      <c r="L148" s="10">
        <f t="shared" si="15"/>
        <v>42692.682847222219</v>
      </c>
      <c r="M148" s="11" t="str">
        <f t="shared" si="16"/>
        <v>Nov</v>
      </c>
      <c r="N148" s="11">
        <f t="shared" si="17"/>
        <v>2016</v>
      </c>
      <c r="O148" t="b">
        <v>0</v>
      </c>
      <c r="P148">
        <v>3</v>
      </c>
      <c r="Q148" t="b">
        <v>0</v>
      </c>
      <c r="R148" t="s">
        <v>8267</v>
      </c>
      <c r="S148">
        <f t="shared" si="12"/>
        <v>1</v>
      </c>
      <c r="T148">
        <f t="shared" si="13"/>
        <v>38</v>
      </c>
      <c r="U148" t="s">
        <v>8308</v>
      </c>
      <c r="V148" t="s">
        <v>8311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14"/>
        <v>42012.429166666661</v>
      </c>
      <c r="K149">
        <v>1417026340</v>
      </c>
      <c r="L149" s="10">
        <f t="shared" si="15"/>
        <v>41969.434490740743</v>
      </c>
      <c r="M149" s="11" t="str">
        <f t="shared" si="16"/>
        <v>Nov</v>
      </c>
      <c r="N149" s="11">
        <f t="shared" si="17"/>
        <v>2014</v>
      </c>
      <c r="O149" t="b">
        <v>0</v>
      </c>
      <c r="P149">
        <v>0</v>
      </c>
      <c r="Q149" t="b">
        <v>0</v>
      </c>
      <c r="R149" t="s">
        <v>8267</v>
      </c>
      <c r="S149">
        <f t="shared" si="12"/>
        <v>0</v>
      </c>
      <c r="T149" t="e">
        <f t="shared" si="13"/>
        <v>#DIV/0!</v>
      </c>
      <c r="U149" t="s">
        <v>8308</v>
      </c>
      <c r="V149" t="s">
        <v>8311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14"/>
        <v>42426.948333333326</v>
      </c>
      <c r="K150">
        <v>1453963536</v>
      </c>
      <c r="L150" s="10">
        <f t="shared" si="15"/>
        <v>42396.948333333326</v>
      </c>
      <c r="M150" s="11" t="str">
        <f t="shared" si="16"/>
        <v>Jan</v>
      </c>
      <c r="N150" s="11">
        <f t="shared" si="17"/>
        <v>2016</v>
      </c>
      <c r="O150" t="b">
        <v>0</v>
      </c>
      <c r="P150">
        <v>2</v>
      </c>
      <c r="Q150" t="b">
        <v>0</v>
      </c>
      <c r="R150" t="s">
        <v>8267</v>
      </c>
      <c r="S150">
        <f t="shared" si="12"/>
        <v>0</v>
      </c>
      <c r="T150">
        <f t="shared" si="13"/>
        <v>20</v>
      </c>
      <c r="U150" t="s">
        <v>8308</v>
      </c>
      <c r="V150" t="s">
        <v>8311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14"/>
        <v>41997.999999999993</v>
      </c>
      <c r="K151">
        <v>1416888470</v>
      </c>
      <c r="L151" s="10">
        <f t="shared" si="15"/>
        <v>41967.838773148142</v>
      </c>
      <c r="M151" s="11" t="str">
        <f t="shared" si="16"/>
        <v>Nov</v>
      </c>
      <c r="N151" s="11">
        <f t="shared" si="17"/>
        <v>2014</v>
      </c>
      <c r="O151" t="b">
        <v>0</v>
      </c>
      <c r="P151">
        <v>6</v>
      </c>
      <c r="Q151" t="b">
        <v>0</v>
      </c>
      <c r="R151" t="s">
        <v>8267</v>
      </c>
      <c r="S151">
        <f t="shared" si="12"/>
        <v>1</v>
      </c>
      <c r="T151">
        <f t="shared" si="13"/>
        <v>15</v>
      </c>
      <c r="U151" t="s">
        <v>8308</v>
      </c>
      <c r="V151" t="s">
        <v>8311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14"/>
        <v>42149.82849537037</v>
      </c>
      <c r="K152">
        <v>1427428382</v>
      </c>
      <c r="L152" s="10">
        <f t="shared" si="15"/>
        <v>42089.82849537037</v>
      </c>
      <c r="M152" s="11" t="str">
        <f t="shared" si="16"/>
        <v>Mar</v>
      </c>
      <c r="N152" s="11">
        <f t="shared" si="17"/>
        <v>2015</v>
      </c>
      <c r="O152" t="b">
        <v>0</v>
      </c>
      <c r="P152">
        <v>67</v>
      </c>
      <c r="Q152" t="b">
        <v>0</v>
      </c>
      <c r="R152" t="s">
        <v>8267</v>
      </c>
      <c r="S152">
        <f t="shared" si="12"/>
        <v>23</v>
      </c>
      <c r="T152">
        <f t="shared" si="13"/>
        <v>449</v>
      </c>
      <c r="U152" t="s">
        <v>8308</v>
      </c>
      <c r="V152" t="s">
        <v>8311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14"/>
        <v>42173.217488425922</v>
      </c>
      <c r="K153">
        <v>1429449191</v>
      </c>
      <c r="L153" s="10">
        <f t="shared" si="15"/>
        <v>42113.217488425922</v>
      </c>
      <c r="M153" s="11" t="str">
        <f t="shared" si="16"/>
        <v>Apr</v>
      </c>
      <c r="N153" s="11">
        <f t="shared" si="17"/>
        <v>2015</v>
      </c>
      <c r="O153" t="b">
        <v>0</v>
      </c>
      <c r="P153">
        <v>5</v>
      </c>
      <c r="Q153" t="b">
        <v>0</v>
      </c>
      <c r="R153" t="s">
        <v>8267</v>
      </c>
      <c r="S153">
        <f t="shared" si="12"/>
        <v>0</v>
      </c>
      <c r="T153">
        <f t="shared" si="13"/>
        <v>28</v>
      </c>
      <c r="U153" t="s">
        <v>8308</v>
      </c>
      <c r="V153" t="s">
        <v>8311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14"/>
        <v>41904.744212962964</v>
      </c>
      <c r="K154">
        <v>1408845100</v>
      </c>
      <c r="L154" s="10">
        <f t="shared" si="15"/>
        <v>41874.744212962964</v>
      </c>
      <c r="M154" s="11" t="str">
        <f t="shared" si="16"/>
        <v>Aug</v>
      </c>
      <c r="N154" s="11">
        <f t="shared" si="17"/>
        <v>2014</v>
      </c>
      <c r="O154" t="b">
        <v>0</v>
      </c>
      <c r="P154">
        <v>2</v>
      </c>
      <c r="Q154" t="b">
        <v>0</v>
      </c>
      <c r="R154" t="s">
        <v>8267</v>
      </c>
      <c r="S154">
        <f t="shared" si="12"/>
        <v>0</v>
      </c>
      <c r="T154">
        <f t="shared" si="13"/>
        <v>15</v>
      </c>
      <c r="U154" t="s">
        <v>8308</v>
      </c>
      <c r="V154" t="s">
        <v>8311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14"/>
        <v>41975.294490740744</v>
      </c>
      <c r="K155">
        <v>1413900244</v>
      </c>
      <c r="L155" s="10">
        <f t="shared" si="15"/>
        <v>41933.252824074072</v>
      </c>
      <c r="M155" s="11" t="str">
        <f t="shared" si="16"/>
        <v>Oct</v>
      </c>
      <c r="N155" s="11">
        <f t="shared" si="17"/>
        <v>2014</v>
      </c>
      <c r="O155" t="b">
        <v>0</v>
      </c>
      <c r="P155">
        <v>10</v>
      </c>
      <c r="Q155" t="b">
        <v>0</v>
      </c>
      <c r="R155" t="s">
        <v>8267</v>
      </c>
      <c r="S155">
        <f t="shared" si="12"/>
        <v>1</v>
      </c>
      <c r="T155">
        <f t="shared" si="13"/>
        <v>36</v>
      </c>
      <c r="U155" t="s">
        <v>8308</v>
      </c>
      <c r="V155" t="s">
        <v>8311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14"/>
        <v>42158.214062499996</v>
      </c>
      <c r="K156">
        <v>1429621695</v>
      </c>
      <c r="L156" s="10">
        <f t="shared" si="15"/>
        <v>42115.214062499996</v>
      </c>
      <c r="M156" s="11" t="str">
        <f t="shared" si="16"/>
        <v>Apr</v>
      </c>
      <c r="N156" s="11">
        <f t="shared" si="17"/>
        <v>2015</v>
      </c>
      <c r="O156" t="b">
        <v>0</v>
      </c>
      <c r="P156">
        <v>3</v>
      </c>
      <c r="Q156" t="b">
        <v>0</v>
      </c>
      <c r="R156" t="s">
        <v>8267</v>
      </c>
      <c r="S156">
        <f t="shared" si="12"/>
        <v>3</v>
      </c>
      <c r="T156">
        <f t="shared" si="13"/>
        <v>13</v>
      </c>
      <c r="U156" t="s">
        <v>8308</v>
      </c>
      <c r="V156" t="s">
        <v>8311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14"/>
        <v>42208.226099537038</v>
      </c>
      <c r="K157">
        <v>1434201935</v>
      </c>
      <c r="L157" s="10">
        <f t="shared" si="15"/>
        <v>42168.226099537038</v>
      </c>
      <c r="M157" s="11" t="str">
        <f t="shared" si="16"/>
        <v>Jun</v>
      </c>
      <c r="N157" s="11">
        <f t="shared" si="17"/>
        <v>2015</v>
      </c>
      <c r="O157" t="b">
        <v>0</v>
      </c>
      <c r="P157">
        <v>4</v>
      </c>
      <c r="Q157" t="b">
        <v>0</v>
      </c>
      <c r="R157" t="s">
        <v>8267</v>
      </c>
      <c r="S157">
        <f t="shared" si="12"/>
        <v>0</v>
      </c>
      <c r="T157">
        <f t="shared" si="13"/>
        <v>20</v>
      </c>
      <c r="U157" t="s">
        <v>8308</v>
      </c>
      <c r="V157" t="s">
        <v>8311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14"/>
        <v>41853.791620370372</v>
      </c>
      <c r="K158">
        <v>1401850796</v>
      </c>
      <c r="L158" s="10">
        <f t="shared" si="15"/>
        <v>41793.791620370372</v>
      </c>
      <c r="M158" s="11" t="str">
        <f t="shared" si="16"/>
        <v>Jun</v>
      </c>
      <c r="N158" s="11">
        <f t="shared" si="17"/>
        <v>2014</v>
      </c>
      <c r="O158" t="b">
        <v>0</v>
      </c>
      <c r="P158">
        <v>15</v>
      </c>
      <c r="Q158" t="b">
        <v>0</v>
      </c>
      <c r="R158" t="s">
        <v>8267</v>
      </c>
      <c r="S158">
        <f t="shared" si="12"/>
        <v>5</v>
      </c>
      <c r="T158">
        <f t="shared" si="13"/>
        <v>119</v>
      </c>
      <c r="U158" t="s">
        <v>8308</v>
      </c>
      <c r="V158" t="s">
        <v>8311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14"/>
        <v>42426.578379629624</v>
      </c>
      <c r="K159">
        <v>1453931572</v>
      </c>
      <c r="L159" s="10">
        <f t="shared" si="15"/>
        <v>42396.578379629624</v>
      </c>
      <c r="M159" s="11" t="str">
        <f t="shared" si="16"/>
        <v>Jan</v>
      </c>
      <c r="N159" s="11">
        <f t="shared" si="17"/>
        <v>2016</v>
      </c>
      <c r="O159" t="b">
        <v>0</v>
      </c>
      <c r="P159">
        <v>2</v>
      </c>
      <c r="Q159" t="b">
        <v>0</v>
      </c>
      <c r="R159" t="s">
        <v>8267</v>
      </c>
      <c r="S159">
        <f t="shared" si="12"/>
        <v>0</v>
      </c>
      <c r="T159">
        <f t="shared" si="13"/>
        <v>4</v>
      </c>
      <c r="U159" t="s">
        <v>8308</v>
      </c>
      <c r="V159" t="s">
        <v>8311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14"/>
        <v>41933.743379629625</v>
      </c>
      <c r="K160">
        <v>1411350628</v>
      </c>
      <c r="L160" s="10">
        <f t="shared" si="15"/>
        <v>41903.743379629625</v>
      </c>
      <c r="M160" s="11" t="str">
        <f t="shared" si="16"/>
        <v>Sep</v>
      </c>
      <c r="N160" s="11">
        <f t="shared" si="17"/>
        <v>2014</v>
      </c>
      <c r="O160" t="b">
        <v>0</v>
      </c>
      <c r="P160">
        <v>0</v>
      </c>
      <c r="Q160" t="b">
        <v>0</v>
      </c>
      <c r="R160" t="s">
        <v>8267</v>
      </c>
      <c r="S160">
        <f t="shared" si="12"/>
        <v>0</v>
      </c>
      <c r="T160" t="e">
        <f t="shared" si="13"/>
        <v>#DIV/0!</v>
      </c>
      <c r="U160" t="s">
        <v>8308</v>
      </c>
      <c r="V160" t="s">
        <v>8311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14"/>
        <v>42554.101215277777</v>
      </c>
      <c r="K161">
        <v>1464085545</v>
      </c>
      <c r="L161" s="10">
        <f t="shared" si="15"/>
        <v>42514.101215277777</v>
      </c>
      <c r="M161" s="11" t="str">
        <f t="shared" si="16"/>
        <v>May</v>
      </c>
      <c r="N161" s="11">
        <f t="shared" si="17"/>
        <v>2016</v>
      </c>
      <c r="O161" t="b">
        <v>0</v>
      </c>
      <c r="P161">
        <v>1</v>
      </c>
      <c r="Q161" t="b">
        <v>0</v>
      </c>
      <c r="R161" t="s">
        <v>8267</v>
      </c>
      <c r="S161">
        <f t="shared" si="12"/>
        <v>0</v>
      </c>
      <c r="T161">
        <f t="shared" si="13"/>
        <v>10</v>
      </c>
      <c r="U161" t="s">
        <v>8308</v>
      </c>
      <c r="V161" t="s">
        <v>8311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14"/>
        <v>42231.579756944448</v>
      </c>
      <c r="K162">
        <v>1434491691</v>
      </c>
      <c r="L162" s="10">
        <f t="shared" si="15"/>
        <v>42171.579756944448</v>
      </c>
      <c r="M162" s="11" t="str">
        <f t="shared" si="16"/>
        <v>Jun</v>
      </c>
      <c r="N162" s="11">
        <f t="shared" si="17"/>
        <v>2015</v>
      </c>
      <c r="O162" t="b">
        <v>0</v>
      </c>
      <c r="P162">
        <v>0</v>
      </c>
      <c r="Q162" t="b">
        <v>0</v>
      </c>
      <c r="R162" t="s">
        <v>8268</v>
      </c>
      <c r="S162">
        <f t="shared" si="12"/>
        <v>0</v>
      </c>
      <c r="T162" t="e">
        <f t="shared" si="13"/>
        <v>#DIV/0!</v>
      </c>
      <c r="U162" t="s">
        <v>8308</v>
      </c>
      <c r="V162" t="s">
        <v>8312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14"/>
        <v>41822.354108796295</v>
      </c>
      <c r="K163">
        <v>1401726595</v>
      </c>
      <c r="L163" s="10">
        <f t="shared" si="15"/>
        <v>41792.354108796295</v>
      </c>
      <c r="M163" s="11" t="str">
        <f t="shared" si="16"/>
        <v>Jun</v>
      </c>
      <c r="N163" s="11">
        <f t="shared" si="17"/>
        <v>2014</v>
      </c>
      <c r="O163" t="b">
        <v>0</v>
      </c>
      <c r="P163">
        <v>1</v>
      </c>
      <c r="Q163" t="b">
        <v>0</v>
      </c>
      <c r="R163" t="s">
        <v>8268</v>
      </c>
      <c r="S163">
        <f t="shared" si="12"/>
        <v>0</v>
      </c>
      <c r="T163">
        <f t="shared" si="13"/>
        <v>5</v>
      </c>
      <c r="U163" t="s">
        <v>8308</v>
      </c>
      <c r="V163" t="s">
        <v>8312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14"/>
        <v>41867.654166666667</v>
      </c>
      <c r="K164">
        <v>1405393356</v>
      </c>
      <c r="L164" s="10">
        <f t="shared" si="15"/>
        <v>41834.79347222222</v>
      </c>
      <c r="M164" s="11" t="str">
        <f t="shared" si="16"/>
        <v>Jul</v>
      </c>
      <c r="N164" s="11">
        <f t="shared" si="17"/>
        <v>2014</v>
      </c>
      <c r="O164" t="b">
        <v>0</v>
      </c>
      <c r="P164">
        <v>10</v>
      </c>
      <c r="Q164" t="b">
        <v>0</v>
      </c>
      <c r="R164" t="s">
        <v>8268</v>
      </c>
      <c r="S164">
        <f t="shared" si="12"/>
        <v>16</v>
      </c>
      <c r="T164">
        <f t="shared" si="13"/>
        <v>44</v>
      </c>
      <c r="U164" t="s">
        <v>8308</v>
      </c>
      <c r="V164" t="s">
        <v>8312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14"/>
        <v>42277.666666666664</v>
      </c>
      <c r="K165">
        <v>1440716654</v>
      </c>
      <c r="L165" s="10">
        <f t="shared" si="15"/>
        <v>42243.627939814811</v>
      </c>
      <c r="M165" s="11" t="str">
        <f t="shared" si="16"/>
        <v>Aug</v>
      </c>
      <c r="N165" s="11">
        <f t="shared" si="17"/>
        <v>2015</v>
      </c>
      <c r="O165" t="b">
        <v>0</v>
      </c>
      <c r="P165">
        <v>0</v>
      </c>
      <c r="Q165" t="b">
        <v>0</v>
      </c>
      <c r="R165" t="s">
        <v>8268</v>
      </c>
      <c r="S165">
        <f t="shared" si="12"/>
        <v>0</v>
      </c>
      <c r="T165" t="e">
        <f t="shared" si="13"/>
        <v>#DIV/0!</v>
      </c>
      <c r="U165" t="s">
        <v>8308</v>
      </c>
      <c r="V165" t="s">
        <v>8312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14"/>
        <v>41901.429409722223</v>
      </c>
      <c r="K166">
        <v>1405966701</v>
      </c>
      <c r="L166" s="10">
        <f t="shared" si="15"/>
        <v>41841.429409722223</v>
      </c>
      <c r="M166" s="11" t="str">
        <f t="shared" si="16"/>
        <v>Jul</v>
      </c>
      <c r="N166" s="11">
        <f t="shared" si="17"/>
        <v>2014</v>
      </c>
      <c r="O166" t="b">
        <v>0</v>
      </c>
      <c r="P166">
        <v>7</v>
      </c>
      <c r="Q166" t="b">
        <v>0</v>
      </c>
      <c r="R166" t="s">
        <v>8268</v>
      </c>
      <c r="S166">
        <f t="shared" si="12"/>
        <v>1</v>
      </c>
      <c r="T166">
        <f t="shared" si="13"/>
        <v>91</v>
      </c>
      <c r="U166" t="s">
        <v>8308</v>
      </c>
      <c r="V166" t="s">
        <v>8312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14"/>
        <v>42381.325509259252</v>
      </c>
      <c r="K167">
        <v>1450021724</v>
      </c>
      <c r="L167" s="10">
        <f t="shared" si="15"/>
        <v>42351.325509259252</v>
      </c>
      <c r="M167" s="11" t="str">
        <f t="shared" si="16"/>
        <v>Dec</v>
      </c>
      <c r="N167" s="11">
        <f t="shared" si="17"/>
        <v>2015</v>
      </c>
      <c r="O167" t="b">
        <v>0</v>
      </c>
      <c r="P167">
        <v>0</v>
      </c>
      <c r="Q167" t="b">
        <v>0</v>
      </c>
      <c r="R167" t="s">
        <v>8268</v>
      </c>
      <c r="S167">
        <f t="shared" si="12"/>
        <v>0</v>
      </c>
      <c r="T167" t="e">
        <f t="shared" si="13"/>
        <v>#DIV/0!</v>
      </c>
      <c r="U167" t="s">
        <v>8308</v>
      </c>
      <c r="V167" t="s">
        <v>8312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14"/>
        <v>42750.742615740739</v>
      </c>
      <c r="K168">
        <v>1481939362</v>
      </c>
      <c r="L168" s="10">
        <f t="shared" si="15"/>
        <v>42720.742615740739</v>
      </c>
      <c r="M168" s="11" t="str">
        <f t="shared" si="16"/>
        <v>Dec</v>
      </c>
      <c r="N168" s="11">
        <f t="shared" si="17"/>
        <v>2016</v>
      </c>
      <c r="O168" t="b">
        <v>0</v>
      </c>
      <c r="P168">
        <v>1</v>
      </c>
      <c r="Q168" t="b">
        <v>0</v>
      </c>
      <c r="R168" t="s">
        <v>8268</v>
      </c>
      <c r="S168">
        <f t="shared" si="12"/>
        <v>60</v>
      </c>
      <c r="T168">
        <f t="shared" si="13"/>
        <v>3000</v>
      </c>
      <c r="U168" t="s">
        <v>8308</v>
      </c>
      <c r="V168" t="s">
        <v>8312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14"/>
        <v>42220.594155092585</v>
      </c>
      <c r="K169">
        <v>1433542535</v>
      </c>
      <c r="L169" s="10">
        <f t="shared" si="15"/>
        <v>42160.594155092585</v>
      </c>
      <c r="M169" s="11" t="str">
        <f t="shared" si="16"/>
        <v>Jun</v>
      </c>
      <c r="N169" s="11">
        <f t="shared" si="17"/>
        <v>2015</v>
      </c>
      <c r="O169" t="b">
        <v>0</v>
      </c>
      <c r="P169">
        <v>2</v>
      </c>
      <c r="Q169" t="b">
        <v>0</v>
      </c>
      <c r="R169" t="s">
        <v>8268</v>
      </c>
      <c r="S169">
        <f t="shared" si="12"/>
        <v>0</v>
      </c>
      <c r="T169">
        <f t="shared" si="13"/>
        <v>6</v>
      </c>
      <c r="U169" t="s">
        <v>8308</v>
      </c>
      <c r="V169" t="s">
        <v>8312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14"/>
        <v>42082.460300925923</v>
      </c>
      <c r="K170">
        <v>1424203370</v>
      </c>
      <c r="L170" s="10">
        <f t="shared" si="15"/>
        <v>42052.501967592594</v>
      </c>
      <c r="M170" s="11" t="str">
        <f t="shared" si="16"/>
        <v>Feb</v>
      </c>
      <c r="N170" s="11">
        <f t="shared" si="17"/>
        <v>2015</v>
      </c>
      <c r="O170" t="b">
        <v>0</v>
      </c>
      <c r="P170">
        <v>3</v>
      </c>
      <c r="Q170" t="b">
        <v>0</v>
      </c>
      <c r="R170" t="s">
        <v>8268</v>
      </c>
      <c r="S170">
        <f t="shared" si="12"/>
        <v>4</v>
      </c>
      <c r="T170">
        <f t="shared" si="13"/>
        <v>108</v>
      </c>
      <c r="U170" t="s">
        <v>8308</v>
      </c>
      <c r="V170" t="s">
        <v>8312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14"/>
        <v>41930.171979166662</v>
      </c>
      <c r="K171">
        <v>1411042059</v>
      </c>
      <c r="L171" s="10">
        <f t="shared" si="15"/>
        <v>41900.171979166662</v>
      </c>
      <c r="M171" s="11" t="str">
        <f t="shared" si="16"/>
        <v>Sep</v>
      </c>
      <c r="N171" s="11">
        <f t="shared" si="17"/>
        <v>2014</v>
      </c>
      <c r="O171" t="b">
        <v>0</v>
      </c>
      <c r="P171">
        <v>10</v>
      </c>
      <c r="Q171" t="b">
        <v>0</v>
      </c>
      <c r="R171" t="s">
        <v>8268</v>
      </c>
      <c r="S171">
        <f t="shared" si="12"/>
        <v>22</v>
      </c>
      <c r="T171">
        <f t="shared" si="13"/>
        <v>56</v>
      </c>
      <c r="U171" t="s">
        <v>8308</v>
      </c>
      <c r="V171" t="s">
        <v>8312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14"/>
        <v>42245.894444444442</v>
      </c>
      <c r="K172">
        <v>1438385283</v>
      </c>
      <c r="L172" s="10">
        <f t="shared" si="15"/>
        <v>42216.644479166665</v>
      </c>
      <c r="M172" s="11" t="str">
        <f t="shared" si="16"/>
        <v>Jul</v>
      </c>
      <c r="N172" s="11">
        <f t="shared" si="17"/>
        <v>2015</v>
      </c>
      <c r="O172" t="b">
        <v>0</v>
      </c>
      <c r="P172">
        <v>10</v>
      </c>
      <c r="Q172" t="b">
        <v>0</v>
      </c>
      <c r="R172" t="s">
        <v>8268</v>
      </c>
      <c r="S172">
        <f t="shared" si="12"/>
        <v>3</v>
      </c>
      <c r="T172">
        <f t="shared" si="13"/>
        <v>33</v>
      </c>
      <c r="U172" t="s">
        <v>8308</v>
      </c>
      <c r="V172" t="s">
        <v>8312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14"/>
        <v>42593.847384259258</v>
      </c>
      <c r="K173">
        <v>1465791614</v>
      </c>
      <c r="L173" s="10">
        <f t="shared" si="15"/>
        <v>42533.847384259258</v>
      </c>
      <c r="M173" s="11" t="str">
        <f t="shared" si="16"/>
        <v>Jun</v>
      </c>
      <c r="N173" s="11">
        <f t="shared" si="17"/>
        <v>2016</v>
      </c>
      <c r="O173" t="b">
        <v>0</v>
      </c>
      <c r="P173">
        <v>1</v>
      </c>
      <c r="Q173" t="b">
        <v>0</v>
      </c>
      <c r="R173" t="s">
        <v>8268</v>
      </c>
      <c r="S173">
        <f t="shared" si="12"/>
        <v>0</v>
      </c>
      <c r="T173">
        <f t="shared" si="13"/>
        <v>1</v>
      </c>
      <c r="U173" t="s">
        <v>8308</v>
      </c>
      <c r="V173" t="s">
        <v>8312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14"/>
        <v>42082.01994212962</v>
      </c>
      <c r="K174">
        <v>1423733323</v>
      </c>
      <c r="L174" s="10">
        <f t="shared" si="15"/>
        <v>42047.061608796292</v>
      </c>
      <c r="M174" s="11" t="str">
        <f t="shared" si="16"/>
        <v>Feb</v>
      </c>
      <c r="N174" s="11">
        <f t="shared" si="17"/>
        <v>2015</v>
      </c>
      <c r="O174" t="b">
        <v>0</v>
      </c>
      <c r="P174">
        <v>0</v>
      </c>
      <c r="Q174" t="b">
        <v>0</v>
      </c>
      <c r="R174" t="s">
        <v>8268</v>
      </c>
      <c r="S174">
        <f t="shared" si="12"/>
        <v>0</v>
      </c>
      <c r="T174" t="e">
        <f t="shared" si="13"/>
        <v>#DIV/0!</v>
      </c>
      <c r="U174" t="s">
        <v>8308</v>
      </c>
      <c r="V174" t="s">
        <v>8312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14"/>
        <v>42063.239675925921</v>
      </c>
      <c r="K175">
        <v>1422539108</v>
      </c>
      <c r="L175" s="10">
        <f t="shared" si="15"/>
        <v>42033.239675925921</v>
      </c>
      <c r="M175" s="11" t="str">
        <f t="shared" si="16"/>
        <v>Jan</v>
      </c>
      <c r="N175" s="11">
        <f t="shared" si="17"/>
        <v>2015</v>
      </c>
      <c r="O175" t="b">
        <v>0</v>
      </c>
      <c r="P175">
        <v>0</v>
      </c>
      <c r="Q175" t="b">
        <v>0</v>
      </c>
      <c r="R175" t="s">
        <v>8268</v>
      </c>
      <c r="S175">
        <f t="shared" si="12"/>
        <v>0</v>
      </c>
      <c r="T175" t="e">
        <f t="shared" si="13"/>
        <v>#DIV/0!</v>
      </c>
      <c r="U175" t="s">
        <v>8308</v>
      </c>
      <c r="V175" t="s">
        <v>8312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14"/>
        <v>42132.42564814815</v>
      </c>
      <c r="K176">
        <v>1425924776</v>
      </c>
      <c r="L176" s="10">
        <f t="shared" si="15"/>
        <v>42072.42564814815</v>
      </c>
      <c r="M176" s="11" t="str">
        <f t="shared" si="16"/>
        <v>Mar</v>
      </c>
      <c r="N176" s="11">
        <f t="shared" si="17"/>
        <v>2015</v>
      </c>
      <c r="O176" t="b">
        <v>0</v>
      </c>
      <c r="P176">
        <v>0</v>
      </c>
      <c r="Q176" t="b">
        <v>0</v>
      </c>
      <c r="R176" t="s">
        <v>8268</v>
      </c>
      <c r="S176">
        <f t="shared" si="12"/>
        <v>0</v>
      </c>
      <c r="T176" t="e">
        <f t="shared" si="13"/>
        <v>#DIV/0!</v>
      </c>
      <c r="U176" t="s">
        <v>8308</v>
      </c>
      <c r="V176" t="s">
        <v>8312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14"/>
        <v>41880.444571759253</v>
      </c>
      <c r="K177">
        <v>1407177611</v>
      </c>
      <c r="L177" s="10">
        <f t="shared" si="15"/>
        <v>41855.444571759253</v>
      </c>
      <c r="M177" s="11" t="str">
        <f t="shared" si="16"/>
        <v>Aug</v>
      </c>
      <c r="N177" s="11">
        <f t="shared" si="17"/>
        <v>2014</v>
      </c>
      <c r="O177" t="b">
        <v>0</v>
      </c>
      <c r="P177">
        <v>26</v>
      </c>
      <c r="Q177" t="b">
        <v>0</v>
      </c>
      <c r="R177" t="s">
        <v>8268</v>
      </c>
      <c r="S177">
        <f t="shared" si="12"/>
        <v>6</v>
      </c>
      <c r="T177">
        <f t="shared" si="13"/>
        <v>50</v>
      </c>
      <c r="U177" t="s">
        <v>8308</v>
      </c>
      <c r="V177" t="s">
        <v>8312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14"/>
        <v>42221.490729166668</v>
      </c>
      <c r="K178">
        <v>1436211999</v>
      </c>
      <c r="L178" s="10">
        <f t="shared" si="15"/>
        <v>42191.490729166668</v>
      </c>
      <c r="M178" s="11" t="str">
        <f t="shared" si="16"/>
        <v>Jul</v>
      </c>
      <c r="N178" s="11">
        <f t="shared" si="17"/>
        <v>2015</v>
      </c>
      <c r="O178" t="b">
        <v>0</v>
      </c>
      <c r="P178">
        <v>0</v>
      </c>
      <c r="Q178" t="b">
        <v>0</v>
      </c>
      <c r="R178" t="s">
        <v>8268</v>
      </c>
      <c r="S178">
        <f t="shared" si="12"/>
        <v>0</v>
      </c>
      <c r="T178" t="e">
        <f t="shared" si="13"/>
        <v>#DIV/0!</v>
      </c>
      <c r="U178" t="s">
        <v>8308</v>
      </c>
      <c r="V178" t="s">
        <v>8312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14"/>
        <v>42086.672754629624</v>
      </c>
      <c r="K179">
        <v>1425690526</v>
      </c>
      <c r="L179" s="10">
        <f t="shared" si="15"/>
        <v>42069.714421296296</v>
      </c>
      <c r="M179" s="11" t="str">
        <f t="shared" si="16"/>
        <v>Mar</v>
      </c>
      <c r="N179" s="11">
        <f t="shared" si="17"/>
        <v>2015</v>
      </c>
      <c r="O179" t="b">
        <v>0</v>
      </c>
      <c r="P179">
        <v>7</v>
      </c>
      <c r="Q179" t="b">
        <v>0</v>
      </c>
      <c r="R179" t="s">
        <v>8268</v>
      </c>
      <c r="S179">
        <f t="shared" si="12"/>
        <v>40</v>
      </c>
      <c r="T179">
        <f t="shared" si="13"/>
        <v>26</v>
      </c>
      <c r="U179" t="s">
        <v>8308</v>
      </c>
      <c r="V179" t="s">
        <v>8312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14"/>
        <v>42334.663715277777</v>
      </c>
      <c r="K180">
        <v>1445986545</v>
      </c>
      <c r="L180" s="10">
        <f t="shared" si="15"/>
        <v>42304.622048611105</v>
      </c>
      <c r="M180" s="11" t="str">
        <f t="shared" si="16"/>
        <v>Oct</v>
      </c>
      <c r="N180" s="11">
        <f t="shared" si="17"/>
        <v>2015</v>
      </c>
      <c r="O180" t="b">
        <v>0</v>
      </c>
      <c r="P180">
        <v>0</v>
      </c>
      <c r="Q180" t="b">
        <v>0</v>
      </c>
      <c r="R180" t="s">
        <v>8268</v>
      </c>
      <c r="S180">
        <f t="shared" si="12"/>
        <v>0</v>
      </c>
      <c r="T180" t="e">
        <f t="shared" si="13"/>
        <v>#DIV/0!</v>
      </c>
      <c r="U180" t="s">
        <v>8308</v>
      </c>
      <c r="V180" t="s">
        <v>8312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14"/>
        <v>42432.747164351851</v>
      </c>
      <c r="K181">
        <v>1454464555</v>
      </c>
      <c r="L181" s="10">
        <f t="shared" si="15"/>
        <v>42402.747164351851</v>
      </c>
      <c r="M181" s="11" t="str">
        <f t="shared" si="16"/>
        <v>Feb</v>
      </c>
      <c r="N181" s="11">
        <f t="shared" si="17"/>
        <v>2016</v>
      </c>
      <c r="O181" t="b">
        <v>0</v>
      </c>
      <c r="P181">
        <v>2</v>
      </c>
      <c r="Q181" t="b">
        <v>0</v>
      </c>
      <c r="R181" t="s">
        <v>8268</v>
      </c>
      <c r="S181">
        <f t="shared" si="12"/>
        <v>20</v>
      </c>
      <c r="T181">
        <f t="shared" si="13"/>
        <v>100</v>
      </c>
      <c r="U181" t="s">
        <v>8308</v>
      </c>
      <c r="V181" t="s">
        <v>8312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14"/>
        <v>42107.458333333336</v>
      </c>
      <c r="K182">
        <v>1425512843</v>
      </c>
      <c r="L182" s="10">
        <f t="shared" si="15"/>
        <v>42067.657905092587</v>
      </c>
      <c r="M182" s="11" t="str">
        <f t="shared" si="16"/>
        <v>Mar</v>
      </c>
      <c r="N182" s="11">
        <f t="shared" si="17"/>
        <v>2015</v>
      </c>
      <c r="O182" t="b">
        <v>0</v>
      </c>
      <c r="P182">
        <v>13</v>
      </c>
      <c r="Q182" t="b">
        <v>0</v>
      </c>
      <c r="R182" t="s">
        <v>8268</v>
      </c>
      <c r="S182">
        <f t="shared" si="12"/>
        <v>33</v>
      </c>
      <c r="T182">
        <f t="shared" si="13"/>
        <v>31</v>
      </c>
      <c r="U182" t="s">
        <v>8308</v>
      </c>
      <c r="V182" t="s">
        <v>8312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14"/>
        <v>42177.408506944441</v>
      </c>
      <c r="K183">
        <v>1432403295</v>
      </c>
      <c r="L183" s="10">
        <f t="shared" si="15"/>
        <v>42147.408506944441</v>
      </c>
      <c r="M183" s="11" t="str">
        <f t="shared" si="16"/>
        <v>May</v>
      </c>
      <c r="N183" s="11">
        <f t="shared" si="17"/>
        <v>2015</v>
      </c>
      <c r="O183" t="b">
        <v>0</v>
      </c>
      <c r="P183">
        <v>4</v>
      </c>
      <c r="Q183" t="b">
        <v>0</v>
      </c>
      <c r="R183" t="s">
        <v>8268</v>
      </c>
      <c r="S183">
        <f t="shared" si="12"/>
        <v>21</v>
      </c>
      <c r="T183">
        <f t="shared" si="13"/>
        <v>181</v>
      </c>
      <c r="U183" t="s">
        <v>8308</v>
      </c>
      <c r="V183" t="s">
        <v>8312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14"/>
        <v>42741.678611111107</v>
      </c>
      <c r="K184">
        <v>1481156232</v>
      </c>
      <c r="L184" s="10">
        <f t="shared" si="15"/>
        <v>42711.678611111107</v>
      </c>
      <c r="M184" s="11" t="str">
        <f t="shared" si="16"/>
        <v>Dec</v>
      </c>
      <c r="N184" s="11">
        <f t="shared" si="17"/>
        <v>2016</v>
      </c>
      <c r="O184" t="b">
        <v>0</v>
      </c>
      <c r="P184">
        <v>0</v>
      </c>
      <c r="Q184" t="b">
        <v>0</v>
      </c>
      <c r="R184" t="s">
        <v>8268</v>
      </c>
      <c r="S184">
        <f t="shared" si="12"/>
        <v>0</v>
      </c>
      <c r="T184" t="e">
        <f t="shared" si="13"/>
        <v>#DIV/0!</v>
      </c>
      <c r="U184" t="s">
        <v>8308</v>
      </c>
      <c r="V184" t="s">
        <v>8312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14"/>
        <v>41969.518634259257</v>
      </c>
      <c r="K185">
        <v>1414438010</v>
      </c>
      <c r="L185" s="10">
        <f t="shared" si="15"/>
        <v>41939.476967592593</v>
      </c>
      <c r="M185" s="11" t="str">
        <f t="shared" si="16"/>
        <v>Oct</v>
      </c>
      <c r="N185" s="11">
        <f t="shared" si="17"/>
        <v>2014</v>
      </c>
      <c r="O185" t="b">
        <v>0</v>
      </c>
      <c r="P185">
        <v>12</v>
      </c>
      <c r="Q185" t="b">
        <v>0</v>
      </c>
      <c r="R185" t="s">
        <v>8268</v>
      </c>
      <c r="S185">
        <f t="shared" si="12"/>
        <v>36</v>
      </c>
      <c r="T185">
        <f t="shared" si="13"/>
        <v>374</v>
      </c>
      <c r="U185" t="s">
        <v>8308</v>
      </c>
      <c r="V185" t="s">
        <v>8312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14"/>
        <v>41882.832638888889</v>
      </c>
      <c r="K186">
        <v>1404586762</v>
      </c>
      <c r="L186" s="10">
        <f t="shared" si="15"/>
        <v>41825.45789351852</v>
      </c>
      <c r="M186" s="11" t="str">
        <f t="shared" si="16"/>
        <v>Jul</v>
      </c>
      <c r="N186" s="11">
        <f t="shared" si="17"/>
        <v>2014</v>
      </c>
      <c r="O186" t="b">
        <v>0</v>
      </c>
      <c r="P186">
        <v>2</v>
      </c>
      <c r="Q186" t="b">
        <v>0</v>
      </c>
      <c r="R186" t="s">
        <v>8268</v>
      </c>
      <c r="S186">
        <f t="shared" si="12"/>
        <v>3</v>
      </c>
      <c r="T186">
        <f t="shared" si="13"/>
        <v>26</v>
      </c>
      <c r="U186" t="s">
        <v>8308</v>
      </c>
      <c r="V186" t="s">
        <v>8312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14"/>
        <v>42600.577997685185</v>
      </c>
      <c r="K187">
        <v>1468965139</v>
      </c>
      <c r="L187" s="10">
        <f t="shared" si="15"/>
        <v>42570.577997685185</v>
      </c>
      <c r="M187" s="11" t="str">
        <f t="shared" si="16"/>
        <v>Jul</v>
      </c>
      <c r="N187" s="11">
        <f t="shared" si="17"/>
        <v>2016</v>
      </c>
      <c r="O187" t="b">
        <v>0</v>
      </c>
      <c r="P187">
        <v>10</v>
      </c>
      <c r="Q187" t="b">
        <v>0</v>
      </c>
      <c r="R187" t="s">
        <v>8268</v>
      </c>
      <c r="S187">
        <f t="shared" si="12"/>
        <v>6</v>
      </c>
      <c r="T187">
        <f t="shared" si="13"/>
        <v>220</v>
      </c>
      <c r="U187" t="s">
        <v>8308</v>
      </c>
      <c r="V187" t="s">
        <v>8312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14"/>
        <v>42797.499999999993</v>
      </c>
      <c r="K188">
        <v>1485977434</v>
      </c>
      <c r="L188" s="10">
        <f t="shared" si="15"/>
        <v>42767.479560185187</v>
      </c>
      <c r="M188" s="11" t="str">
        <f t="shared" si="16"/>
        <v>Feb</v>
      </c>
      <c r="N188" s="11">
        <f t="shared" si="17"/>
        <v>2017</v>
      </c>
      <c r="O188" t="b">
        <v>0</v>
      </c>
      <c r="P188">
        <v>0</v>
      </c>
      <c r="Q188" t="b">
        <v>0</v>
      </c>
      <c r="R188" t="s">
        <v>8268</v>
      </c>
      <c r="S188">
        <f t="shared" si="12"/>
        <v>0</v>
      </c>
      <c r="T188" t="e">
        <f t="shared" si="13"/>
        <v>#DIV/0!</v>
      </c>
      <c r="U188" t="s">
        <v>8308</v>
      </c>
      <c r="V188" t="s">
        <v>8312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14"/>
        <v>42205.957638888889</v>
      </c>
      <c r="K189">
        <v>1435383457</v>
      </c>
      <c r="L189" s="10">
        <f t="shared" si="15"/>
        <v>42181.90112268518</v>
      </c>
      <c r="M189" s="11" t="str">
        <f t="shared" si="16"/>
        <v>Jun</v>
      </c>
      <c r="N189" s="11">
        <f t="shared" si="17"/>
        <v>2015</v>
      </c>
      <c r="O189" t="b">
        <v>0</v>
      </c>
      <c r="P189">
        <v>5</v>
      </c>
      <c r="Q189" t="b">
        <v>0</v>
      </c>
      <c r="R189" t="s">
        <v>8268</v>
      </c>
      <c r="S189">
        <f t="shared" si="12"/>
        <v>16</v>
      </c>
      <c r="T189">
        <f t="shared" si="13"/>
        <v>160</v>
      </c>
      <c r="U189" t="s">
        <v>8308</v>
      </c>
      <c r="V189" t="s">
        <v>8312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14"/>
        <v>41886.849710648145</v>
      </c>
      <c r="K190">
        <v>1407299015</v>
      </c>
      <c r="L190" s="10">
        <f t="shared" si="15"/>
        <v>41856.849710648145</v>
      </c>
      <c r="M190" s="11" t="str">
        <f t="shared" si="16"/>
        <v>Aug</v>
      </c>
      <c r="N190" s="11">
        <f t="shared" si="17"/>
        <v>2014</v>
      </c>
      <c r="O190" t="b">
        <v>0</v>
      </c>
      <c r="P190">
        <v>0</v>
      </c>
      <c r="Q190" t="b">
        <v>0</v>
      </c>
      <c r="R190" t="s">
        <v>8268</v>
      </c>
      <c r="S190">
        <f t="shared" si="12"/>
        <v>0</v>
      </c>
      <c r="T190" t="e">
        <f t="shared" si="13"/>
        <v>#DIV/0!</v>
      </c>
      <c r="U190" t="s">
        <v>8308</v>
      </c>
      <c r="V190" t="s">
        <v>8312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14"/>
        <v>42616.357372685183</v>
      </c>
      <c r="K191">
        <v>1467736477</v>
      </c>
      <c r="L191" s="10">
        <f t="shared" si="15"/>
        <v>42556.357372685183</v>
      </c>
      <c r="M191" s="11" t="str">
        <f t="shared" si="16"/>
        <v>Jul</v>
      </c>
      <c r="N191" s="11">
        <f t="shared" si="17"/>
        <v>2016</v>
      </c>
      <c r="O191" t="b">
        <v>0</v>
      </c>
      <c r="P191">
        <v>5</v>
      </c>
      <c r="Q191" t="b">
        <v>0</v>
      </c>
      <c r="R191" t="s">
        <v>8268</v>
      </c>
      <c r="S191">
        <f t="shared" si="12"/>
        <v>0</v>
      </c>
      <c r="T191">
        <f t="shared" si="13"/>
        <v>69</v>
      </c>
      <c r="U191" t="s">
        <v>8308</v>
      </c>
      <c r="V191" t="s">
        <v>8312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14"/>
        <v>42537.317662037036</v>
      </c>
      <c r="K192">
        <v>1465227446</v>
      </c>
      <c r="L192" s="10">
        <f t="shared" si="15"/>
        <v>42527.317662037036</v>
      </c>
      <c r="M192" s="11" t="str">
        <f t="shared" si="16"/>
        <v>Jun</v>
      </c>
      <c r="N192" s="11">
        <f t="shared" si="17"/>
        <v>2016</v>
      </c>
      <c r="O192" t="b">
        <v>0</v>
      </c>
      <c r="P192">
        <v>1</v>
      </c>
      <c r="Q192" t="b">
        <v>0</v>
      </c>
      <c r="R192" t="s">
        <v>8268</v>
      </c>
      <c r="S192">
        <f t="shared" si="12"/>
        <v>0</v>
      </c>
      <c r="T192">
        <f t="shared" si="13"/>
        <v>50</v>
      </c>
      <c r="U192" t="s">
        <v>8308</v>
      </c>
      <c r="V192" t="s">
        <v>8312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14"/>
        <v>42279.108078703699</v>
      </c>
      <c r="K193">
        <v>1440326138</v>
      </c>
      <c r="L193" s="10">
        <f t="shared" si="15"/>
        <v>42239.108078703699</v>
      </c>
      <c r="M193" s="11" t="str">
        <f t="shared" si="16"/>
        <v>Aug</v>
      </c>
      <c r="N193" s="11">
        <f t="shared" si="17"/>
        <v>2015</v>
      </c>
      <c r="O193" t="b">
        <v>0</v>
      </c>
      <c r="P193">
        <v>3</v>
      </c>
      <c r="Q193" t="b">
        <v>0</v>
      </c>
      <c r="R193" t="s">
        <v>8268</v>
      </c>
      <c r="S193">
        <f t="shared" si="12"/>
        <v>5</v>
      </c>
      <c r="T193">
        <f t="shared" si="13"/>
        <v>83</v>
      </c>
      <c r="U193" t="s">
        <v>8308</v>
      </c>
      <c r="V193" t="s">
        <v>8312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14"/>
        <v>41929.458703703705</v>
      </c>
      <c r="K194">
        <v>1410980432</v>
      </c>
      <c r="L194" s="10">
        <f t="shared" si="15"/>
        <v>41899.458703703705</v>
      </c>
      <c r="M194" s="11" t="str">
        <f t="shared" si="16"/>
        <v>Sep</v>
      </c>
      <c r="N194" s="11">
        <f t="shared" si="17"/>
        <v>2014</v>
      </c>
      <c r="O194" t="b">
        <v>0</v>
      </c>
      <c r="P194">
        <v>3</v>
      </c>
      <c r="Q194" t="b">
        <v>0</v>
      </c>
      <c r="R194" t="s">
        <v>8268</v>
      </c>
      <c r="S194">
        <f t="shared" ref="S194:S257" si="18">ROUND((E194/D194)*100,0)</f>
        <v>0</v>
      </c>
      <c r="T194">
        <f t="shared" ref="T194:T257" si="19">ROUND(E194/P194,0)</f>
        <v>6</v>
      </c>
      <c r="U194" t="s">
        <v>8308</v>
      </c>
      <c r="V194" t="s">
        <v>8312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20">(((I195/60)/60/24)+DATE(1970,1,1)+(-8/24))</f>
        <v>41971.643124999995</v>
      </c>
      <c r="K195">
        <v>1412029566</v>
      </c>
      <c r="L195" s="10">
        <f t="shared" ref="L195:L258" si="21">(((K195/60)/60)/24)+DATE(1970,1,1)+(-8/24)</f>
        <v>41911.601458333331</v>
      </c>
      <c r="M195" s="11" t="str">
        <f t="shared" ref="M195:M258" si="22">TEXT(L195,"MMM")</f>
        <v>Sep</v>
      </c>
      <c r="N195" s="11">
        <f t="shared" ref="N195:N258" si="23">YEAR(L195)</f>
        <v>2014</v>
      </c>
      <c r="O195" t="b">
        <v>0</v>
      </c>
      <c r="P195">
        <v>0</v>
      </c>
      <c r="Q195" t="b">
        <v>0</v>
      </c>
      <c r="R195" t="s">
        <v>8268</v>
      </c>
      <c r="S195">
        <f t="shared" si="18"/>
        <v>0</v>
      </c>
      <c r="T195" t="e">
        <f t="shared" si="19"/>
        <v>#DIV/0!</v>
      </c>
      <c r="U195" t="s">
        <v>8308</v>
      </c>
      <c r="V195" t="s">
        <v>8312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20"/>
        <v>42435.663553240738</v>
      </c>
      <c r="K196">
        <v>1452124531</v>
      </c>
      <c r="L196" s="10">
        <f t="shared" si="21"/>
        <v>42375.663553240738</v>
      </c>
      <c r="M196" s="11" t="str">
        <f t="shared" si="22"/>
        <v>Jan</v>
      </c>
      <c r="N196" s="11">
        <f t="shared" si="23"/>
        <v>2016</v>
      </c>
      <c r="O196" t="b">
        <v>0</v>
      </c>
      <c r="P196">
        <v>3</v>
      </c>
      <c r="Q196" t="b">
        <v>0</v>
      </c>
      <c r="R196" t="s">
        <v>8268</v>
      </c>
      <c r="S196">
        <f t="shared" si="18"/>
        <v>0</v>
      </c>
      <c r="T196">
        <f t="shared" si="19"/>
        <v>1</v>
      </c>
      <c r="U196" t="s">
        <v>8308</v>
      </c>
      <c r="V196" t="s">
        <v>8312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20"/>
        <v>42195.337175925924</v>
      </c>
      <c r="K197">
        <v>1431360332</v>
      </c>
      <c r="L197" s="10">
        <f t="shared" si="21"/>
        <v>42135.337175925924</v>
      </c>
      <c r="M197" s="11" t="str">
        <f t="shared" si="22"/>
        <v>May</v>
      </c>
      <c r="N197" s="11">
        <f t="shared" si="23"/>
        <v>2015</v>
      </c>
      <c r="O197" t="b">
        <v>0</v>
      </c>
      <c r="P197">
        <v>0</v>
      </c>
      <c r="Q197" t="b">
        <v>0</v>
      </c>
      <c r="R197" t="s">
        <v>8268</v>
      </c>
      <c r="S197">
        <f t="shared" si="18"/>
        <v>0</v>
      </c>
      <c r="T197" t="e">
        <f t="shared" si="19"/>
        <v>#DIV/0!</v>
      </c>
      <c r="U197" t="s">
        <v>8308</v>
      </c>
      <c r="V197" t="s">
        <v>8312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20"/>
        <v>42287.541666666664</v>
      </c>
      <c r="K198">
        <v>1442062898</v>
      </c>
      <c r="L198" s="10">
        <f t="shared" si="21"/>
        <v>42259.209467592591</v>
      </c>
      <c r="M198" s="11" t="str">
        <f t="shared" si="22"/>
        <v>Sep</v>
      </c>
      <c r="N198" s="11">
        <f t="shared" si="23"/>
        <v>2015</v>
      </c>
      <c r="O198" t="b">
        <v>0</v>
      </c>
      <c r="P198">
        <v>19</v>
      </c>
      <c r="Q198" t="b">
        <v>0</v>
      </c>
      <c r="R198" t="s">
        <v>8268</v>
      </c>
      <c r="S198">
        <f t="shared" si="18"/>
        <v>42</v>
      </c>
      <c r="T198">
        <f t="shared" si="19"/>
        <v>77</v>
      </c>
      <c r="U198" t="s">
        <v>8308</v>
      </c>
      <c r="V198" t="s">
        <v>8312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20"/>
        <v>42783.541666666664</v>
      </c>
      <c r="K199">
        <v>1483734100</v>
      </c>
      <c r="L199" s="10">
        <f t="shared" si="21"/>
        <v>42741.515046296299</v>
      </c>
      <c r="M199" s="11" t="str">
        <f t="shared" si="22"/>
        <v>Jan</v>
      </c>
      <c r="N199" s="11">
        <f t="shared" si="23"/>
        <v>2017</v>
      </c>
      <c r="O199" t="b">
        <v>0</v>
      </c>
      <c r="P199">
        <v>8</v>
      </c>
      <c r="Q199" t="b">
        <v>0</v>
      </c>
      <c r="R199" t="s">
        <v>8268</v>
      </c>
      <c r="S199">
        <f t="shared" si="18"/>
        <v>10</v>
      </c>
      <c r="T199">
        <f t="shared" si="19"/>
        <v>33</v>
      </c>
      <c r="U199" t="s">
        <v>8308</v>
      </c>
      <c r="V199" t="s">
        <v>8312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20"/>
        <v>41917.050023148149</v>
      </c>
      <c r="K200">
        <v>1409908322</v>
      </c>
      <c r="L200" s="10">
        <f t="shared" si="21"/>
        <v>41887.050023148149</v>
      </c>
      <c r="M200" s="11" t="str">
        <f t="shared" si="22"/>
        <v>Sep</v>
      </c>
      <c r="N200" s="11">
        <f t="shared" si="23"/>
        <v>2014</v>
      </c>
      <c r="O200" t="b">
        <v>0</v>
      </c>
      <c r="P200">
        <v>6</v>
      </c>
      <c r="Q200" t="b">
        <v>0</v>
      </c>
      <c r="R200" t="s">
        <v>8268</v>
      </c>
      <c r="S200">
        <f t="shared" si="18"/>
        <v>1</v>
      </c>
      <c r="T200">
        <f t="shared" si="19"/>
        <v>47</v>
      </c>
      <c r="U200" t="s">
        <v>8308</v>
      </c>
      <c r="V200" t="s">
        <v>8312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20"/>
        <v>42613.790532407402</v>
      </c>
      <c r="K201">
        <v>1470106702</v>
      </c>
      <c r="L201" s="10">
        <f t="shared" si="21"/>
        <v>42583.790532407402</v>
      </c>
      <c r="M201" s="11" t="str">
        <f t="shared" si="22"/>
        <v>Aug</v>
      </c>
      <c r="N201" s="11">
        <f t="shared" si="23"/>
        <v>2016</v>
      </c>
      <c r="O201" t="b">
        <v>0</v>
      </c>
      <c r="P201">
        <v>0</v>
      </c>
      <c r="Q201" t="b">
        <v>0</v>
      </c>
      <c r="R201" t="s">
        <v>8268</v>
      </c>
      <c r="S201">
        <f t="shared" si="18"/>
        <v>0</v>
      </c>
      <c r="T201" t="e">
        <f t="shared" si="19"/>
        <v>#DIV/0!</v>
      </c>
      <c r="U201" t="s">
        <v>8308</v>
      </c>
      <c r="V201" t="s">
        <v>8312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20"/>
        <v>41896.750034722223</v>
      </c>
      <c r="K202">
        <v>1408154403</v>
      </c>
      <c r="L202" s="10">
        <f t="shared" si="21"/>
        <v>41866.750034722223</v>
      </c>
      <c r="M202" s="11" t="str">
        <f t="shared" si="22"/>
        <v>Aug</v>
      </c>
      <c r="N202" s="11">
        <f t="shared" si="23"/>
        <v>2014</v>
      </c>
      <c r="O202" t="b">
        <v>0</v>
      </c>
      <c r="P202">
        <v>18</v>
      </c>
      <c r="Q202" t="b">
        <v>0</v>
      </c>
      <c r="R202" t="s">
        <v>8268</v>
      </c>
      <c r="S202">
        <f t="shared" si="18"/>
        <v>26</v>
      </c>
      <c r="T202">
        <f t="shared" si="19"/>
        <v>87</v>
      </c>
      <c r="U202" t="s">
        <v>8308</v>
      </c>
      <c r="V202" t="s">
        <v>8312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20"/>
        <v>42043.485289351847</v>
      </c>
      <c r="K203">
        <v>1421696329</v>
      </c>
      <c r="L203" s="10">
        <f t="shared" si="21"/>
        <v>42023.485289351847</v>
      </c>
      <c r="M203" s="11" t="str">
        <f t="shared" si="22"/>
        <v>Jan</v>
      </c>
      <c r="N203" s="11">
        <f t="shared" si="23"/>
        <v>2015</v>
      </c>
      <c r="O203" t="b">
        <v>0</v>
      </c>
      <c r="P203">
        <v>7</v>
      </c>
      <c r="Q203" t="b">
        <v>0</v>
      </c>
      <c r="R203" t="s">
        <v>8268</v>
      </c>
      <c r="S203">
        <f t="shared" si="18"/>
        <v>58</v>
      </c>
      <c r="T203">
        <f t="shared" si="19"/>
        <v>54</v>
      </c>
      <c r="U203" t="s">
        <v>8308</v>
      </c>
      <c r="V203" t="s">
        <v>8312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20"/>
        <v>42285.540972222218</v>
      </c>
      <c r="K204">
        <v>1441750564</v>
      </c>
      <c r="L204" s="10">
        <f t="shared" si="21"/>
        <v>42255.594490740739</v>
      </c>
      <c r="M204" s="11" t="str">
        <f t="shared" si="22"/>
        <v>Sep</v>
      </c>
      <c r="N204" s="11">
        <f t="shared" si="23"/>
        <v>2015</v>
      </c>
      <c r="O204" t="b">
        <v>0</v>
      </c>
      <c r="P204">
        <v>0</v>
      </c>
      <c r="Q204" t="b">
        <v>0</v>
      </c>
      <c r="R204" t="s">
        <v>8268</v>
      </c>
      <c r="S204">
        <f t="shared" si="18"/>
        <v>0</v>
      </c>
      <c r="T204" t="e">
        <f t="shared" si="19"/>
        <v>#DIV/0!</v>
      </c>
      <c r="U204" t="s">
        <v>8308</v>
      </c>
      <c r="V204" t="s">
        <v>8312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20"/>
        <v>42033.514629629623</v>
      </c>
      <c r="K205">
        <v>1417378864</v>
      </c>
      <c r="L205" s="10">
        <f t="shared" si="21"/>
        <v>41973.514629629623</v>
      </c>
      <c r="M205" s="11" t="str">
        <f t="shared" si="22"/>
        <v>Nov</v>
      </c>
      <c r="N205" s="11">
        <f t="shared" si="23"/>
        <v>2014</v>
      </c>
      <c r="O205" t="b">
        <v>0</v>
      </c>
      <c r="P205">
        <v>8</v>
      </c>
      <c r="Q205" t="b">
        <v>0</v>
      </c>
      <c r="R205" t="s">
        <v>8268</v>
      </c>
      <c r="S205">
        <f t="shared" si="18"/>
        <v>30</v>
      </c>
      <c r="T205">
        <f t="shared" si="19"/>
        <v>93</v>
      </c>
      <c r="U205" t="s">
        <v>8308</v>
      </c>
      <c r="V205" t="s">
        <v>8312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20"/>
        <v>42586.250034722216</v>
      </c>
      <c r="K206">
        <v>1467727203</v>
      </c>
      <c r="L206" s="10">
        <f t="shared" si="21"/>
        <v>42556.250034722216</v>
      </c>
      <c r="M206" s="11" t="str">
        <f t="shared" si="22"/>
        <v>Jul</v>
      </c>
      <c r="N206" s="11">
        <f t="shared" si="23"/>
        <v>2016</v>
      </c>
      <c r="O206" t="b">
        <v>0</v>
      </c>
      <c r="P206">
        <v>1293</v>
      </c>
      <c r="Q206" t="b">
        <v>0</v>
      </c>
      <c r="R206" t="s">
        <v>8268</v>
      </c>
      <c r="S206">
        <f t="shared" si="18"/>
        <v>51</v>
      </c>
      <c r="T206">
        <f t="shared" si="19"/>
        <v>118</v>
      </c>
      <c r="U206" t="s">
        <v>8308</v>
      </c>
      <c r="V206" t="s">
        <v>8312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20"/>
        <v>42283.298865740733</v>
      </c>
      <c r="K207">
        <v>1441120222</v>
      </c>
      <c r="L207" s="10">
        <f t="shared" si="21"/>
        <v>42248.298865740733</v>
      </c>
      <c r="M207" s="11" t="str">
        <f t="shared" si="22"/>
        <v>Sep</v>
      </c>
      <c r="N207" s="11">
        <f t="shared" si="23"/>
        <v>2015</v>
      </c>
      <c r="O207" t="b">
        <v>0</v>
      </c>
      <c r="P207">
        <v>17</v>
      </c>
      <c r="Q207" t="b">
        <v>0</v>
      </c>
      <c r="R207" t="s">
        <v>8268</v>
      </c>
      <c r="S207">
        <f t="shared" si="18"/>
        <v>16</v>
      </c>
      <c r="T207">
        <f t="shared" si="19"/>
        <v>76</v>
      </c>
      <c r="U207" t="s">
        <v>8308</v>
      </c>
      <c r="V207" t="s">
        <v>8312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20"/>
        <v>42587.67109953703</v>
      </c>
      <c r="K208">
        <v>1468627583</v>
      </c>
      <c r="L208" s="10">
        <f t="shared" si="21"/>
        <v>42566.67109953703</v>
      </c>
      <c r="M208" s="11" t="str">
        <f t="shared" si="22"/>
        <v>Jul</v>
      </c>
      <c r="N208" s="11">
        <f t="shared" si="23"/>
        <v>2016</v>
      </c>
      <c r="O208" t="b">
        <v>0</v>
      </c>
      <c r="P208">
        <v>0</v>
      </c>
      <c r="Q208" t="b">
        <v>0</v>
      </c>
      <c r="R208" t="s">
        <v>8268</v>
      </c>
      <c r="S208">
        <f t="shared" si="18"/>
        <v>0</v>
      </c>
      <c r="T208" t="e">
        <f t="shared" si="19"/>
        <v>#DIV/0!</v>
      </c>
      <c r="U208" t="s">
        <v>8308</v>
      </c>
      <c r="V208" t="s">
        <v>8312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20"/>
        <v>42007.863865740735</v>
      </c>
      <c r="K209">
        <v>1417754638</v>
      </c>
      <c r="L209" s="10">
        <f t="shared" si="21"/>
        <v>41977.863865740735</v>
      </c>
      <c r="M209" s="11" t="str">
        <f t="shared" si="22"/>
        <v>Dec</v>
      </c>
      <c r="N209" s="11">
        <f t="shared" si="23"/>
        <v>2014</v>
      </c>
      <c r="O209" t="b">
        <v>0</v>
      </c>
      <c r="P209">
        <v>13</v>
      </c>
      <c r="Q209" t="b">
        <v>0</v>
      </c>
      <c r="R209" t="s">
        <v>8268</v>
      </c>
      <c r="S209">
        <f t="shared" si="18"/>
        <v>15</v>
      </c>
      <c r="T209">
        <f t="shared" si="19"/>
        <v>164</v>
      </c>
      <c r="U209" t="s">
        <v>8308</v>
      </c>
      <c r="V209" t="s">
        <v>8312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20"/>
        <v>41989.03665509259</v>
      </c>
      <c r="K210">
        <v>1416127967</v>
      </c>
      <c r="L210" s="10">
        <f t="shared" si="21"/>
        <v>41959.03665509259</v>
      </c>
      <c r="M210" s="11" t="str">
        <f t="shared" si="22"/>
        <v>Nov</v>
      </c>
      <c r="N210" s="11">
        <f t="shared" si="23"/>
        <v>2014</v>
      </c>
      <c r="O210" t="b">
        <v>0</v>
      </c>
      <c r="P210">
        <v>0</v>
      </c>
      <c r="Q210" t="b">
        <v>0</v>
      </c>
      <c r="R210" t="s">
        <v>8268</v>
      </c>
      <c r="S210">
        <f t="shared" si="18"/>
        <v>0</v>
      </c>
      <c r="T210" t="e">
        <f t="shared" si="19"/>
        <v>#DIV/0!</v>
      </c>
      <c r="U210" t="s">
        <v>8308</v>
      </c>
      <c r="V210" t="s">
        <v>8312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20"/>
        <v>42195.589525462965</v>
      </c>
      <c r="K211">
        <v>1433974135</v>
      </c>
      <c r="L211" s="10">
        <f t="shared" si="21"/>
        <v>42165.589525462965</v>
      </c>
      <c r="M211" s="11" t="str">
        <f t="shared" si="22"/>
        <v>Jun</v>
      </c>
      <c r="N211" s="11">
        <f t="shared" si="23"/>
        <v>2015</v>
      </c>
      <c r="O211" t="b">
        <v>0</v>
      </c>
      <c r="P211">
        <v>0</v>
      </c>
      <c r="Q211" t="b">
        <v>0</v>
      </c>
      <c r="R211" t="s">
        <v>8268</v>
      </c>
      <c r="S211">
        <f t="shared" si="18"/>
        <v>0</v>
      </c>
      <c r="T211" t="e">
        <f t="shared" si="19"/>
        <v>#DIV/0!</v>
      </c>
      <c r="U211" t="s">
        <v>8308</v>
      </c>
      <c r="V211" t="s">
        <v>8312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20"/>
        <v>42277.874999999993</v>
      </c>
      <c r="K212">
        <v>1441157592</v>
      </c>
      <c r="L212" s="10">
        <f t="shared" si="21"/>
        <v>42248.731388888882</v>
      </c>
      <c r="M212" s="11" t="str">
        <f t="shared" si="22"/>
        <v>Sep</v>
      </c>
      <c r="N212" s="11">
        <f t="shared" si="23"/>
        <v>2015</v>
      </c>
      <c r="O212" t="b">
        <v>0</v>
      </c>
      <c r="P212">
        <v>33</v>
      </c>
      <c r="Q212" t="b">
        <v>0</v>
      </c>
      <c r="R212" t="s">
        <v>8268</v>
      </c>
      <c r="S212">
        <f t="shared" si="18"/>
        <v>25</v>
      </c>
      <c r="T212">
        <f t="shared" si="19"/>
        <v>92</v>
      </c>
      <c r="U212" t="s">
        <v>8308</v>
      </c>
      <c r="V212" t="s">
        <v>8312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20"/>
        <v>42265.826585648152</v>
      </c>
      <c r="K213">
        <v>1440042617</v>
      </c>
      <c r="L213" s="10">
        <f t="shared" si="21"/>
        <v>42235.826585648152</v>
      </c>
      <c r="M213" s="11" t="str">
        <f t="shared" si="22"/>
        <v>Aug</v>
      </c>
      <c r="N213" s="11">
        <f t="shared" si="23"/>
        <v>2015</v>
      </c>
      <c r="O213" t="b">
        <v>0</v>
      </c>
      <c r="P213">
        <v>12</v>
      </c>
      <c r="Q213" t="b">
        <v>0</v>
      </c>
      <c r="R213" t="s">
        <v>8268</v>
      </c>
      <c r="S213">
        <f t="shared" si="18"/>
        <v>45</v>
      </c>
      <c r="T213">
        <f t="shared" si="19"/>
        <v>186</v>
      </c>
      <c r="U213" t="s">
        <v>8308</v>
      </c>
      <c r="V213" t="s">
        <v>8312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20"/>
        <v>42476.506018518521</v>
      </c>
      <c r="K214">
        <v>1455656920</v>
      </c>
      <c r="L214" s="10">
        <f t="shared" si="21"/>
        <v>42416.547685185178</v>
      </c>
      <c r="M214" s="11" t="str">
        <f t="shared" si="22"/>
        <v>Feb</v>
      </c>
      <c r="N214" s="11">
        <f t="shared" si="23"/>
        <v>2016</v>
      </c>
      <c r="O214" t="b">
        <v>0</v>
      </c>
      <c r="P214">
        <v>1</v>
      </c>
      <c r="Q214" t="b">
        <v>0</v>
      </c>
      <c r="R214" t="s">
        <v>8268</v>
      </c>
      <c r="S214">
        <f t="shared" si="18"/>
        <v>0</v>
      </c>
      <c r="T214">
        <f t="shared" si="19"/>
        <v>1</v>
      </c>
      <c r="U214" t="s">
        <v>8308</v>
      </c>
      <c r="V214" t="s">
        <v>8312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20"/>
        <v>42232.254641203697</v>
      </c>
      <c r="K215">
        <v>1437142547</v>
      </c>
      <c r="L215" s="10">
        <f t="shared" si="21"/>
        <v>42202.260960648149</v>
      </c>
      <c r="M215" s="11" t="str">
        <f t="shared" si="22"/>
        <v>Jul</v>
      </c>
      <c r="N215" s="11">
        <f t="shared" si="23"/>
        <v>2015</v>
      </c>
      <c r="O215" t="b">
        <v>0</v>
      </c>
      <c r="P215">
        <v>1</v>
      </c>
      <c r="Q215" t="b">
        <v>0</v>
      </c>
      <c r="R215" t="s">
        <v>8268</v>
      </c>
      <c r="S215">
        <f t="shared" si="18"/>
        <v>0</v>
      </c>
      <c r="T215">
        <f t="shared" si="19"/>
        <v>20</v>
      </c>
      <c r="U215" t="s">
        <v>8308</v>
      </c>
      <c r="V215" t="s">
        <v>8312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20"/>
        <v>42069.307280092595</v>
      </c>
      <c r="K216">
        <v>1420471349</v>
      </c>
      <c r="L216" s="10">
        <f t="shared" si="21"/>
        <v>42009.307280092595</v>
      </c>
      <c r="M216" s="11" t="str">
        <f t="shared" si="22"/>
        <v>Jan</v>
      </c>
      <c r="N216" s="11">
        <f t="shared" si="23"/>
        <v>2015</v>
      </c>
      <c r="O216" t="b">
        <v>0</v>
      </c>
      <c r="P216">
        <v>1</v>
      </c>
      <c r="Q216" t="b">
        <v>0</v>
      </c>
      <c r="R216" t="s">
        <v>8268</v>
      </c>
      <c r="S216">
        <f t="shared" si="18"/>
        <v>0</v>
      </c>
      <c r="T216">
        <f t="shared" si="19"/>
        <v>1</v>
      </c>
      <c r="U216" t="s">
        <v>8308</v>
      </c>
      <c r="V216" t="s">
        <v>8312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20"/>
        <v>42417.665972222218</v>
      </c>
      <c r="K217">
        <v>1452058282</v>
      </c>
      <c r="L217" s="10">
        <f t="shared" si="21"/>
        <v>42374.896782407406</v>
      </c>
      <c r="M217" s="11" t="str">
        <f t="shared" si="22"/>
        <v>Jan</v>
      </c>
      <c r="N217" s="11">
        <f t="shared" si="23"/>
        <v>2016</v>
      </c>
      <c r="O217" t="b">
        <v>0</v>
      </c>
      <c r="P217">
        <v>1</v>
      </c>
      <c r="Q217" t="b">
        <v>0</v>
      </c>
      <c r="R217" t="s">
        <v>8268</v>
      </c>
      <c r="S217">
        <f t="shared" si="18"/>
        <v>0</v>
      </c>
      <c r="T217">
        <f t="shared" si="19"/>
        <v>10</v>
      </c>
      <c r="U217" t="s">
        <v>8308</v>
      </c>
      <c r="V217" t="s">
        <v>8312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20"/>
        <v>42116.583761574067</v>
      </c>
      <c r="K218">
        <v>1425423637</v>
      </c>
      <c r="L218" s="10">
        <f t="shared" si="21"/>
        <v>42066.625428240739</v>
      </c>
      <c r="M218" s="11" t="str">
        <f t="shared" si="22"/>
        <v>Mar</v>
      </c>
      <c r="N218" s="11">
        <f t="shared" si="23"/>
        <v>2015</v>
      </c>
      <c r="O218" t="b">
        <v>0</v>
      </c>
      <c r="P218">
        <v>84</v>
      </c>
      <c r="Q218" t="b">
        <v>0</v>
      </c>
      <c r="R218" t="s">
        <v>8268</v>
      </c>
      <c r="S218">
        <f t="shared" si="18"/>
        <v>56</v>
      </c>
      <c r="T218">
        <f t="shared" si="19"/>
        <v>332</v>
      </c>
      <c r="U218" t="s">
        <v>8308</v>
      </c>
      <c r="V218" t="s">
        <v>8312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20"/>
        <v>42001.307280092595</v>
      </c>
      <c r="K219">
        <v>1417101749</v>
      </c>
      <c r="L219" s="10">
        <f t="shared" si="21"/>
        <v>41970.307280092595</v>
      </c>
      <c r="M219" s="11" t="str">
        <f t="shared" si="22"/>
        <v>Nov</v>
      </c>
      <c r="N219" s="11">
        <f t="shared" si="23"/>
        <v>2014</v>
      </c>
      <c r="O219" t="b">
        <v>0</v>
      </c>
      <c r="P219">
        <v>38</v>
      </c>
      <c r="Q219" t="b">
        <v>0</v>
      </c>
      <c r="R219" t="s">
        <v>8268</v>
      </c>
      <c r="S219">
        <f t="shared" si="18"/>
        <v>12</v>
      </c>
      <c r="T219">
        <f t="shared" si="19"/>
        <v>314</v>
      </c>
      <c r="U219" t="s">
        <v>8308</v>
      </c>
      <c r="V219" t="s">
        <v>8312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20"/>
        <v>42139.295011574075</v>
      </c>
      <c r="K220">
        <v>1426518289</v>
      </c>
      <c r="L220" s="10">
        <f t="shared" si="21"/>
        <v>42079.295011574075</v>
      </c>
      <c r="M220" s="11" t="str">
        <f t="shared" si="22"/>
        <v>Mar</v>
      </c>
      <c r="N220" s="11">
        <f t="shared" si="23"/>
        <v>2015</v>
      </c>
      <c r="O220" t="b">
        <v>0</v>
      </c>
      <c r="P220">
        <v>1</v>
      </c>
      <c r="Q220" t="b">
        <v>0</v>
      </c>
      <c r="R220" t="s">
        <v>8268</v>
      </c>
      <c r="S220">
        <f t="shared" si="18"/>
        <v>2</v>
      </c>
      <c r="T220">
        <f t="shared" si="19"/>
        <v>100</v>
      </c>
      <c r="U220" t="s">
        <v>8308</v>
      </c>
      <c r="V220" t="s">
        <v>8312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20"/>
        <v>42460.957638888889</v>
      </c>
      <c r="K221">
        <v>1456732225</v>
      </c>
      <c r="L221" s="10">
        <f t="shared" si="21"/>
        <v>42428.993344907409</v>
      </c>
      <c r="M221" s="11" t="str">
        <f t="shared" si="22"/>
        <v>Feb</v>
      </c>
      <c r="N221" s="11">
        <f t="shared" si="23"/>
        <v>2016</v>
      </c>
      <c r="O221" t="b">
        <v>0</v>
      </c>
      <c r="P221">
        <v>76</v>
      </c>
      <c r="Q221" t="b">
        <v>0</v>
      </c>
      <c r="R221" t="s">
        <v>8268</v>
      </c>
      <c r="S221">
        <f t="shared" si="18"/>
        <v>18</v>
      </c>
      <c r="T221">
        <f t="shared" si="19"/>
        <v>116</v>
      </c>
      <c r="U221" t="s">
        <v>8308</v>
      </c>
      <c r="V221" t="s">
        <v>8312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20"/>
        <v>42236.504166666658</v>
      </c>
      <c r="K222">
        <v>1436542030</v>
      </c>
      <c r="L222" s="10">
        <f t="shared" si="21"/>
        <v>42195.310532407406</v>
      </c>
      <c r="M222" s="11" t="str">
        <f t="shared" si="22"/>
        <v>Jul</v>
      </c>
      <c r="N222" s="11">
        <f t="shared" si="23"/>
        <v>2015</v>
      </c>
      <c r="O222" t="b">
        <v>0</v>
      </c>
      <c r="P222">
        <v>3</v>
      </c>
      <c r="Q222" t="b">
        <v>0</v>
      </c>
      <c r="R222" t="s">
        <v>8268</v>
      </c>
      <c r="S222">
        <f t="shared" si="18"/>
        <v>1</v>
      </c>
      <c r="T222">
        <f t="shared" si="19"/>
        <v>120</v>
      </c>
      <c r="U222" t="s">
        <v>8308</v>
      </c>
      <c r="V222" t="s">
        <v>8312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20"/>
        <v>42091.462546296294</v>
      </c>
      <c r="K223">
        <v>1422389164</v>
      </c>
      <c r="L223" s="10">
        <f t="shared" si="21"/>
        <v>42031.504212962966</v>
      </c>
      <c r="M223" s="11" t="str">
        <f t="shared" si="22"/>
        <v>Jan</v>
      </c>
      <c r="N223" s="11">
        <f t="shared" si="23"/>
        <v>2015</v>
      </c>
      <c r="O223" t="b">
        <v>0</v>
      </c>
      <c r="P223">
        <v>0</v>
      </c>
      <c r="Q223" t="b">
        <v>0</v>
      </c>
      <c r="R223" t="s">
        <v>8268</v>
      </c>
      <c r="S223">
        <f t="shared" si="18"/>
        <v>0</v>
      </c>
      <c r="T223" t="e">
        <f t="shared" si="19"/>
        <v>#DIV/0!</v>
      </c>
      <c r="U223" t="s">
        <v>8308</v>
      </c>
      <c r="V223" t="s">
        <v>8312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20"/>
        <v>42089.777083333327</v>
      </c>
      <c r="K224">
        <v>1422383318</v>
      </c>
      <c r="L224" s="10">
        <f t="shared" si="21"/>
        <v>42031.436550925922</v>
      </c>
      <c r="M224" s="11" t="str">
        <f t="shared" si="22"/>
        <v>Jan</v>
      </c>
      <c r="N224" s="11">
        <f t="shared" si="23"/>
        <v>2015</v>
      </c>
      <c r="O224" t="b">
        <v>0</v>
      </c>
      <c r="P224">
        <v>2</v>
      </c>
      <c r="Q224" t="b">
        <v>0</v>
      </c>
      <c r="R224" t="s">
        <v>8268</v>
      </c>
      <c r="S224">
        <f t="shared" si="18"/>
        <v>13</v>
      </c>
      <c r="T224">
        <f t="shared" si="19"/>
        <v>65</v>
      </c>
      <c r="U224" t="s">
        <v>8308</v>
      </c>
      <c r="V224" t="s">
        <v>8312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20"/>
        <v>42511.711805555555</v>
      </c>
      <c r="K225">
        <v>1461287350</v>
      </c>
      <c r="L225" s="10">
        <f t="shared" si="21"/>
        <v>42481.714699074073</v>
      </c>
      <c r="M225" s="11" t="str">
        <f t="shared" si="22"/>
        <v>Apr</v>
      </c>
      <c r="N225" s="11">
        <f t="shared" si="23"/>
        <v>2016</v>
      </c>
      <c r="O225" t="b">
        <v>0</v>
      </c>
      <c r="P225">
        <v>0</v>
      </c>
      <c r="Q225" t="b">
        <v>0</v>
      </c>
      <c r="R225" t="s">
        <v>8268</v>
      </c>
      <c r="S225">
        <f t="shared" si="18"/>
        <v>0</v>
      </c>
      <c r="T225" t="e">
        <f t="shared" si="19"/>
        <v>#DIV/0!</v>
      </c>
      <c r="U225" t="s">
        <v>8308</v>
      </c>
      <c r="V225" t="s">
        <v>8312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20"/>
        <v>42194.901921296296</v>
      </c>
      <c r="K226">
        <v>1431322726</v>
      </c>
      <c r="L226" s="10">
        <f t="shared" si="21"/>
        <v>42134.901921296296</v>
      </c>
      <c r="M226" s="11" t="str">
        <f t="shared" si="22"/>
        <v>May</v>
      </c>
      <c r="N226" s="11">
        <f t="shared" si="23"/>
        <v>2015</v>
      </c>
      <c r="O226" t="b">
        <v>0</v>
      </c>
      <c r="P226">
        <v>0</v>
      </c>
      <c r="Q226" t="b">
        <v>0</v>
      </c>
      <c r="R226" t="s">
        <v>8268</v>
      </c>
      <c r="S226">
        <f t="shared" si="18"/>
        <v>0</v>
      </c>
      <c r="T226" t="e">
        <f t="shared" si="19"/>
        <v>#DIV/0!</v>
      </c>
      <c r="U226" t="s">
        <v>8308</v>
      </c>
      <c r="V226" t="s">
        <v>8312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20"/>
        <v>42468.586273148147</v>
      </c>
      <c r="K227">
        <v>1457564654</v>
      </c>
      <c r="L227" s="10">
        <f t="shared" si="21"/>
        <v>42438.627939814811</v>
      </c>
      <c r="M227" s="11" t="str">
        <f t="shared" si="22"/>
        <v>Mar</v>
      </c>
      <c r="N227" s="11">
        <f t="shared" si="23"/>
        <v>2016</v>
      </c>
      <c r="O227" t="b">
        <v>0</v>
      </c>
      <c r="P227">
        <v>0</v>
      </c>
      <c r="Q227" t="b">
        <v>0</v>
      </c>
      <c r="R227" t="s">
        <v>8268</v>
      </c>
      <c r="S227">
        <f t="shared" si="18"/>
        <v>0</v>
      </c>
      <c r="T227" t="e">
        <f t="shared" si="19"/>
        <v>#DIV/0!</v>
      </c>
      <c r="U227" t="s">
        <v>8308</v>
      </c>
      <c r="V227" t="s">
        <v>8312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20"/>
        <v>42155.061805555553</v>
      </c>
      <c r="K228">
        <v>1428854344</v>
      </c>
      <c r="L228" s="10">
        <f t="shared" si="21"/>
        <v>42106.332685185182</v>
      </c>
      <c r="M228" s="11" t="str">
        <f t="shared" si="22"/>
        <v>Apr</v>
      </c>
      <c r="N228" s="11">
        <f t="shared" si="23"/>
        <v>2015</v>
      </c>
      <c r="O228" t="b">
        <v>0</v>
      </c>
      <c r="P228">
        <v>2</v>
      </c>
      <c r="Q228" t="b">
        <v>0</v>
      </c>
      <c r="R228" t="s">
        <v>8268</v>
      </c>
      <c r="S228">
        <f t="shared" si="18"/>
        <v>1</v>
      </c>
      <c r="T228">
        <f t="shared" si="19"/>
        <v>125</v>
      </c>
      <c r="U228" t="s">
        <v>8308</v>
      </c>
      <c r="V228" t="s">
        <v>8312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20"/>
        <v>42194.560659722221</v>
      </c>
      <c r="K229">
        <v>1433885241</v>
      </c>
      <c r="L229" s="10">
        <f t="shared" si="21"/>
        <v>42164.560659722221</v>
      </c>
      <c r="M229" s="11" t="str">
        <f t="shared" si="22"/>
        <v>Jun</v>
      </c>
      <c r="N229" s="11">
        <f t="shared" si="23"/>
        <v>2015</v>
      </c>
      <c r="O229" t="b">
        <v>0</v>
      </c>
      <c r="P229">
        <v>0</v>
      </c>
      <c r="Q229" t="b">
        <v>0</v>
      </c>
      <c r="R229" t="s">
        <v>8268</v>
      </c>
      <c r="S229">
        <f t="shared" si="18"/>
        <v>0</v>
      </c>
      <c r="T229" t="e">
        <f t="shared" si="19"/>
        <v>#DIV/0!</v>
      </c>
      <c r="U229" t="s">
        <v>8308</v>
      </c>
      <c r="V229" t="s">
        <v>8312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20"/>
        <v>42156.353067129625</v>
      </c>
      <c r="K230">
        <v>1427992105</v>
      </c>
      <c r="L230" s="10">
        <f t="shared" si="21"/>
        <v>42096.353067129625</v>
      </c>
      <c r="M230" s="11" t="str">
        <f t="shared" si="22"/>
        <v>Apr</v>
      </c>
      <c r="N230" s="11">
        <f t="shared" si="23"/>
        <v>2015</v>
      </c>
      <c r="O230" t="b">
        <v>0</v>
      </c>
      <c r="P230">
        <v>0</v>
      </c>
      <c r="Q230" t="b">
        <v>0</v>
      </c>
      <c r="R230" t="s">
        <v>8268</v>
      </c>
      <c r="S230">
        <f t="shared" si="18"/>
        <v>0</v>
      </c>
      <c r="T230" t="e">
        <f t="shared" si="19"/>
        <v>#DIV/0!</v>
      </c>
      <c r="U230" t="s">
        <v>8308</v>
      </c>
      <c r="V230" t="s">
        <v>8312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20"/>
        <v>42413.600659722222</v>
      </c>
      <c r="K231">
        <v>1452810297</v>
      </c>
      <c r="L231" s="10">
        <f t="shared" si="21"/>
        <v>42383.600659722222</v>
      </c>
      <c r="M231" s="11" t="str">
        <f t="shared" si="22"/>
        <v>Jan</v>
      </c>
      <c r="N231" s="11">
        <f t="shared" si="23"/>
        <v>2016</v>
      </c>
      <c r="O231" t="b">
        <v>0</v>
      </c>
      <c r="P231">
        <v>0</v>
      </c>
      <c r="Q231" t="b">
        <v>0</v>
      </c>
      <c r="R231" t="s">
        <v>8268</v>
      </c>
      <c r="S231">
        <f t="shared" si="18"/>
        <v>0</v>
      </c>
      <c r="T231" t="e">
        <f t="shared" si="19"/>
        <v>#DIV/0!</v>
      </c>
      <c r="U231" t="s">
        <v>8308</v>
      </c>
      <c r="V231" t="s">
        <v>8312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20"/>
        <v>42159.443877314807</v>
      </c>
      <c r="K232">
        <v>1430851151</v>
      </c>
      <c r="L232" s="10">
        <f t="shared" si="21"/>
        <v>42129.443877314807</v>
      </c>
      <c r="M232" s="11" t="str">
        <f t="shared" si="22"/>
        <v>May</v>
      </c>
      <c r="N232" s="11">
        <f t="shared" si="23"/>
        <v>2015</v>
      </c>
      <c r="O232" t="b">
        <v>0</v>
      </c>
      <c r="P232">
        <v>2</v>
      </c>
      <c r="Q232" t="b">
        <v>0</v>
      </c>
      <c r="R232" t="s">
        <v>8268</v>
      </c>
      <c r="S232">
        <f t="shared" si="18"/>
        <v>0</v>
      </c>
      <c r="T232">
        <f t="shared" si="19"/>
        <v>30</v>
      </c>
      <c r="U232" t="s">
        <v>8308</v>
      </c>
      <c r="V232" t="s">
        <v>8312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20"/>
        <v>42371.625590277778</v>
      </c>
      <c r="K233">
        <v>1449183651</v>
      </c>
      <c r="L233" s="10">
        <f t="shared" si="21"/>
        <v>42341.625590277778</v>
      </c>
      <c r="M233" s="11" t="str">
        <f t="shared" si="22"/>
        <v>Dec</v>
      </c>
      <c r="N233" s="11">
        <f t="shared" si="23"/>
        <v>2015</v>
      </c>
      <c r="O233" t="b">
        <v>0</v>
      </c>
      <c r="P233">
        <v>0</v>
      </c>
      <c r="Q233" t="b">
        <v>0</v>
      </c>
      <c r="R233" t="s">
        <v>8268</v>
      </c>
      <c r="S233">
        <f t="shared" si="18"/>
        <v>0</v>
      </c>
      <c r="T233" t="e">
        <f t="shared" si="19"/>
        <v>#DIV/0!</v>
      </c>
      <c r="U233" t="s">
        <v>8308</v>
      </c>
      <c r="V233" t="s">
        <v>8312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20"/>
        <v>42062.492430555554</v>
      </c>
      <c r="K234">
        <v>1422474546</v>
      </c>
      <c r="L234" s="10">
        <f t="shared" si="21"/>
        <v>42032.492430555554</v>
      </c>
      <c r="M234" s="11" t="str">
        <f t="shared" si="22"/>
        <v>Jan</v>
      </c>
      <c r="N234" s="11">
        <f t="shared" si="23"/>
        <v>2015</v>
      </c>
      <c r="O234" t="b">
        <v>0</v>
      </c>
      <c r="P234">
        <v>7</v>
      </c>
      <c r="Q234" t="b">
        <v>0</v>
      </c>
      <c r="R234" t="s">
        <v>8268</v>
      </c>
      <c r="S234">
        <f t="shared" si="18"/>
        <v>3</v>
      </c>
      <c r="T234">
        <f t="shared" si="19"/>
        <v>16</v>
      </c>
      <c r="U234" t="s">
        <v>8308</v>
      </c>
      <c r="V234" t="s">
        <v>8312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20"/>
        <v>42642.578379629624</v>
      </c>
      <c r="K235">
        <v>1472593972</v>
      </c>
      <c r="L235" s="10">
        <f t="shared" si="21"/>
        <v>42612.578379629624</v>
      </c>
      <c r="M235" s="11" t="str">
        <f t="shared" si="22"/>
        <v>Aug</v>
      </c>
      <c r="N235" s="11">
        <f t="shared" si="23"/>
        <v>2016</v>
      </c>
      <c r="O235" t="b">
        <v>0</v>
      </c>
      <c r="P235">
        <v>0</v>
      </c>
      <c r="Q235" t="b">
        <v>0</v>
      </c>
      <c r="R235" t="s">
        <v>8268</v>
      </c>
      <c r="S235">
        <f t="shared" si="18"/>
        <v>0</v>
      </c>
      <c r="T235" t="e">
        <f t="shared" si="19"/>
        <v>#DIV/0!</v>
      </c>
      <c r="U235" t="s">
        <v>8308</v>
      </c>
      <c r="V235" t="s">
        <v>8312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20"/>
        <v>42175.70207175926</v>
      </c>
      <c r="K236">
        <v>1431391859</v>
      </c>
      <c r="L236" s="10">
        <f t="shared" si="21"/>
        <v>42135.70207175926</v>
      </c>
      <c r="M236" s="11" t="str">
        <f t="shared" si="22"/>
        <v>May</v>
      </c>
      <c r="N236" s="11">
        <f t="shared" si="23"/>
        <v>2015</v>
      </c>
      <c r="O236" t="b">
        <v>0</v>
      </c>
      <c r="P236">
        <v>5</v>
      </c>
      <c r="Q236" t="b">
        <v>0</v>
      </c>
      <c r="R236" t="s">
        <v>8268</v>
      </c>
      <c r="S236">
        <f t="shared" si="18"/>
        <v>40</v>
      </c>
      <c r="T236">
        <f t="shared" si="19"/>
        <v>80</v>
      </c>
      <c r="U236" t="s">
        <v>8308</v>
      </c>
      <c r="V236" t="s">
        <v>8312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20"/>
        <v>42194.575196759259</v>
      </c>
      <c r="K237">
        <v>1433886497</v>
      </c>
      <c r="L237" s="10">
        <f t="shared" si="21"/>
        <v>42164.575196759259</v>
      </c>
      <c r="M237" s="11" t="str">
        <f t="shared" si="22"/>
        <v>Jun</v>
      </c>
      <c r="N237" s="11">
        <f t="shared" si="23"/>
        <v>2015</v>
      </c>
      <c r="O237" t="b">
        <v>0</v>
      </c>
      <c r="P237">
        <v>0</v>
      </c>
      <c r="Q237" t="b">
        <v>0</v>
      </c>
      <c r="R237" t="s">
        <v>8268</v>
      </c>
      <c r="S237">
        <f t="shared" si="18"/>
        <v>0</v>
      </c>
      <c r="T237" t="e">
        <f t="shared" si="19"/>
        <v>#DIV/0!</v>
      </c>
      <c r="U237" t="s">
        <v>8308</v>
      </c>
      <c r="V237" t="s">
        <v>8312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20"/>
        <v>42373.666666666664</v>
      </c>
      <c r="K238">
        <v>1447380099</v>
      </c>
      <c r="L238" s="10">
        <f t="shared" si="21"/>
        <v>42320.751145833325</v>
      </c>
      <c r="M238" s="11" t="str">
        <f t="shared" si="22"/>
        <v>Nov</v>
      </c>
      <c r="N238" s="11">
        <f t="shared" si="23"/>
        <v>2015</v>
      </c>
      <c r="O238" t="b">
        <v>0</v>
      </c>
      <c r="P238">
        <v>0</v>
      </c>
      <c r="Q238" t="b">
        <v>0</v>
      </c>
      <c r="R238" t="s">
        <v>8268</v>
      </c>
      <c r="S238">
        <f t="shared" si="18"/>
        <v>0</v>
      </c>
      <c r="T238" t="e">
        <f t="shared" si="19"/>
        <v>#DIV/0!</v>
      </c>
      <c r="U238" t="s">
        <v>8308</v>
      </c>
      <c r="V238" t="s">
        <v>8312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20"/>
        <v>42437.243854166663</v>
      </c>
      <c r="K239">
        <v>1452261069</v>
      </c>
      <c r="L239" s="10">
        <f t="shared" si="21"/>
        <v>42377.243854166663</v>
      </c>
      <c r="M239" s="11" t="str">
        <f t="shared" si="22"/>
        <v>Jan</v>
      </c>
      <c r="N239" s="11">
        <f t="shared" si="23"/>
        <v>2016</v>
      </c>
      <c r="O239" t="b">
        <v>0</v>
      </c>
      <c r="P239">
        <v>1</v>
      </c>
      <c r="Q239" t="b">
        <v>0</v>
      </c>
      <c r="R239" t="s">
        <v>8268</v>
      </c>
      <c r="S239">
        <f t="shared" si="18"/>
        <v>0</v>
      </c>
      <c r="T239">
        <f t="shared" si="19"/>
        <v>50</v>
      </c>
      <c r="U239" t="s">
        <v>8308</v>
      </c>
      <c r="V239" t="s">
        <v>8312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20"/>
        <v>42734.041666666664</v>
      </c>
      <c r="K240">
        <v>1481324760</v>
      </c>
      <c r="L240" s="10">
        <f t="shared" si="21"/>
        <v>42713.629166666658</v>
      </c>
      <c r="M240" s="11" t="str">
        <f t="shared" si="22"/>
        <v>Dec</v>
      </c>
      <c r="N240" s="11">
        <f t="shared" si="23"/>
        <v>2016</v>
      </c>
      <c r="O240" t="b">
        <v>0</v>
      </c>
      <c r="P240">
        <v>0</v>
      </c>
      <c r="Q240" t="b">
        <v>0</v>
      </c>
      <c r="R240" t="s">
        <v>8268</v>
      </c>
      <c r="S240">
        <f t="shared" si="18"/>
        <v>0</v>
      </c>
      <c r="T240" t="e">
        <f t="shared" si="19"/>
        <v>#DIV/0!</v>
      </c>
      <c r="U240" t="s">
        <v>8308</v>
      </c>
      <c r="V240" t="s">
        <v>8312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20"/>
        <v>42316.166666666664</v>
      </c>
      <c r="K241">
        <v>1445308730</v>
      </c>
      <c r="L241" s="10">
        <f t="shared" si="21"/>
        <v>42296.776967592588</v>
      </c>
      <c r="M241" s="11" t="str">
        <f t="shared" si="22"/>
        <v>Oct</v>
      </c>
      <c r="N241" s="11">
        <f t="shared" si="23"/>
        <v>2015</v>
      </c>
      <c r="O241" t="b">
        <v>0</v>
      </c>
      <c r="P241">
        <v>5</v>
      </c>
      <c r="Q241" t="b">
        <v>0</v>
      </c>
      <c r="R241" t="s">
        <v>8268</v>
      </c>
      <c r="S241">
        <f t="shared" si="18"/>
        <v>25</v>
      </c>
      <c r="T241">
        <f t="shared" si="19"/>
        <v>50</v>
      </c>
      <c r="U241" t="s">
        <v>8308</v>
      </c>
      <c r="V241" t="s">
        <v>8312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20"/>
        <v>41399.375127314815</v>
      </c>
      <c r="K242">
        <v>1363885211</v>
      </c>
      <c r="L242" s="10">
        <f t="shared" si="21"/>
        <v>41354.375127314815</v>
      </c>
      <c r="M242" s="11" t="str">
        <f t="shared" si="22"/>
        <v>Mar</v>
      </c>
      <c r="N242" s="11">
        <f t="shared" si="23"/>
        <v>2013</v>
      </c>
      <c r="O242" t="b">
        <v>1</v>
      </c>
      <c r="P242">
        <v>137</v>
      </c>
      <c r="Q242" t="b">
        <v>1</v>
      </c>
      <c r="R242" t="s">
        <v>8269</v>
      </c>
      <c r="S242">
        <f t="shared" si="18"/>
        <v>108</v>
      </c>
      <c r="T242">
        <f t="shared" si="19"/>
        <v>118</v>
      </c>
      <c r="U242" t="s">
        <v>8308</v>
      </c>
      <c r="V242" t="s">
        <v>8313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20"/>
        <v>41994.364629629628</v>
      </c>
      <c r="K243">
        <v>1415292304</v>
      </c>
      <c r="L243" s="10">
        <f t="shared" si="21"/>
        <v>41949.364629629628</v>
      </c>
      <c r="M243" s="11" t="str">
        <f t="shared" si="22"/>
        <v>Nov</v>
      </c>
      <c r="N243" s="11">
        <f t="shared" si="23"/>
        <v>2014</v>
      </c>
      <c r="O243" t="b">
        <v>1</v>
      </c>
      <c r="P243">
        <v>376</v>
      </c>
      <c r="Q243" t="b">
        <v>1</v>
      </c>
      <c r="R243" t="s">
        <v>8269</v>
      </c>
      <c r="S243">
        <f t="shared" si="18"/>
        <v>113</v>
      </c>
      <c r="T243">
        <f t="shared" si="19"/>
        <v>109</v>
      </c>
      <c r="U243" t="s">
        <v>8308</v>
      </c>
      <c r="V243" t="s">
        <v>8313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20"/>
        <v>40897.15960648148</v>
      </c>
      <c r="K244">
        <v>1321357790</v>
      </c>
      <c r="L244" s="10">
        <f t="shared" si="21"/>
        <v>40862.15960648148</v>
      </c>
      <c r="M244" s="11" t="str">
        <f t="shared" si="22"/>
        <v>Nov</v>
      </c>
      <c r="N244" s="11">
        <f t="shared" si="23"/>
        <v>2011</v>
      </c>
      <c r="O244" t="b">
        <v>1</v>
      </c>
      <c r="P244">
        <v>202</v>
      </c>
      <c r="Q244" t="b">
        <v>1</v>
      </c>
      <c r="R244" t="s">
        <v>8269</v>
      </c>
      <c r="S244">
        <f t="shared" si="18"/>
        <v>113</v>
      </c>
      <c r="T244">
        <f t="shared" si="19"/>
        <v>73</v>
      </c>
      <c r="U244" t="s">
        <v>8308</v>
      </c>
      <c r="V244" t="s">
        <v>8313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20"/>
        <v>41691.714166666665</v>
      </c>
      <c r="K245">
        <v>1390439304</v>
      </c>
      <c r="L245" s="10">
        <f t="shared" si="21"/>
        <v>41661.714166666665</v>
      </c>
      <c r="M245" s="11" t="str">
        <f t="shared" si="22"/>
        <v>Jan</v>
      </c>
      <c r="N245" s="11">
        <f t="shared" si="23"/>
        <v>2014</v>
      </c>
      <c r="O245" t="b">
        <v>1</v>
      </c>
      <c r="P245">
        <v>328</v>
      </c>
      <c r="Q245" t="b">
        <v>1</v>
      </c>
      <c r="R245" t="s">
        <v>8269</v>
      </c>
      <c r="S245">
        <f t="shared" si="18"/>
        <v>103</v>
      </c>
      <c r="T245">
        <f t="shared" si="19"/>
        <v>78</v>
      </c>
      <c r="U245" t="s">
        <v>8308</v>
      </c>
      <c r="V245" t="s">
        <v>8313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20"/>
        <v>40252.962499999994</v>
      </c>
      <c r="K246">
        <v>1265269559</v>
      </c>
      <c r="L246" s="10">
        <f t="shared" si="21"/>
        <v>40212.990266203698</v>
      </c>
      <c r="M246" s="11" t="str">
        <f t="shared" si="22"/>
        <v>Feb</v>
      </c>
      <c r="N246" s="11">
        <f t="shared" si="23"/>
        <v>2010</v>
      </c>
      <c r="O246" t="b">
        <v>1</v>
      </c>
      <c r="P246">
        <v>84</v>
      </c>
      <c r="Q246" t="b">
        <v>1</v>
      </c>
      <c r="R246" t="s">
        <v>8269</v>
      </c>
      <c r="S246">
        <f t="shared" si="18"/>
        <v>114</v>
      </c>
      <c r="T246">
        <f t="shared" si="19"/>
        <v>47</v>
      </c>
      <c r="U246" t="s">
        <v>8308</v>
      </c>
      <c r="V246" t="s">
        <v>8313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20"/>
        <v>41136.719733796293</v>
      </c>
      <c r="K247">
        <v>1342487785</v>
      </c>
      <c r="L247" s="10">
        <f t="shared" si="21"/>
        <v>41106.719733796293</v>
      </c>
      <c r="M247" s="11" t="str">
        <f t="shared" si="22"/>
        <v>Jul</v>
      </c>
      <c r="N247" s="11">
        <f t="shared" si="23"/>
        <v>2012</v>
      </c>
      <c r="O247" t="b">
        <v>1</v>
      </c>
      <c r="P247">
        <v>96</v>
      </c>
      <c r="Q247" t="b">
        <v>1</v>
      </c>
      <c r="R247" t="s">
        <v>8269</v>
      </c>
      <c r="S247">
        <f t="shared" si="18"/>
        <v>104</v>
      </c>
      <c r="T247">
        <f t="shared" si="19"/>
        <v>54</v>
      </c>
      <c r="U247" t="s">
        <v>8308</v>
      </c>
      <c r="V247" t="s">
        <v>8313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20"/>
        <v>40530.071817129625</v>
      </c>
      <c r="K248">
        <v>1288341805</v>
      </c>
      <c r="L248" s="10">
        <f t="shared" si="21"/>
        <v>40480.030150462961</v>
      </c>
      <c r="M248" s="11" t="str">
        <f t="shared" si="22"/>
        <v>Oct</v>
      </c>
      <c r="N248" s="11">
        <f t="shared" si="23"/>
        <v>2010</v>
      </c>
      <c r="O248" t="b">
        <v>1</v>
      </c>
      <c r="P248">
        <v>223</v>
      </c>
      <c r="Q248" t="b">
        <v>1</v>
      </c>
      <c r="R248" t="s">
        <v>8269</v>
      </c>
      <c r="S248">
        <f t="shared" si="18"/>
        <v>305</v>
      </c>
      <c r="T248">
        <f t="shared" si="19"/>
        <v>68</v>
      </c>
      <c r="U248" t="s">
        <v>8308</v>
      </c>
      <c r="V248" t="s">
        <v>8313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20"/>
        <v>40466.818749999999</v>
      </c>
      <c r="K249">
        <v>1284042614</v>
      </c>
      <c r="L249" s="10">
        <f t="shared" si="21"/>
        <v>40430.270995370367</v>
      </c>
      <c r="M249" s="11" t="str">
        <f t="shared" si="22"/>
        <v>Sep</v>
      </c>
      <c r="N249" s="11">
        <f t="shared" si="23"/>
        <v>2010</v>
      </c>
      <c r="O249" t="b">
        <v>1</v>
      </c>
      <c r="P249">
        <v>62</v>
      </c>
      <c r="Q249" t="b">
        <v>1</v>
      </c>
      <c r="R249" t="s">
        <v>8269</v>
      </c>
      <c r="S249">
        <f t="shared" si="18"/>
        <v>134</v>
      </c>
      <c r="T249">
        <f t="shared" si="19"/>
        <v>108</v>
      </c>
      <c r="U249" t="s">
        <v>8308</v>
      </c>
      <c r="V249" t="s">
        <v>8313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20"/>
        <v>40915.441076388888</v>
      </c>
      <c r="K250">
        <v>1322073309</v>
      </c>
      <c r="L250" s="10">
        <f t="shared" si="21"/>
        <v>40870.441076388888</v>
      </c>
      <c r="M250" s="11" t="str">
        <f t="shared" si="22"/>
        <v>Nov</v>
      </c>
      <c r="N250" s="11">
        <f t="shared" si="23"/>
        <v>2011</v>
      </c>
      <c r="O250" t="b">
        <v>1</v>
      </c>
      <c r="P250">
        <v>146</v>
      </c>
      <c r="Q250" t="b">
        <v>1</v>
      </c>
      <c r="R250" t="s">
        <v>8269</v>
      </c>
      <c r="S250">
        <f t="shared" si="18"/>
        <v>101</v>
      </c>
      <c r="T250">
        <f t="shared" si="19"/>
        <v>590</v>
      </c>
      <c r="U250" t="s">
        <v>8308</v>
      </c>
      <c r="V250" t="s">
        <v>8313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20"/>
        <v>40412.402777777774</v>
      </c>
      <c r="K251">
        <v>1275603020</v>
      </c>
      <c r="L251" s="10">
        <f t="shared" si="21"/>
        <v>40332.590509259258</v>
      </c>
      <c r="M251" s="11" t="str">
        <f t="shared" si="22"/>
        <v>Jun</v>
      </c>
      <c r="N251" s="11">
        <f t="shared" si="23"/>
        <v>2010</v>
      </c>
      <c r="O251" t="b">
        <v>1</v>
      </c>
      <c r="P251">
        <v>235</v>
      </c>
      <c r="Q251" t="b">
        <v>1</v>
      </c>
      <c r="R251" t="s">
        <v>8269</v>
      </c>
      <c r="S251">
        <f t="shared" si="18"/>
        <v>113</v>
      </c>
      <c r="T251">
        <f t="shared" si="19"/>
        <v>48</v>
      </c>
      <c r="U251" t="s">
        <v>8308</v>
      </c>
      <c r="V251" t="s">
        <v>8313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20"/>
        <v>41431.232534722221</v>
      </c>
      <c r="K252">
        <v>1367933691</v>
      </c>
      <c r="L252" s="10">
        <f t="shared" si="21"/>
        <v>41401.232534722221</v>
      </c>
      <c r="M252" s="11" t="str">
        <f t="shared" si="22"/>
        <v>May</v>
      </c>
      <c r="N252" s="11">
        <f t="shared" si="23"/>
        <v>2013</v>
      </c>
      <c r="O252" t="b">
        <v>1</v>
      </c>
      <c r="P252">
        <v>437</v>
      </c>
      <c r="Q252" t="b">
        <v>1</v>
      </c>
      <c r="R252" t="s">
        <v>8269</v>
      </c>
      <c r="S252">
        <f t="shared" si="18"/>
        <v>106</v>
      </c>
      <c r="T252">
        <f t="shared" si="19"/>
        <v>72</v>
      </c>
      <c r="U252" t="s">
        <v>8308</v>
      </c>
      <c r="V252" t="s">
        <v>8313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20"/>
        <v>41045.458333333328</v>
      </c>
      <c r="K253">
        <v>1334429646</v>
      </c>
      <c r="L253" s="10">
        <f t="shared" si="21"/>
        <v>41013.454236111109</v>
      </c>
      <c r="M253" s="11" t="str">
        <f t="shared" si="22"/>
        <v>Apr</v>
      </c>
      <c r="N253" s="11">
        <f t="shared" si="23"/>
        <v>2012</v>
      </c>
      <c r="O253" t="b">
        <v>1</v>
      </c>
      <c r="P253">
        <v>77</v>
      </c>
      <c r="Q253" t="b">
        <v>1</v>
      </c>
      <c r="R253" t="s">
        <v>8269</v>
      </c>
      <c r="S253">
        <f t="shared" si="18"/>
        <v>126</v>
      </c>
      <c r="T253">
        <f t="shared" si="19"/>
        <v>57</v>
      </c>
      <c r="U253" t="s">
        <v>8308</v>
      </c>
      <c r="V253" t="s">
        <v>8313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20"/>
        <v>40329.832638888889</v>
      </c>
      <c r="K254">
        <v>1269878058</v>
      </c>
      <c r="L254" s="10">
        <f t="shared" si="21"/>
        <v>40266.329375000001</v>
      </c>
      <c r="M254" s="11" t="str">
        <f t="shared" si="22"/>
        <v>Mar</v>
      </c>
      <c r="N254" s="11">
        <f t="shared" si="23"/>
        <v>2010</v>
      </c>
      <c r="O254" t="b">
        <v>1</v>
      </c>
      <c r="P254">
        <v>108</v>
      </c>
      <c r="Q254" t="b">
        <v>1</v>
      </c>
      <c r="R254" t="s">
        <v>8269</v>
      </c>
      <c r="S254">
        <f t="shared" si="18"/>
        <v>185</v>
      </c>
      <c r="T254">
        <f t="shared" si="19"/>
        <v>85</v>
      </c>
      <c r="U254" t="s">
        <v>8308</v>
      </c>
      <c r="V254" t="s">
        <v>8313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20"/>
        <v>40954.31753472222</v>
      </c>
      <c r="K255">
        <v>1326728235</v>
      </c>
      <c r="L255" s="10">
        <f t="shared" si="21"/>
        <v>40924.31753472222</v>
      </c>
      <c r="M255" s="11" t="str">
        <f t="shared" si="22"/>
        <v>Jan</v>
      </c>
      <c r="N255" s="11">
        <f t="shared" si="23"/>
        <v>2012</v>
      </c>
      <c r="O255" t="b">
        <v>1</v>
      </c>
      <c r="P255">
        <v>7</v>
      </c>
      <c r="Q255" t="b">
        <v>1</v>
      </c>
      <c r="R255" t="s">
        <v>8269</v>
      </c>
      <c r="S255">
        <f t="shared" si="18"/>
        <v>101</v>
      </c>
      <c r="T255">
        <f t="shared" si="19"/>
        <v>216</v>
      </c>
      <c r="U255" t="s">
        <v>8308</v>
      </c>
      <c r="V255" t="s">
        <v>8313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20"/>
        <v>42293.749999999993</v>
      </c>
      <c r="K256">
        <v>1442443910</v>
      </c>
      <c r="L256" s="10">
        <f t="shared" si="21"/>
        <v>42263.619328703695</v>
      </c>
      <c r="M256" s="11" t="str">
        <f t="shared" si="22"/>
        <v>Sep</v>
      </c>
      <c r="N256" s="11">
        <f t="shared" si="23"/>
        <v>2015</v>
      </c>
      <c r="O256" t="b">
        <v>1</v>
      </c>
      <c r="P256">
        <v>314</v>
      </c>
      <c r="Q256" t="b">
        <v>1</v>
      </c>
      <c r="R256" t="s">
        <v>8269</v>
      </c>
      <c r="S256">
        <f t="shared" si="18"/>
        <v>117</v>
      </c>
      <c r="T256">
        <f t="shared" si="19"/>
        <v>89</v>
      </c>
      <c r="U256" t="s">
        <v>8308</v>
      </c>
      <c r="V256" t="s">
        <v>8313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20"/>
        <v>40618.151412037034</v>
      </c>
      <c r="K257">
        <v>1297687082</v>
      </c>
      <c r="L257" s="10">
        <f t="shared" si="21"/>
        <v>40588.193078703705</v>
      </c>
      <c r="M257" s="11" t="str">
        <f t="shared" si="22"/>
        <v>Feb</v>
      </c>
      <c r="N257" s="11">
        <f t="shared" si="23"/>
        <v>2011</v>
      </c>
      <c r="O257" t="b">
        <v>1</v>
      </c>
      <c r="P257">
        <v>188</v>
      </c>
      <c r="Q257" t="b">
        <v>1</v>
      </c>
      <c r="R257" t="s">
        <v>8269</v>
      </c>
      <c r="S257">
        <f t="shared" si="18"/>
        <v>107</v>
      </c>
      <c r="T257">
        <f t="shared" si="19"/>
        <v>45</v>
      </c>
      <c r="U257" t="s">
        <v>8308</v>
      </c>
      <c r="V257" t="s">
        <v>8313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20"/>
        <v>41349.435960648145</v>
      </c>
      <c r="K258">
        <v>1360866467</v>
      </c>
      <c r="L258" s="10">
        <f t="shared" si="21"/>
        <v>41319.435960648145</v>
      </c>
      <c r="M258" s="11" t="str">
        <f t="shared" si="22"/>
        <v>Feb</v>
      </c>
      <c r="N258" s="11">
        <f t="shared" si="23"/>
        <v>2013</v>
      </c>
      <c r="O258" t="b">
        <v>1</v>
      </c>
      <c r="P258">
        <v>275</v>
      </c>
      <c r="Q258" t="b">
        <v>1</v>
      </c>
      <c r="R258" t="s">
        <v>8269</v>
      </c>
      <c r="S258">
        <f t="shared" ref="S258:S321" si="24">ROUND((E258/D258)*100,0)</f>
        <v>139</v>
      </c>
      <c r="T258">
        <f t="shared" ref="T258:T321" si="25">ROUND(E258/P258,0)</f>
        <v>66</v>
      </c>
      <c r="U258" t="s">
        <v>8308</v>
      </c>
      <c r="V258" t="s">
        <v>8313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26">(((I259/60)/60/24)+DATE(1970,1,1)+(-8/24))</f>
        <v>42509.293541666666</v>
      </c>
      <c r="K259">
        <v>1461078162</v>
      </c>
      <c r="L259" s="10">
        <f t="shared" ref="L259:L322" si="27">(((K259/60)/60)/24)+DATE(1970,1,1)+(-8/24)</f>
        <v>42479.293541666666</v>
      </c>
      <c r="M259" s="11" t="str">
        <f t="shared" ref="M259:M322" si="28">TEXT(L259,"MMM")</f>
        <v>Apr</v>
      </c>
      <c r="N259" s="11">
        <f t="shared" ref="N259:N322" si="29">YEAR(L259)</f>
        <v>2016</v>
      </c>
      <c r="O259" t="b">
        <v>1</v>
      </c>
      <c r="P259">
        <v>560</v>
      </c>
      <c r="Q259" t="b">
        <v>1</v>
      </c>
      <c r="R259" t="s">
        <v>8269</v>
      </c>
      <c r="S259">
        <f t="shared" si="24"/>
        <v>107</v>
      </c>
      <c r="T259">
        <f t="shared" si="25"/>
        <v>67</v>
      </c>
      <c r="U259" t="s">
        <v>8308</v>
      </c>
      <c r="V259" t="s">
        <v>8313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26"/>
        <v>40711.718356481477</v>
      </c>
      <c r="K260">
        <v>1305767666</v>
      </c>
      <c r="L260" s="10">
        <f t="shared" si="27"/>
        <v>40681.718356481477</v>
      </c>
      <c r="M260" s="11" t="str">
        <f t="shared" si="28"/>
        <v>May</v>
      </c>
      <c r="N260" s="11">
        <f t="shared" si="29"/>
        <v>2011</v>
      </c>
      <c r="O260" t="b">
        <v>1</v>
      </c>
      <c r="P260">
        <v>688</v>
      </c>
      <c r="Q260" t="b">
        <v>1</v>
      </c>
      <c r="R260" t="s">
        <v>8269</v>
      </c>
      <c r="S260">
        <f t="shared" si="24"/>
        <v>191</v>
      </c>
      <c r="T260">
        <f t="shared" si="25"/>
        <v>83</v>
      </c>
      <c r="U260" t="s">
        <v>8308</v>
      </c>
      <c r="V260" t="s">
        <v>8313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26"/>
        <v>42102.404733796291</v>
      </c>
      <c r="K261">
        <v>1425922969</v>
      </c>
      <c r="L261" s="10">
        <f t="shared" si="27"/>
        <v>42072.404733796291</v>
      </c>
      <c r="M261" s="11" t="str">
        <f t="shared" si="28"/>
        <v>Mar</v>
      </c>
      <c r="N261" s="11">
        <f t="shared" si="29"/>
        <v>2015</v>
      </c>
      <c r="O261" t="b">
        <v>1</v>
      </c>
      <c r="P261">
        <v>942</v>
      </c>
      <c r="Q261" t="b">
        <v>1</v>
      </c>
      <c r="R261" t="s">
        <v>8269</v>
      </c>
      <c r="S261">
        <f t="shared" si="24"/>
        <v>132</v>
      </c>
      <c r="T261">
        <f t="shared" si="25"/>
        <v>105</v>
      </c>
      <c r="U261" t="s">
        <v>8308</v>
      </c>
      <c r="V261" t="s">
        <v>8313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26"/>
        <v>40376.082638888889</v>
      </c>
      <c r="K262">
        <v>1275415679</v>
      </c>
      <c r="L262" s="10">
        <f t="shared" si="27"/>
        <v>40330.422210648147</v>
      </c>
      <c r="M262" s="11" t="str">
        <f t="shared" si="28"/>
        <v>Jun</v>
      </c>
      <c r="N262" s="11">
        <f t="shared" si="29"/>
        <v>2010</v>
      </c>
      <c r="O262" t="b">
        <v>1</v>
      </c>
      <c r="P262">
        <v>88</v>
      </c>
      <c r="Q262" t="b">
        <v>1</v>
      </c>
      <c r="R262" t="s">
        <v>8269</v>
      </c>
      <c r="S262">
        <f t="shared" si="24"/>
        <v>106</v>
      </c>
      <c r="T262">
        <f t="shared" si="25"/>
        <v>121</v>
      </c>
      <c r="U262" t="s">
        <v>8308</v>
      </c>
      <c r="V262" t="s">
        <v>8313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26"/>
        <v>41067.288194444445</v>
      </c>
      <c r="K263">
        <v>1334783704</v>
      </c>
      <c r="L263" s="10">
        <f t="shared" si="27"/>
        <v>41017.552129629628</v>
      </c>
      <c r="M263" s="11" t="str">
        <f t="shared" si="28"/>
        <v>Apr</v>
      </c>
      <c r="N263" s="11">
        <f t="shared" si="29"/>
        <v>2012</v>
      </c>
      <c r="O263" t="b">
        <v>1</v>
      </c>
      <c r="P263">
        <v>220</v>
      </c>
      <c r="Q263" t="b">
        <v>1</v>
      </c>
      <c r="R263" t="s">
        <v>8269</v>
      </c>
      <c r="S263">
        <f t="shared" si="24"/>
        <v>107</v>
      </c>
      <c r="T263">
        <f t="shared" si="25"/>
        <v>98</v>
      </c>
      <c r="U263" t="s">
        <v>8308</v>
      </c>
      <c r="V263" t="s">
        <v>8313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26"/>
        <v>40599.914675925924</v>
      </c>
      <c r="K264">
        <v>1294811828</v>
      </c>
      <c r="L264" s="10">
        <f t="shared" si="27"/>
        <v>40554.914675925924</v>
      </c>
      <c r="M264" s="11" t="str">
        <f t="shared" si="28"/>
        <v>Jan</v>
      </c>
      <c r="N264" s="11">
        <f t="shared" si="29"/>
        <v>2011</v>
      </c>
      <c r="O264" t="b">
        <v>1</v>
      </c>
      <c r="P264">
        <v>145</v>
      </c>
      <c r="Q264" t="b">
        <v>1</v>
      </c>
      <c r="R264" t="s">
        <v>8269</v>
      </c>
      <c r="S264">
        <f t="shared" si="24"/>
        <v>240</v>
      </c>
      <c r="T264">
        <f t="shared" si="25"/>
        <v>41</v>
      </c>
      <c r="U264" t="s">
        <v>8308</v>
      </c>
      <c r="V264" t="s">
        <v>8313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26"/>
        <v>41179.621458333328</v>
      </c>
      <c r="K265">
        <v>1346194494</v>
      </c>
      <c r="L265" s="10">
        <f t="shared" si="27"/>
        <v>41149.621458333328</v>
      </c>
      <c r="M265" s="11" t="str">
        <f t="shared" si="28"/>
        <v>Aug</v>
      </c>
      <c r="N265" s="11">
        <f t="shared" si="29"/>
        <v>2012</v>
      </c>
      <c r="O265" t="b">
        <v>1</v>
      </c>
      <c r="P265">
        <v>963</v>
      </c>
      <c r="Q265" t="b">
        <v>1</v>
      </c>
      <c r="R265" t="s">
        <v>8269</v>
      </c>
      <c r="S265">
        <f t="shared" si="24"/>
        <v>118</v>
      </c>
      <c r="T265">
        <f t="shared" si="25"/>
        <v>31</v>
      </c>
      <c r="U265" t="s">
        <v>8308</v>
      </c>
      <c r="V265" t="s">
        <v>8313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26"/>
        <v>41040.286979166667</v>
      </c>
      <c r="K266">
        <v>1334155995</v>
      </c>
      <c r="L266" s="10">
        <f t="shared" si="27"/>
        <v>41010.286979166667</v>
      </c>
      <c r="M266" s="11" t="str">
        <f t="shared" si="28"/>
        <v>Apr</v>
      </c>
      <c r="N266" s="11">
        <f t="shared" si="29"/>
        <v>2012</v>
      </c>
      <c r="O266" t="b">
        <v>1</v>
      </c>
      <c r="P266">
        <v>91</v>
      </c>
      <c r="Q266" t="b">
        <v>1</v>
      </c>
      <c r="R266" t="s">
        <v>8269</v>
      </c>
      <c r="S266">
        <f t="shared" si="24"/>
        <v>118</v>
      </c>
      <c r="T266">
        <f t="shared" si="25"/>
        <v>65</v>
      </c>
      <c r="U266" t="s">
        <v>8308</v>
      </c>
      <c r="V266" t="s">
        <v>8313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26"/>
        <v>40308.511111111111</v>
      </c>
      <c r="K267">
        <v>1269928430</v>
      </c>
      <c r="L267" s="10">
        <f t="shared" si="27"/>
        <v>40266.912384259253</v>
      </c>
      <c r="M267" s="11" t="str">
        <f t="shared" si="28"/>
        <v>Mar</v>
      </c>
      <c r="N267" s="11">
        <f t="shared" si="29"/>
        <v>2010</v>
      </c>
      <c r="O267" t="b">
        <v>1</v>
      </c>
      <c r="P267">
        <v>58</v>
      </c>
      <c r="Q267" t="b">
        <v>1</v>
      </c>
      <c r="R267" t="s">
        <v>8269</v>
      </c>
      <c r="S267">
        <f t="shared" si="24"/>
        <v>111</v>
      </c>
      <c r="T267">
        <f t="shared" si="25"/>
        <v>96</v>
      </c>
      <c r="U267" t="s">
        <v>8308</v>
      </c>
      <c r="V267" t="s">
        <v>8313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26"/>
        <v>40290.82708333333</v>
      </c>
      <c r="K268">
        <v>1264565507</v>
      </c>
      <c r="L268" s="10">
        <f t="shared" si="27"/>
        <v>40204.841516203705</v>
      </c>
      <c r="M268" s="11" t="str">
        <f t="shared" si="28"/>
        <v>Jan</v>
      </c>
      <c r="N268" s="11">
        <f t="shared" si="29"/>
        <v>2010</v>
      </c>
      <c r="O268" t="b">
        <v>1</v>
      </c>
      <c r="P268">
        <v>36</v>
      </c>
      <c r="Q268" t="b">
        <v>1</v>
      </c>
      <c r="R268" t="s">
        <v>8269</v>
      </c>
      <c r="S268">
        <f t="shared" si="24"/>
        <v>146</v>
      </c>
      <c r="T268">
        <f t="shared" si="25"/>
        <v>40</v>
      </c>
      <c r="U268" t="s">
        <v>8308</v>
      </c>
      <c r="V268" t="s">
        <v>8313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26"/>
        <v>41815.119201388887</v>
      </c>
      <c r="K269">
        <v>1401101499</v>
      </c>
      <c r="L269" s="10">
        <f t="shared" si="27"/>
        <v>41785.119201388887</v>
      </c>
      <c r="M269" s="11" t="str">
        <f t="shared" si="28"/>
        <v>May</v>
      </c>
      <c r="N269" s="11">
        <f t="shared" si="29"/>
        <v>2014</v>
      </c>
      <c r="O269" t="b">
        <v>1</v>
      </c>
      <c r="P269">
        <v>165</v>
      </c>
      <c r="Q269" t="b">
        <v>1</v>
      </c>
      <c r="R269" t="s">
        <v>8269</v>
      </c>
      <c r="S269">
        <f t="shared" si="24"/>
        <v>132</v>
      </c>
      <c r="T269">
        <f t="shared" si="25"/>
        <v>79</v>
      </c>
      <c r="U269" t="s">
        <v>8308</v>
      </c>
      <c r="V269" t="s">
        <v>8313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26"/>
        <v>40853.860856481479</v>
      </c>
      <c r="K270">
        <v>1316749178</v>
      </c>
      <c r="L270" s="10">
        <f t="shared" si="27"/>
        <v>40808.819189814814</v>
      </c>
      <c r="M270" s="11" t="str">
        <f t="shared" si="28"/>
        <v>Sep</v>
      </c>
      <c r="N270" s="11">
        <f t="shared" si="29"/>
        <v>2011</v>
      </c>
      <c r="O270" t="b">
        <v>1</v>
      </c>
      <c r="P270">
        <v>111</v>
      </c>
      <c r="Q270" t="b">
        <v>1</v>
      </c>
      <c r="R270" t="s">
        <v>8269</v>
      </c>
      <c r="S270">
        <f t="shared" si="24"/>
        <v>111</v>
      </c>
      <c r="T270">
        <f t="shared" si="25"/>
        <v>50</v>
      </c>
      <c r="U270" t="s">
        <v>8308</v>
      </c>
      <c r="V270" t="s">
        <v>8313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26"/>
        <v>42787.863680555551</v>
      </c>
      <c r="K271">
        <v>1485146622</v>
      </c>
      <c r="L271" s="10">
        <f t="shared" si="27"/>
        <v>42757.863680555551</v>
      </c>
      <c r="M271" s="11" t="str">
        <f t="shared" si="28"/>
        <v>Jan</v>
      </c>
      <c r="N271" s="11">
        <f t="shared" si="29"/>
        <v>2017</v>
      </c>
      <c r="O271" t="b">
        <v>1</v>
      </c>
      <c r="P271">
        <v>1596</v>
      </c>
      <c r="Q271" t="b">
        <v>1</v>
      </c>
      <c r="R271" t="s">
        <v>8269</v>
      </c>
      <c r="S271">
        <f t="shared" si="24"/>
        <v>147</v>
      </c>
      <c r="T271">
        <f t="shared" si="25"/>
        <v>92</v>
      </c>
      <c r="U271" t="s">
        <v>8308</v>
      </c>
      <c r="V271" t="s">
        <v>8313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26"/>
        <v>40687.833333333328</v>
      </c>
      <c r="K272">
        <v>1301950070</v>
      </c>
      <c r="L272" s="10">
        <f t="shared" si="27"/>
        <v>40637.533217592587</v>
      </c>
      <c r="M272" s="11" t="str">
        <f t="shared" si="28"/>
        <v>Apr</v>
      </c>
      <c r="N272" s="11">
        <f t="shared" si="29"/>
        <v>2011</v>
      </c>
      <c r="O272" t="b">
        <v>1</v>
      </c>
      <c r="P272">
        <v>61</v>
      </c>
      <c r="Q272" t="b">
        <v>1</v>
      </c>
      <c r="R272" t="s">
        <v>8269</v>
      </c>
      <c r="S272">
        <f t="shared" si="24"/>
        <v>153</v>
      </c>
      <c r="T272">
        <f t="shared" si="25"/>
        <v>58</v>
      </c>
      <c r="U272" t="s">
        <v>8308</v>
      </c>
      <c r="V272" t="s">
        <v>8313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26"/>
        <v>41641</v>
      </c>
      <c r="K273">
        <v>1386123861</v>
      </c>
      <c r="L273" s="10">
        <f t="shared" si="27"/>
        <v>41611.766909722224</v>
      </c>
      <c r="M273" s="11" t="str">
        <f t="shared" si="28"/>
        <v>Dec</v>
      </c>
      <c r="N273" s="11">
        <f t="shared" si="29"/>
        <v>2013</v>
      </c>
      <c r="O273" t="b">
        <v>1</v>
      </c>
      <c r="P273">
        <v>287</v>
      </c>
      <c r="Q273" t="b">
        <v>1</v>
      </c>
      <c r="R273" t="s">
        <v>8269</v>
      </c>
      <c r="S273">
        <f t="shared" si="24"/>
        <v>105</v>
      </c>
      <c r="T273">
        <f t="shared" si="25"/>
        <v>109</v>
      </c>
      <c r="U273" t="s">
        <v>8308</v>
      </c>
      <c r="V273" t="s">
        <v>8313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26"/>
        <v>40296.450694444444</v>
      </c>
      <c r="K274">
        <v>1267220191</v>
      </c>
      <c r="L274" s="10">
        <f t="shared" si="27"/>
        <v>40235.567025462959</v>
      </c>
      <c r="M274" s="11" t="str">
        <f t="shared" si="28"/>
        <v>Feb</v>
      </c>
      <c r="N274" s="11">
        <f t="shared" si="29"/>
        <v>2010</v>
      </c>
      <c r="O274" t="b">
        <v>1</v>
      </c>
      <c r="P274">
        <v>65</v>
      </c>
      <c r="Q274" t="b">
        <v>1</v>
      </c>
      <c r="R274" t="s">
        <v>8269</v>
      </c>
      <c r="S274">
        <f t="shared" si="24"/>
        <v>177</v>
      </c>
      <c r="T274">
        <f t="shared" si="25"/>
        <v>82</v>
      </c>
      <c r="U274" t="s">
        <v>8308</v>
      </c>
      <c r="V274" t="s">
        <v>8313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26"/>
        <v>40727.16511574074</v>
      </c>
      <c r="K275">
        <v>1307102266</v>
      </c>
      <c r="L275" s="10">
        <f t="shared" si="27"/>
        <v>40697.16511574074</v>
      </c>
      <c r="M275" s="11" t="str">
        <f t="shared" si="28"/>
        <v>Jun</v>
      </c>
      <c r="N275" s="11">
        <f t="shared" si="29"/>
        <v>2011</v>
      </c>
      <c r="O275" t="b">
        <v>1</v>
      </c>
      <c r="P275">
        <v>118</v>
      </c>
      <c r="Q275" t="b">
        <v>1</v>
      </c>
      <c r="R275" t="s">
        <v>8269</v>
      </c>
      <c r="S275">
        <f t="shared" si="24"/>
        <v>108</v>
      </c>
      <c r="T275">
        <f t="shared" si="25"/>
        <v>46</v>
      </c>
      <c r="U275" t="s">
        <v>8308</v>
      </c>
      <c r="V275" t="s">
        <v>8313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26"/>
        <v>41003.957638888889</v>
      </c>
      <c r="K276">
        <v>1330638829</v>
      </c>
      <c r="L276" s="10">
        <f t="shared" si="27"/>
        <v>40969.579039351847</v>
      </c>
      <c r="M276" s="11" t="str">
        <f t="shared" si="28"/>
        <v>Mar</v>
      </c>
      <c r="N276" s="11">
        <f t="shared" si="29"/>
        <v>2012</v>
      </c>
      <c r="O276" t="b">
        <v>1</v>
      </c>
      <c r="P276">
        <v>113</v>
      </c>
      <c r="Q276" t="b">
        <v>1</v>
      </c>
      <c r="R276" t="s">
        <v>8269</v>
      </c>
      <c r="S276">
        <f t="shared" si="24"/>
        <v>156</v>
      </c>
      <c r="T276">
        <f t="shared" si="25"/>
        <v>55</v>
      </c>
      <c r="U276" t="s">
        <v>8308</v>
      </c>
      <c r="V276" t="s">
        <v>8313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26"/>
        <v>41222.740347222221</v>
      </c>
      <c r="K277">
        <v>1349916366</v>
      </c>
      <c r="L277" s="10">
        <f t="shared" si="27"/>
        <v>41192.698680555557</v>
      </c>
      <c r="M277" s="11" t="str">
        <f t="shared" si="28"/>
        <v>Oct</v>
      </c>
      <c r="N277" s="11">
        <f t="shared" si="29"/>
        <v>2012</v>
      </c>
      <c r="O277" t="b">
        <v>1</v>
      </c>
      <c r="P277">
        <v>332</v>
      </c>
      <c r="Q277" t="b">
        <v>1</v>
      </c>
      <c r="R277" t="s">
        <v>8269</v>
      </c>
      <c r="S277">
        <f t="shared" si="24"/>
        <v>108</v>
      </c>
      <c r="T277">
        <f t="shared" si="25"/>
        <v>65</v>
      </c>
      <c r="U277" t="s">
        <v>8308</v>
      </c>
      <c r="V277" t="s">
        <v>8313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26"/>
        <v>41026.706874999996</v>
      </c>
      <c r="K278">
        <v>1330394274</v>
      </c>
      <c r="L278" s="10">
        <f t="shared" si="27"/>
        <v>40966.74854166666</v>
      </c>
      <c r="M278" s="11" t="str">
        <f t="shared" si="28"/>
        <v>Feb</v>
      </c>
      <c r="N278" s="11">
        <f t="shared" si="29"/>
        <v>2012</v>
      </c>
      <c r="O278" t="b">
        <v>1</v>
      </c>
      <c r="P278">
        <v>62</v>
      </c>
      <c r="Q278" t="b">
        <v>1</v>
      </c>
      <c r="R278" t="s">
        <v>8269</v>
      </c>
      <c r="S278">
        <f t="shared" si="24"/>
        <v>148</v>
      </c>
      <c r="T278">
        <f t="shared" si="25"/>
        <v>95</v>
      </c>
      <c r="U278" t="s">
        <v>8308</v>
      </c>
      <c r="V278" t="s">
        <v>8313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26"/>
        <v>42147.55809027778</v>
      </c>
      <c r="K279">
        <v>1429824219</v>
      </c>
      <c r="L279" s="10">
        <f t="shared" si="27"/>
        <v>42117.55809027778</v>
      </c>
      <c r="M279" s="11" t="str">
        <f t="shared" si="28"/>
        <v>Apr</v>
      </c>
      <c r="N279" s="11">
        <f t="shared" si="29"/>
        <v>2015</v>
      </c>
      <c r="O279" t="b">
        <v>1</v>
      </c>
      <c r="P279">
        <v>951</v>
      </c>
      <c r="Q279" t="b">
        <v>1</v>
      </c>
      <c r="R279" t="s">
        <v>8269</v>
      </c>
      <c r="S279">
        <f t="shared" si="24"/>
        <v>110</v>
      </c>
      <c r="T279">
        <f t="shared" si="25"/>
        <v>75</v>
      </c>
      <c r="U279" t="s">
        <v>8308</v>
      </c>
      <c r="V279" t="s">
        <v>8313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26"/>
        <v>41193.707627314812</v>
      </c>
      <c r="K280">
        <v>1347411539</v>
      </c>
      <c r="L280" s="10">
        <f t="shared" si="27"/>
        <v>41163.707627314812</v>
      </c>
      <c r="M280" s="11" t="str">
        <f t="shared" si="28"/>
        <v>Sep</v>
      </c>
      <c r="N280" s="11">
        <f t="shared" si="29"/>
        <v>2012</v>
      </c>
      <c r="O280" t="b">
        <v>1</v>
      </c>
      <c r="P280">
        <v>415</v>
      </c>
      <c r="Q280" t="b">
        <v>1</v>
      </c>
      <c r="R280" t="s">
        <v>8269</v>
      </c>
      <c r="S280">
        <f t="shared" si="24"/>
        <v>150</v>
      </c>
      <c r="T280">
        <f t="shared" si="25"/>
        <v>98</v>
      </c>
      <c r="U280" t="s">
        <v>8308</v>
      </c>
      <c r="V280" t="s">
        <v>8313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26"/>
        <v>42792.750694444439</v>
      </c>
      <c r="K281">
        <v>1485237096</v>
      </c>
      <c r="L281" s="10">
        <f t="shared" si="27"/>
        <v>42758.910833333335</v>
      </c>
      <c r="M281" s="11" t="str">
        <f t="shared" si="28"/>
        <v>Jan</v>
      </c>
      <c r="N281" s="11">
        <f t="shared" si="29"/>
        <v>2017</v>
      </c>
      <c r="O281" t="b">
        <v>1</v>
      </c>
      <c r="P281">
        <v>305</v>
      </c>
      <c r="Q281" t="b">
        <v>1</v>
      </c>
      <c r="R281" t="s">
        <v>8269</v>
      </c>
      <c r="S281">
        <f t="shared" si="24"/>
        <v>157</v>
      </c>
      <c r="T281">
        <f t="shared" si="25"/>
        <v>88</v>
      </c>
      <c r="U281" t="s">
        <v>8308</v>
      </c>
      <c r="V281" t="s">
        <v>8313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26"/>
        <v>41789.257349537031</v>
      </c>
      <c r="K282">
        <v>1397571035</v>
      </c>
      <c r="L282" s="10">
        <f t="shared" si="27"/>
        <v>41744.257349537031</v>
      </c>
      <c r="M282" s="11" t="str">
        <f t="shared" si="28"/>
        <v>Apr</v>
      </c>
      <c r="N282" s="11">
        <f t="shared" si="29"/>
        <v>2014</v>
      </c>
      <c r="O282" t="b">
        <v>1</v>
      </c>
      <c r="P282">
        <v>2139</v>
      </c>
      <c r="Q282" t="b">
        <v>1</v>
      </c>
      <c r="R282" t="s">
        <v>8269</v>
      </c>
      <c r="S282">
        <f t="shared" si="24"/>
        <v>156</v>
      </c>
      <c r="T282">
        <f t="shared" si="25"/>
        <v>55</v>
      </c>
      <c r="U282" t="s">
        <v>8308</v>
      </c>
      <c r="V282" t="s">
        <v>8313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26"/>
        <v>40035.476388888885</v>
      </c>
      <c r="K283">
        <v>1242532513</v>
      </c>
      <c r="L283" s="10">
        <f t="shared" si="27"/>
        <v>39949.830011574071</v>
      </c>
      <c r="M283" s="11" t="str">
        <f t="shared" si="28"/>
        <v>May</v>
      </c>
      <c r="N283" s="11">
        <f t="shared" si="29"/>
        <v>2009</v>
      </c>
      <c r="O283" t="b">
        <v>1</v>
      </c>
      <c r="P283">
        <v>79</v>
      </c>
      <c r="Q283" t="b">
        <v>1</v>
      </c>
      <c r="R283" t="s">
        <v>8269</v>
      </c>
      <c r="S283">
        <f t="shared" si="24"/>
        <v>121</v>
      </c>
      <c r="T283">
        <f t="shared" si="25"/>
        <v>84</v>
      </c>
      <c r="U283" t="s">
        <v>8308</v>
      </c>
      <c r="V283" t="s">
        <v>8313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26"/>
        <v>40231.583333333328</v>
      </c>
      <c r="K284">
        <v>1263679492</v>
      </c>
      <c r="L284" s="10">
        <f t="shared" si="27"/>
        <v>40194.586712962962</v>
      </c>
      <c r="M284" s="11" t="str">
        <f t="shared" si="28"/>
        <v>Jan</v>
      </c>
      <c r="N284" s="11">
        <f t="shared" si="29"/>
        <v>2010</v>
      </c>
      <c r="O284" t="b">
        <v>1</v>
      </c>
      <c r="P284">
        <v>179</v>
      </c>
      <c r="Q284" t="b">
        <v>1</v>
      </c>
      <c r="R284" t="s">
        <v>8269</v>
      </c>
      <c r="S284">
        <f t="shared" si="24"/>
        <v>101</v>
      </c>
      <c r="T284">
        <f t="shared" si="25"/>
        <v>254</v>
      </c>
      <c r="U284" t="s">
        <v>8308</v>
      </c>
      <c r="V284" t="s">
        <v>8313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26"/>
        <v>40694.874305555553</v>
      </c>
      <c r="K285">
        <v>1305219744</v>
      </c>
      <c r="L285" s="10">
        <f t="shared" si="27"/>
        <v>40675.376666666663</v>
      </c>
      <c r="M285" s="11" t="str">
        <f t="shared" si="28"/>
        <v>May</v>
      </c>
      <c r="N285" s="11">
        <f t="shared" si="29"/>
        <v>2011</v>
      </c>
      <c r="O285" t="b">
        <v>1</v>
      </c>
      <c r="P285">
        <v>202</v>
      </c>
      <c r="Q285" t="b">
        <v>1</v>
      </c>
      <c r="R285" t="s">
        <v>8269</v>
      </c>
      <c r="S285">
        <f t="shared" si="24"/>
        <v>114</v>
      </c>
      <c r="T285">
        <f t="shared" si="25"/>
        <v>102</v>
      </c>
      <c r="U285" t="s">
        <v>8308</v>
      </c>
      <c r="V285" t="s">
        <v>8313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26"/>
        <v>40929.404861111107</v>
      </c>
      <c r="K286">
        <v>1325007780</v>
      </c>
      <c r="L286" s="10">
        <f t="shared" si="27"/>
        <v>40904.404861111107</v>
      </c>
      <c r="M286" s="11" t="str">
        <f t="shared" si="28"/>
        <v>Dec</v>
      </c>
      <c r="N286" s="11">
        <f t="shared" si="29"/>
        <v>2011</v>
      </c>
      <c r="O286" t="b">
        <v>1</v>
      </c>
      <c r="P286">
        <v>760</v>
      </c>
      <c r="Q286" t="b">
        <v>1</v>
      </c>
      <c r="R286" t="s">
        <v>8269</v>
      </c>
      <c r="S286">
        <f t="shared" si="24"/>
        <v>105</v>
      </c>
      <c r="T286">
        <f t="shared" si="25"/>
        <v>55</v>
      </c>
      <c r="U286" t="s">
        <v>8308</v>
      </c>
      <c r="V286" t="s">
        <v>8313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26"/>
        <v>41536.422777777778</v>
      </c>
      <c r="K287">
        <v>1377022128</v>
      </c>
      <c r="L287" s="10">
        <f t="shared" si="27"/>
        <v>41506.422777777778</v>
      </c>
      <c r="M287" s="11" t="str">
        <f t="shared" si="28"/>
        <v>Aug</v>
      </c>
      <c r="N287" s="11">
        <f t="shared" si="29"/>
        <v>2013</v>
      </c>
      <c r="O287" t="b">
        <v>1</v>
      </c>
      <c r="P287">
        <v>563</v>
      </c>
      <c r="Q287" t="b">
        <v>1</v>
      </c>
      <c r="R287" t="s">
        <v>8269</v>
      </c>
      <c r="S287">
        <f t="shared" si="24"/>
        <v>229</v>
      </c>
      <c r="T287">
        <f t="shared" si="25"/>
        <v>57</v>
      </c>
      <c r="U287" t="s">
        <v>8308</v>
      </c>
      <c r="V287" t="s">
        <v>8313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26"/>
        <v>41358.441249999996</v>
      </c>
      <c r="K288">
        <v>1360352124</v>
      </c>
      <c r="L288" s="10">
        <f t="shared" si="27"/>
        <v>41313.48291666666</v>
      </c>
      <c r="M288" s="11" t="str">
        <f t="shared" si="28"/>
        <v>Feb</v>
      </c>
      <c r="N288" s="11">
        <f t="shared" si="29"/>
        <v>2013</v>
      </c>
      <c r="O288" t="b">
        <v>1</v>
      </c>
      <c r="P288">
        <v>135</v>
      </c>
      <c r="Q288" t="b">
        <v>1</v>
      </c>
      <c r="R288" t="s">
        <v>8269</v>
      </c>
      <c r="S288">
        <f t="shared" si="24"/>
        <v>109</v>
      </c>
      <c r="T288">
        <f t="shared" si="25"/>
        <v>121</v>
      </c>
      <c r="U288" t="s">
        <v>8308</v>
      </c>
      <c r="V288" t="s">
        <v>8313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26"/>
        <v>41214.833333333328</v>
      </c>
      <c r="K289">
        <v>1349160018</v>
      </c>
      <c r="L289" s="10">
        <f t="shared" si="27"/>
        <v>41183.944652777776</v>
      </c>
      <c r="M289" s="11" t="str">
        <f t="shared" si="28"/>
        <v>Oct</v>
      </c>
      <c r="N289" s="11">
        <f t="shared" si="29"/>
        <v>2012</v>
      </c>
      <c r="O289" t="b">
        <v>1</v>
      </c>
      <c r="P289">
        <v>290</v>
      </c>
      <c r="Q289" t="b">
        <v>1</v>
      </c>
      <c r="R289" t="s">
        <v>8269</v>
      </c>
      <c r="S289">
        <f t="shared" si="24"/>
        <v>176</v>
      </c>
      <c r="T289">
        <f t="shared" si="25"/>
        <v>91</v>
      </c>
      <c r="U289" t="s">
        <v>8308</v>
      </c>
      <c r="V289" t="s">
        <v>8313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26"/>
        <v>41085.835567129623</v>
      </c>
      <c r="K290">
        <v>1337659393</v>
      </c>
      <c r="L290" s="10">
        <f t="shared" si="27"/>
        <v>41050.835567129623</v>
      </c>
      <c r="M290" s="11" t="str">
        <f t="shared" si="28"/>
        <v>May</v>
      </c>
      <c r="N290" s="11">
        <f t="shared" si="29"/>
        <v>2012</v>
      </c>
      <c r="O290" t="b">
        <v>1</v>
      </c>
      <c r="P290">
        <v>447</v>
      </c>
      <c r="Q290" t="b">
        <v>1</v>
      </c>
      <c r="R290" t="s">
        <v>8269</v>
      </c>
      <c r="S290">
        <f t="shared" si="24"/>
        <v>103</v>
      </c>
      <c r="T290">
        <f t="shared" si="25"/>
        <v>115</v>
      </c>
      <c r="U290" t="s">
        <v>8308</v>
      </c>
      <c r="V290" t="s">
        <v>8313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26"/>
        <v>41580.123078703698</v>
      </c>
      <c r="K291">
        <v>1380797834</v>
      </c>
      <c r="L291" s="10">
        <f t="shared" si="27"/>
        <v>41550.123078703698</v>
      </c>
      <c r="M291" s="11" t="str">
        <f t="shared" si="28"/>
        <v>Oct</v>
      </c>
      <c r="N291" s="11">
        <f t="shared" si="29"/>
        <v>2013</v>
      </c>
      <c r="O291" t="b">
        <v>1</v>
      </c>
      <c r="P291">
        <v>232</v>
      </c>
      <c r="Q291" t="b">
        <v>1</v>
      </c>
      <c r="R291" t="s">
        <v>8269</v>
      </c>
      <c r="S291">
        <f t="shared" si="24"/>
        <v>105</v>
      </c>
      <c r="T291">
        <f t="shared" si="25"/>
        <v>68</v>
      </c>
      <c r="U291" t="s">
        <v>8308</v>
      </c>
      <c r="V291" t="s">
        <v>8313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26"/>
        <v>40575.999305555553</v>
      </c>
      <c r="K292">
        <v>1292316697</v>
      </c>
      <c r="L292" s="10">
        <f t="shared" si="27"/>
        <v>40526.035844907405</v>
      </c>
      <c r="M292" s="11" t="str">
        <f t="shared" si="28"/>
        <v>Dec</v>
      </c>
      <c r="N292" s="11">
        <f t="shared" si="29"/>
        <v>2010</v>
      </c>
      <c r="O292" t="b">
        <v>1</v>
      </c>
      <c r="P292">
        <v>168</v>
      </c>
      <c r="Q292" t="b">
        <v>1</v>
      </c>
      <c r="R292" t="s">
        <v>8269</v>
      </c>
      <c r="S292">
        <f t="shared" si="24"/>
        <v>107</v>
      </c>
      <c r="T292">
        <f t="shared" si="25"/>
        <v>29</v>
      </c>
      <c r="U292" t="s">
        <v>8308</v>
      </c>
      <c r="V292" t="s">
        <v>8313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26"/>
        <v>41394.667361111111</v>
      </c>
      <c r="K293">
        <v>1365791246</v>
      </c>
      <c r="L293" s="10">
        <f t="shared" si="27"/>
        <v>41376.435717592591</v>
      </c>
      <c r="M293" s="11" t="str">
        <f t="shared" si="28"/>
        <v>Apr</v>
      </c>
      <c r="N293" s="11">
        <f t="shared" si="29"/>
        <v>2013</v>
      </c>
      <c r="O293" t="b">
        <v>1</v>
      </c>
      <c r="P293">
        <v>128</v>
      </c>
      <c r="Q293" t="b">
        <v>1</v>
      </c>
      <c r="R293" t="s">
        <v>8269</v>
      </c>
      <c r="S293">
        <f t="shared" si="24"/>
        <v>120</v>
      </c>
      <c r="T293">
        <f t="shared" si="25"/>
        <v>47</v>
      </c>
      <c r="U293" t="s">
        <v>8308</v>
      </c>
      <c r="V293" t="s">
        <v>8313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26"/>
        <v>40844.832638888889</v>
      </c>
      <c r="K294">
        <v>1317064599</v>
      </c>
      <c r="L294" s="10">
        <f t="shared" si="27"/>
        <v>40812.469895833332</v>
      </c>
      <c r="M294" s="11" t="str">
        <f t="shared" si="28"/>
        <v>Sep</v>
      </c>
      <c r="N294" s="11">
        <f t="shared" si="29"/>
        <v>2011</v>
      </c>
      <c r="O294" t="b">
        <v>1</v>
      </c>
      <c r="P294">
        <v>493</v>
      </c>
      <c r="Q294" t="b">
        <v>1</v>
      </c>
      <c r="R294" t="s">
        <v>8269</v>
      </c>
      <c r="S294">
        <f t="shared" si="24"/>
        <v>102</v>
      </c>
      <c r="T294">
        <f t="shared" si="25"/>
        <v>154</v>
      </c>
      <c r="U294" t="s">
        <v>8308</v>
      </c>
      <c r="V294" t="s">
        <v>8313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26"/>
        <v>41749.334652777776</v>
      </c>
      <c r="K295">
        <v>1395417714</v>
      </c>
      <c r="L295" s="10">
        <f t="shared" si="27"/>
        <v>41719.334652777776</v>
      </c>
      <c r="M295" s="11" t="str">
        <f t="shared" si="28"/>
        <v>Mar</v>
      </c>
      <c r="N295" s="11">
        <f t="shared" si="29"/>
        <v>2014</v>
      </c>
      <c r="O295" t="b">
        <v>1</v>
      </c>
      <c r="P295">
        <v>131</v>
      </c>
      <c r="Q295" t="b">
        <v>1</v>
      </c>
      <c r="R295" t="s">
        <v>8269</v>
      </c>
      <c r="S295">
        <f t="shared" si="24"/>
        <v>101</v>
      </c>
      <c r="T295">
        <f t="shared" si="25"/>
        <v>201</v>
      </c>
      <c r="U295" t="s">
        <v>8308</v>
      </c>
      <c r="V295" t="s">
        <v>8313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26"/>
        <v>40378.333333333328</v>
      </c>
      <c r="K296">
        <v>1276480894</v>
      </c>
      <c r="L296" s="10">
        <f t="shared" si="27"/>
        <v>40342.751087962963</v>
      </c>
      <c r="M296" s="11" t="str">
        <f t="shared" si="28"/>
        <v>Jun</v>
      </c>
      <c r="N296" s="11">
        <f t="shared" si="29"/>
        <v>2010</v>
      </c>
      <c r="O296" t="b">
        <v>1</v>
      </c>
      <c r="P296">
        <v>50</v>
      </c>
      <c r="Q296" t="b">
        <v>1</v>
      </c>
      <c r="R296" t="s">
        <v>8269</v>
      </c>
      <c r="S296">
        <f t="shared" si="24"/>
        <v>100</v>
      </c>
      <c r="T296">
        <f t="shared" si="25"/>
        <v>100</v>
      </c>
      <c r="U296" t="s">
        <v>8308</v>
      </c>
      <c r="V296" t="s">
        <v>8313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26"/>
        <v>41578.666666666664</v>
      </c>
      <c r="K297">
        <v>1378080409</v>
      </c>
      <c r="L297" s="10">
        <f t="shared" si="27"/>
        <v>41518.671400462961</v>
      </c>
      <c r="M297" s="11" t="str">
        <f t="shared" si="28"/>
        <v>Sep</v>
      </c>
      <c r="N297" s="11">
        <f t="shared" si="29"/>
        <v>2013</v>
      </c>
      <c r="O297" t="b">
        <v>1</v>
      </c>
      <c r="P297">
        <v>665</v>
      </c>
      <c r="Q297" t="b">
        <v>1</v>
      </c>
      <c r="R297" t="s">
        <v>8269</v>
      </c>
      <c r="S297">
        <f t="shared" si="24"/>
        <v>133</v>
      </c>
      <c r="T297">
        <f t="shared" si="25"/>
        <v>100</v>
      </c>
      <c r="U297" t="s">
        <v>8308</v>
      </c>
      <c r="V297" t="s">
        <v>8313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26"/>
        <v>41159.142164351848</v>
      </c>
      <c r="K298">
        <v>1344857083</v>
      </c>
      <c r="L298" s="10">
        <f t="shared" si="27"/>
        <v>41134.142164351848</v>
      </c>
      <c r="M298" s="11" t="str">
        <f t="shared" si="28"/>
        <v>Aug</v>
      </c>
      <c r="N298" s="11">
        <f t="shared" si="29"/>
        <v>2012</v>
      </c>
      <c r="O298" t="b">
        <v>1</v>
      </c>
      <c r="P298">
        <v>129</v>
      </c>
      <c r="Q298" t="b">
        <v>1</v>
      </c>
      <c r="R298" t="s">
        <v>8269</v>
      </c>
      <c r="S298">
        <f t="shared" si="24"/>
        <v>119</v>
      </c>
      <c r="T298">
        <f t="shared" si="25"/>
        <v>230</v>
      </c>
      <c r="U298" t="s">
        <v>8308</v>
      </c>
      <c r="V298" t="s">
        <v>8313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26"/>
        <v>42124.832638888889</v>
      </c>
      <c r="K299">
        <v>1427390901</v>
      </c>
      <c r="L299" s="10">
        <f t="shared" si="27"/>
        <v>42089.394687500004</v>
      </c>
      <c r="M299" s="11" t="str">
        <f t="shared" si="28"/>
        <v>Mar</v>
      </c>
      <c r="N299" s="11">
        <f t="shared" si="29"/>
        <v>2015</v>
      </c>
      <c r="O299" t="b">
        <v>1</v>
      </c>
      <c r="P299">
        <v>142</v>
      </c>
      <c r="Q299" t="b">
        <v>1</v>
      </c>
      <c r="R299" t="s">
        <v>8269</v>
      </c>
      <c r="S299">
        <f t="shared" si="24"/>
        <v>101</v>
      </c>
      <c r="T299">
        <f t="shared" si="25"/>
        <v>142</v>
      </c>
      <c r="U299" t="s">
        <v>8308</v>
      </c>
      <c r="V299" t="s">
        <v>8313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26"/>
        <v>41768.541666666664</v>
      </c>
      <c r="K300">
        <v>1394536048</v>
      </c>
      <c r="L300" s="10">
        <f t="shared" si="27"/>
        <v>41709.130185185182</v>
      </c>
      <c r="M300" s="11" t="str">
        <f t="shared" si="28"/>
        <v>Mar</v>
      </c>
      <c r="N300" s="11">
        <f t="shared" si="29"/>
        <v>2014</v>
      </c>
      <c r="O300" t="b">
        <v>1</v>
      </c>
      <c r="P300">
        <v>2436</v>
      </c>
      <c r="Q300" t="b">
        <v>1</v>
      </c>
      <c r="R300" t="s">
        <v>8269</v>
      </c>
      <c r="S300">
        <f t="shared" si="24"/>
        <v>109</v>
      </c>
      <c r="T300">
        <f t="shared" si="25"/>
        <v>56</v>
      </c>
      <c r="U300" t="s">
        <v>8308</v>
      </c>
      <c r="V300" t="s">
        <v>8313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26"/>
        <v>40498.933564814812</v>
      </c>
      <c r="K301">
        <v>1287379460</v>
      </c>
      <c r="L301" s="10">
        <f t="shared" si="27"/>
        <v>40468.891898148147</v>
      </c>
      <c r="M301" s="11" t="str">
        <f t="shared" si="28"/>
        <v>Oct</v>
      </c>
      <c r="N301" s="11">
        <f t="shared" si="29"/>
        <v>2010</v>
      </c>
      <c r="O301" t="b">
        <v>1</v>
      </c>
      <c r="P301">
        <v>244</v>
      </c>
      <c r="Q301" t="b">
        <v>1</v>
      </c>
      <c r="R301" t="s">
        <v>8269</v>
      </c>
      <c r="S301">
        <f t="shared" si="24"/>
        <v>179</v>
      </c>
      <c r="T301">
        <f t="shared" si="25"/>
        <v>73</v>
      </c>
      <c r="U301" t="s">
        <v>8308</v>
      </c>
      <c r="V301" t="s">
        <v>8313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26"/>
        <v>40657.626597222217</v>
      </c>
      <c r="K302">
        <v>1301007738</v>
      </c>
      <c r="L302" s="10">
        <f t="shared" si="27"/>
        <v>40626.626597222217</v>
      </c>
      <c r="M302" s="11" t="str">
        <f t="shared" si="28"/>
        <v>Mar</v>
      </c>
      <c r="N302" s="11">
        <f t="shared" si="29"/>
        <v>2011</v>
      </c>
      <c r="O302" t="b">
        <v>1</v>
      </c>
      <c r="P302">
        <v>298</v>
      </c>
      <c r="Q302" t="b">
        <v>1</v>
      </c>
      <c r="R302" t="s">
        <v>8269</v>
      </c>
      <c r="S302">
        <f t="shared" si="24"/>
        <v>102</v>
      </c>
      <c r="T302">
        <f t="shared" si="25"/>
        <v>85</v>
      </c>
      <c r="U302" t="s">
        <v>8308</v>
      </c>
      <c r="V302" t="s">
        <v>8313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26"/>
        <v>41352.362673611111</v>
      </c>
      <c r="K303">
        <v>1360258935</v>
      </c>
      <c r="L303" s="10">
        <f t="shared" si="27"/>
        <v>41312.404340277775</v>
      </c>
      <c r="M303" s="11" t="str">
        <f t="shared" si="28"/>
        <v>Feb</v>
      </c>
      <c r="N303" s="11">
        <f t="shared" si="29"/>
        <v>2013</v>
      </c>
      <c r="O303" t="b">
        <v>1</v>
      </c>
      <c r="P303">
        <v>251</v>
      </c>
      <c r="Q303" t="b">
        <v>1</v>
      </c>
      <c r="R303" t="s">
        <v>8269</v>
      </c>
      <c r="S303">
        <f t="shared" si="24"/>
        <v>119</v>
      </c>
      <c r="T303">
        <f t="shared" si="25"/>
        <v>61</v>
      </c>
      <c r="U303" t="s">
        <v>8308</v>
      </c>
      <c r="V303" t="s">
        <v>8313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26"/>
        <v>40963.523587962962</v>
      </c>
      <c r="K304">
        <v>1327523638</v>
      </c>
      <c r="L304" s="10">
        <f t="shared" si="27"/>
        <v>40933.523587962962</v>
      </c>
      <c r="M304" s="11" t="str">
        <f t="shared" si="28"/>
        <v>Jan</v>
      </c>
      <c r="N304" s="11">
        <f t="shared" si="29"/>
        <v>2012</v>
      </c>
      <c r="O304" t="b">
        <v>1</v>
      </c>
      <c r="P304">
        <v>108</v>
      </c>
      <c r="Q304" t="b">
        <v>1</v>
      </c>
      <c r="R304" t="s">
        <v>8269</v>
      </c>
      <c r="S304">
        <f t="shared" si="24"/>
        <v>100</v>
      </c>
      <c r="T304">
        <f t="shared" si="25"/>
        <v>93</v>
      </c>
      <c r="U304" t="s">
        <v>8308</v>
      </c>
      <c r="V304" t="s">
        <v>8313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26"/>
        <v>41061.737800925926</v>
      </c>
      <c r="K305">
        <v>1336009346</v>
      </c>
      <c r="L305" s="10">
        <f t="shared" si="27"/>
        <v>41031.737800925926</v>
      </c>
      <c r="M305" s="11" t="str">
        <f t="shared" si="28"/>
        <v>May</v>
      </c>
      <c r="N305" s="11">
        <f t="shared" si="29"/>
        <v>2012</v>
      </c>
      <c r="O305" t="b">
        <v>1</v>
      </c>
      <c r="P305">
        <v>82</v>
      </c>
      <c r="Q305" t="b">
        <v>1</v>
      </c>
      <c r="R305" t="s">
        <v>8269</v>
      </c>
      <c r="S305">
        <f t="shared" si="24"/>
        <v>137</v>
      </c>
      <c r="T305">
        <f t="shared" si="25"/>
        <v>50</v>
      </c>
      <c r="U305" t="s">
        <v>8308</v>
      </c>
      <c r="V305" t="s">
        <v>8313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26"/>
        <v>41152.75</v>
      </c>
      <c r="K306">
        <v>1343096197</v>
      </c>
      <c r="L306" s="10">
        <f t="shared" si="27"/>
        <v>41113.76153935185</v>
      </c>
      <c r="M306" s="11" t="str">
        <f t="shared" si="28"/>
        <v>Jul</v>
      </c>
      <c r="N306" s="11">
        <f t="shared" si="29"/>
        <v>2012</v>
      </c>
      <c r="O306" t="b">
        <v>1</v>
      </c>
      <c r="P306">
        <v>74</v>
      </c>
      <c r="Q306" t="b">
        <v>1</v>
      </c>
      <c r="R306" t="s">
        <v>8269</v>
      </c>
      <c r="S306">
        <f t="shared" si="24"/>
        <v>232</v>
      </c>
      <c r="T306">
        <f t="shared" si="25"/>
        <v>106</v>
      </c>
      <c r="U306" t="s">
        <v>8308</v>
      </c>
      <c r="V306" t="s">
        <v>8313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26"/>
        <v>40978.296863425923</v>
      </c>
      <c r="K307">
        <v>1328800049</v>
      </c>
      <c r="L307" s="10">
        <f t="shared" si="27"/>
        <v>40948.296863425923</v>
      </c>
      <c r="M307" s="11" t="str">
        <f t="shared" si="28"/>
        <v>Feb</v>
      </c>
      <c r="N307" s="11">
        <f t="shared" si="29"/>
        <v>2012</v>
      </c>
      <c r="O307" t="b">
        <v>1</v>
      </c>
      <c r="P307">
        <v>189</v>
      </c>
      <c r="Q307" t="b">
        <v>1</v>
      </c>
      <c r="R307" t="s">
        <v>8269</v>
      </c>
      <c r="S307">
        <f t="shared" si="24"/>
        <v>130</v>
      </c>
      <c r="T307">
        <f t="shared" si="25"/>
        <v>52</v>
      </c>
      <c r="U307" t="s">
        <v>8308</v>
      </c>
      <c r="V307" t="s">
        <v>8313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26"/>
        <v>41353.462187500001</v>
      </c>
      <c r="K308">
        <v>1362081933</v>
      </c>
      <c r="L308" s="10">
        <f t="shared" si="27"/>
        <v>41333.503854166665</v>
      </c>
      <c r="M308" s="11" t="str">
        <f t="shared" si="28"/>
        <v>Feb</v>
      </c>
      <c r="N308" s="11">
        <f t="shared" si="29"/>
        <v>2013</v>
      </c>
      <c r="O308" t="b">
        <v>1</v>
      </c>
      <c r="P308">
        <v>80</v>
      </c>
      <c r="Q308" t="b">
        <v>1</v>
      </c>
      <c r="R308" t="s">
        <v>8269</v>
      </c>
      <c r="S308">
        <f t="shared" si="24"/>
        <v>293</v>
      </c>
      <c r="T308">
        <f t="shared" si="25"/>
        <v>37</v>
      </c>
      <c r="U308" t="s">
        <v>8308</v>
      </c>
      <c r="V308" t="s">
        <v>8313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26"/>
        <v>41312.611122685179</v>
      </c>
      <c r="K309">
        <v>1357684801</v>
      </c>
      <c r="L309" s="10">
        <f t="shared" si="27"/>
        <v>41282.611122685179</v>
      </c>
      <c r="M309" s="11" t="str">
        <f t="shared" si="28"/>
        <v>Jan</v>
      </c>
      <c r="N309" s="11">
        <f t="shared" si="29"/>
        <v>2013</v>
      </c>
      <c r="O309" t="b">
        <v>1</v>
      </c>
      <c r="P309">
        <v>576</v>
      </c>
      <c r="Q309" t="b">
        <v>1</v>
      </c>
      <c r="R309" t="s">
        <v>8269</v>
      </c>
      <c r="S309">
        <f t="shared" si="24"/>
        <v>111</v>
      </c>
      <c r="T309">
        <f t="shared" si="25"/>
        <v>43</v>
      </c>
      <c r="U309" t="s">
        <v>8308</v>
      </c>
      <c r="V309" t="s">
        <v>8313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26"/>
        <v>40612.361226851848</v>
      </c>
      <c r="K310">
        <v>1295887210</v>
      </c>
      <c r="L310" s="10">
        <f t="shared" si="27"/>
        <v>40567.361226851848</v>
      </c>
      <c r="M310" s="11" t="str">
        <f t="shared" si="28"/>
        <v>Jan</v>
      </c>
      <c r="N310" s="11">
        <f t="shared" si="29"/>
        <v>2011</v>
      </c>
      <c r="O310" t="b">
        <v>1</v>
      </c>
      <c r="P310">
        <v>202</v>
      </c>
      <c r="Q310" t="b">
        <v>1</v>
      </c>
      <c r="R310" t="s">
        <v>8269</v>
      </c>
      <c r="S310">
        <f t="shared" si="24"/>
        <v>106</v>
      </c>
      <c r="T310">
        <f t="shared" si="25"/>
        <v>63</v>
      </c>
      <c r="U310" t="s">
        <v>8308</v>
      </c>
      <c r="V310" t="s">
        <v>8313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26"/>
        <v>41155.418217592589</v>
      </c>
      <c r="K311">
        <v>1344880934</v>
      </c>
      <c r="L311" s="10">
        <f t="shared" si="27"/>
        <v>41134.418217592589</v>
      </c>
      <c r="M311" s="11" t="str">
        <f t="shared" si="28"/>
        <v>Aug</v>
      </c>
      <c r="N311" s="11">
        <f t="shared" si="29"/>
        <v>2012</v>
      </c>
      <c r="O311" t="b">
        <v>1</v>
      </c>
      <c r="P311">
        <v>238</v>
      </c>
      <c r="Q311" t="b">
        <v>1</v>
      </c>
      <c r="R311" t="s">
        <v>8269</v>
      </c>
      <c r="S311">
        <f t="shared" si="24"/>
        <v>119</v>
      </c>
      <c r="T311">
        <f t="shared" si="25"/>
        <v>90</v>
      </c>
      <c r="U311" t="s">
        <v>8308</v>
      </c>
      <c r="V311" t="s">
        <v>8313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26"/>
        <v>40835.75</v>
      </c>
      <c r="K312">
        <v>1317788623</v>
      </c>
      <c r="L312" s="10">
        <f t="shared" si="27"/>
        <v>40820.849803240737</v>
      </c>
      <c r="M312" s="11" t="str">
        <f t="shared" si="28"/>
        <v>Oct</v>
      </c>
      <c r="N312" s="11">
        <f t="shared" si="29"/>
        <v>2011</v>
      </c>
      <c r="O312" t="b">
        <v>1</v>
      </c>
      <c r="P312">
        <v>36</v>
      </c>
      <c r="Q312" t="b">
        <v>1</v>
      </c>
      <c r="R312" t="s">
        <v>8269</v>
      </c>
      <c r="S312">
        <f t="shared" si="24"/>
        <v>104</v>
      </c>
      <c r="T312">
        <f t="shared" si="25"/>
        <v>29</v>
      </c>
      <c r="U312" t="s">
        <v>8308</v>
      </c>
      <c r="V312" t="s">
        <v>8313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26"/>
        <v>40908.999305555553</v>
      </c>
      <c r="K313">
        <v>1321852592</v>
      </c>
      <c r="L313" s="10">
        <f t="shared" si="27"/>
        <v>40867.886481481481</v>
      </c>
      <c r="M313" s="11" t="str">
        <f t="shared" si="28"/>
        <v>Nov</v>
      </c>
      <c r="N313" s="11">
        <f t="shared" si="29"/>
        <v>2011</v>
      </c>
      <c r="O313" t="b">
        <v>1</v>
      </c>
      <c r="P313">
        <v>150</v>
      </c>
      <c r="Q313" t="b">
        <v>1</v>
      </c>
      <c r="R313" t="s">
        <v>8269</v>
      </c>
      <c r="S313">
        <f t="shared" si="24"/>
        <v>104</v>
      </c>
      <c r="T313">
        <f t="shared" si="25"/>
        <v>139</v>
      </c>
      <c r="U313" t="s">
        <v>8308</v>
      </c>
      <c r="V313" t="s">
        <v>8313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26"/>
        <v>41378.544351851851</v>
      </c>
      <c r="K314">
        <v>1363381432</v>
      </c>
      <c r="L314" s="10">
        <f t="shared" si="27"/>
        <v>41348.544351851851</v>
      </c>
      <c r="M314" s="11" t="str">
        <f t="shared" si="28"/>
        <v>Mar</v>
      </c>
      <c r="N314" s="11">
        <f t="shared" si="29"/>
        <v>2013</v>
      </c>
      <c r="O314" t="b">
        <v>1</v>
      </c>
      <c r="P314">
        <v>146</v>
      </c>
      <c r="Q314" t="b">
        <v>1</v>
      </c>
      <c r="R314" t="s">
        <v>8269</v>
      </c>
      <c r="S314">
        <f t="shared" si="24"/>
        <v>112</v>
      </c>
      <c r="T314">
        <f t="shared" si="25"/>
        <v>61</v>
      </c>
      <c r="U314" t="s">
        <v>8308</v>
      </c>
      <c r="V314" t="s">
        <v>8313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26"/>
        <v>40401.332638888889</v>
      </c>
      <c r="K315">
        <v>1277702894</v>
      </c>
      <c r="L315" s="10">
        <f t="shared" si="27"/>
        <v>40356.894606481481</v>
      </c>
      <c r="M315" s="11" t="str">
        <f t="shared" si="28"/>
        <v>Jun</v>
      </c>
      <c r="N315" s="11">
        <f t="shared" si="29"/>
        <v>2010</v>
      </c>
      <c r="O315" t="b">
        <v>1</v>
      </c>
      <c r="P315">
        <v>222</v>
      </c>
      <c r="Q315" t="b">
        <v>1</v>
      </c>
      <c r="R315" t="s">
        <v>8269</v>
      </c>
      <c r="S315">
        <f t="shared" si="24"/>
        <v>105</v>
      </c>
      <c r="T315">
        <f t="shared" si="25"/>
        <v>80</v>
      </c>
      <c r="U315" t="s">
        <v>8308</v>
      </c>
      <c r="V315" t="s">
        <v>8313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26"/>
        <v>41334.499861111108</v>
      </c>
      <c r="K316">
        <v>1359575988</v>
      </c>
      <c r="L316" s="10">
        <f t="shared" si="27"/>
        <v>41304.499861111108</v>
      </c>
      <c r="M316" s="11" t="str">
        <f t="shared" si="28"/>
        <v>Jan</v>
      </c>
      <c r="N316" s="11">
        <f t="shared" si="29"/>
        <v>2013</v>
      </c>
      <c r="O316" t="b">
        <v>1</v>
      </c>
      <c r="P316">
        <v>120</v>
      </c>
      <c r="Q316" t="b">
        <v>1</v>
      </c>
      <c r="R316" t="s">
        <v>8269</v>
      </c>
      <c r="S316">
        <f t="shared" si="24"/>
        <v>385</v>
      </c>
      <c r="T316">
        <f t="shared" si="25"/>
        <v>32</v>
      </c>
      <c r="U316" t="s">
        <v>8308</v>
      </c>
      <c r="V316" t="s">
        <v>8313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26"/>
        <v>41143.439050925925</v>
      </c>
      <c r="K317">
        <v>1343068334</v>
      </c>
      <c r="L317" s="10">
        <f t="shared" si="27"/>
        <v>41113.439050925925</v>
      </c>
      <c r="M317" s="11" t="str">
        <f t="shared" si="28"/>
        <v>Jul</v>
      </c>
      <c r="N317" s="11">
        <f t="shared" si="29"/>
        <v>2012</v>
      </c>
      <c r="O317" t="b">
        <v>1</v>
      </c>
      <c r="P317">
        <v>126</v>
      </c>
      <c r="Q317" t="b">
        <v>1</v>
      </c>
      <c r="R317" t="s">
        <v>8269</v>
      </c>
      <c r="S317">
        <f t="shared" si="24"/>
        <v>101</v>
      </c>
      <c r="T317">
        <f t="shared" si="25"/>
        <v>201</v>
      </c>
      <c r="U317" t="s">
        <v>8308</v>
      </c>
      <c r="V317" t="s">
        <v>8313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26"/>
        <v>41983.874305555553</v>
      </c>
      <c r="K318">
        <v>1415398197</v>
      </c>
      <c r="L318" s="10">
        <f t="shared" si="27"/>
        <v>41950.590243055551</v>
      </c>
      <c r="M318" s="11" t="str">
        <f t="shared" si="28"/>
        <v>Nov</v>
      </c>
      <c r="N318" s="11">
        <f t="shared" si="29"/>
        <v>2014</v>
      </c>
      <c r="O318" t="b">
        <v>1</v>
      </c>
      <c r="P318">
        <v>158</v>
      </c>
      <c r="Q318" t="b">
        <v>1</v>
      </c>
      <c r="R318" t="s">
        <v>8269</v>
      </c>
      <c r="S318">
        <f t="shared" si="24"/>
        <v>114</v>
      </c>
      <c r="T318">
        <f t="shared" si="25"/>
        <v>108</v>
      </c>
      <c r="U318" t="s">
        <v>8308</v>
      </c>
      <c r="V318" t="s">
        <v>8313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26"/>
        <v>41619.343553240738</v>
      </c>
      <c r="K319">
        <v>1384186483</v>
      </c>
      <c r="L319" s="10">
        <f t="shared" si="27"/>
        <v>41589.343553240738</v>
      </c>
      <c r="M319" s="11" t="str">
        <f t="shared" si="28"/>
        <v>Nov</v>
      </c>
      <c r="N319" s="11">
        <f t="shared" si="29"/>
        <v>2013</v>
      </c>
      <c r="O319" t="b">
        <v>1</v>
      </c>
      <c r="P319">
        <v>316</v>
      </c>
      <c r="Q319" t="b">
        <v>1</v>
      </c>
      <c r="R319" t="s">
        <v>8269</v>
      </c>
      <c r="S319">
        <f t="shared" si="24"/>
        <v>101</v>
      </c>
      <c r="T319">
        <f t="shared" si="25"/>
        <v>96</v>
      </c>
      <c r="U319" t="s">
        <v>8308</v>
      </c>
      <c r="V319" t="s">
        <v>8313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26"/>
        <v>41359.663784722223</v>
      </c>
      <c r="K320">
        <v>1361753751</v>
      </c>
      <c r="L320" s="10">
        <f t="shared" si="27"/>
        <v>41329.705451388887</v>
      </c>
      <c r="M320" s="11" t="str">
        <f t="shared" si="28"/>
        <v>Feb</v>
      </c>
      <c r="N320" s="11">
        <f t="shared" si="29"/>
        <v>2013</v>
      </c>
      <c r="O320" t="b">
        <v>1</v>
      </c>
      <c r="P320">
        <v>284</v>
      </c>
      <c r="Q320" t="b">
        <v>1</v>
      </c>
      <c r="R320" t="s">
        <v>8269</v>
      </c>
      <c r="S320">
        <f t="shared" si="24"/>
        <v>283</v>
      </c>
      <c r="T320">
        <f t="shared" si="25"/>
        <v>50</v>
      </c>
      <c r="U320" t="s">
        <v>8308</v>
      </c>
      <c r="V320" t="s">
        <v>8313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26"/>
        <v>40210.999305555553</v>
      </c>
      <c r="K321">
        <v>1257538029</v>
      </c>
      <c r="L321" s="10">
        <f t="shared" si="27"/>
        <v>40123.504965277774</v>
      </c>
      <c r="M321" s="11" t="str">
        <f t="shared" si="28"/>
        <v>Nov</v>
      </c>
      <c r="N321" s="11">
        <f t="shared" si="29"/>
        <v>2009</v>
      </c>
      <c r="O321" t="b">
        <v>1</v>
      </c>
      <c r="P321">
        <v>51</v>
      </c>
      <c r="Q321" t="b">
        <v>1</v>
      </c>
      <c r="R321" t="s">
        <v>8269</v>
      </c>
      <c r="S321">
        <f t="shared" si="24"/>
        <v>113</v>
      </c>
      <c r="T321">
        <f t="shared" si="25"/>
        <v>110</v>
      </c>
      <c r="U321" t="s">
        <v>8308</v>
      </c>
      <c r="V321" t="s">
        <v>8313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26"/>
        <v>42360.624999999993</v>
      </c>
      <c r="K322">
        <v>1448284433</v>
      </c>
      <c r="L322" s="10">
        <f t="shared" si="27"/>
        <v>42331.21797453703</v>
      </c>
      <c r="M322" s="11" t="str">
        <f t="shared" si="28"/>
        <v>Nov</v>
      </c>
      <c r="N322" s="11">
        <f t="shared" si="29"/>
        <v>2015</v>
      </c>
      <c r="O322" t="b">
        <v>1</v>
      </c>
      <c r="P322">
        <v>158</v>
      </c>
      <c r="Q322" t="b">
        <v>1</v>
      </c>
      <c r="R322" t="s">
        <v>8269</v>
      </c>
      <c r="S322">
        <f t="shared" ref="S322:S385" si="30">ROUND((E322/D322)*100,0)</f>
        <v>107</v>
      </c>
      <c r="T322">
        <f t="shared" ref="T322:T385" si="31">ROUND(E322/P322,0)</f>
        <v>135</v>
      </c>
      <c r="U322" t="s">
        <v>8308</v>
      </c>
      <c r="V322" t="s">
        <v>8313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32">(((I323/60)/60/24)+DATE(1970,1,1)+(-8/24))</f>
        <v>42682.15493055556</v>
      </c>
      <c r="K323">
        <v>1475577786</v>
      </c>
      <c r="L323" s="10">
        <f t="shared" ref="L323:L386" si="33">(((K323/60)/60)/24)+DATE(1970,1,1)+(-8/24)</f>
        <v>42647.113263888888</v>
      </c>
      <c r="M323" s="11" t="str">
        <f t="shared" ref="M323:M386" si="34">TEXT(L323,"MMM")</f>
        <v>Oct</v>
      </c>
      <c r="N323" s="11">
        <f t="shared" ref="N323:N386" si="35">YEAR(L323)</f>
        <v>2016</v>
      </c>
      <c r="O323" t="b">
        <v>1</v>
      </c>
      <c r="P323">
        <v>337</v>
      </c>
      <c r="Q323" t="b">
        <v>1</v>
      </c>
      <c r="R323" t="s">
        <v>8269</v>
      </c>
      <c r="S323">
        <f t="shared" si="30"/>
        <v>103</v>
      </c>
      <c r="T323">
        <f t="shared" si="31"/>
        <v>107</v>
      </c>
      <c r="U323" t="s">
        <v>8308</v>
      </c>
      <c r="V323" t="s">
        <v>8313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32"/>
        <v>42503.236666666664</v>
      </c>
      <c r="K324">
        <v>1460554848</v>
      </c>
      <c r="L324" s="10">
        <f t="shared" si="33"/>
        <v>42473.236666666664</v>
      </c>
      <c r="M324" s="11" t="str">
        <f t="shared" si="34"/>
        <v>Apr</v>
      </c>
      <c r="N324" s="11">
        <f t="shared" si="35"/>
        <v>2016</v>
      </c>
      <c r="O324" t="b">
        <v>1</v>
      </c>
      <c r="P324">
        <v>186</v>
      </c>
      <c r="Q324" t="b">
        <v>1</v>
      </c>
      <c r="R324" t="s">
        <v>8269</v>
      </c>
      <c r="S324">
        <f t="shared" si="30"/>
        <v>108</v>
      </c>
      <c r="T324">
        <f t="shared" si="31"/>
        <v>145</v>
      </c>
      <c r="U324" t="s">
        <v>8308</v>
      </c>
      <c r="V324" t="s">
        <v>8313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32"/>
        <v>42724.999305555553</v>
      </c>
      <c r="K325">
        <v>1479886966</v>
      </c>
      <c r="L325" s="10">
        <f t="shared" si="33"/>
        <v>42696.988032407404</v>
      </c>
      <c r="M325" s="11" t="str">
        <f t="shared" si="34"/>
        <v>Nov</v>
      </c>
      <c r="N325" s="11">
        <f t="shared" si="35"/>
        <v>2016</v>
      </c>
      <c r="O325" t="b">
        <v>1</v>
      </c>
      <c r="P325">
        <v>58</v>
      </c>
      <c r="Q325" t="b">
        <v>1</v>
      </c>
      <c r="R325" t="s">
        <v>8269</v>
      </c>
      <c r="S325">
        <f t="shared" si="30"/>
        <v>123</v>
      </c>
      <c r="T325">
        <f t="shared" si="31"/>
        <v>115</v>
      </c>
      <c r="U325" t="s">
        <v>8308</v>
      </c>
      <c r="V325" t="s">
        <v>8313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32"/>
        <v>42217.292916666665</v>
      </c>
      <c r="K326">
        <v>1435590108</v>
      </c>
      <c r="L326" s="10">
        <f t="shared" si="33"/>
        <v>42184.292916666665</v>
      </c>
      <c r="M326" s="11" t="str">
        <f t="shared" si="34"/>
        <v>Jun</v>
      </c>
      <c r="N326" s="11">
        <f t="shared" si="35"/>
        <v>2015</v>
      </c>
      <c r="O326" t="b">
        <v>1</v>
      </c>
      <c r="P326">
        <v>82</v>
      </c>
      <c r="Q326" t="b">
        <v>1</v>
      </c>
      <c r="R326" t="s">
        <v>8269</v>
      </c>
      <c r="S326">
        <f t="shared" si="30"/>
        <v>102</v>
      </c>
      <c r="T326">
        <f t="shared" si="31"/>
        <v>105</v>
      </c>
      <c r="U326" t="s">
        <v>8308</v>
      </c>
      <c r="V326" t="s">
        <v>8313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32"/>
        <v>42723.854548611103</v>
      </c>
      <c r="K327">
        <v>1479184233</v>
      </c>
      <c r="L327" s="10">
        <f t="shared" si="33"/>
        <v>42688.854548611103</v>
      </c>
      <c r="M327" s="11" t="str">
        <f t="shared" si="34"/>
        <v>Nov</v>
      </c>
      <c r="N327" s="11">
        <f t="shared" si="35"/>
        <v>2016</v>
      </c>
      <c r="O327" t="b">
        <v>1</v>
      </c>
      <c r="P327">
        <v>736</v>
      </c>
      <c r="Q327" t="b">
        <v>1</v>
      </c>
      <c r="R327" t="s">
        <v>8269</v>
      </c>
      <c r="S327">
        <f t="shared" si="30"/>
        <v>104</v>
      </c>
      <c r="T327">
        <f t="shared" si="31"/>
        <v>71</v>
      </c>
      <c r="U327" t="s">
        <v>8308</v>
      </c>
      <c r="V327" t="s">
        <v>8313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32"/>
        <v>42808.622916666667</v>
      </c>
      <c r="K328">
        <v>1486625606</v>
      </c>
      <c r="L328" s="10">
        <f t="shared" si="33"/>
        <v>42774.981550925928</v>
      </c>
      <c r="M328" s="11" t="str">
        <f t="shared" si="34"/>
        <v>Feb</v>
      </c>
      <c r="N328" s="11">
        <f t="shared" si="35"/>
        <v>2017</v>
      </c>
      <c r="O328" t="b">
        <v>1</v>
      </c>
      <c r="P328">
        <v>1151</v>
      </c>
      <c r="Q328" t="b">
        <v>1</v>
      </c>
      <c r="R328" t="s">
        <v>8269</v>
      </c>
      <c r="S328">
        <f t="shared" si="30"/>
        <v>113</v>
      </c>
      <c r="T328">
        <f t="shared" si="31"/>
        <v>147</v>
      </c>
      <c r="U328" t="s">
        <v>8308</v>
      </c>
      <c r="V328" t="s">
        <v>8313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32"/>
        <v>42084.999999999993</v>
      </c>
      <c r="K329">
        <v>1424669929</v>
      </c>
      <c r="L329" s="10">
        <f t="shared" si="33"/>
        <v>42057.901956018519</v>
      </c>
      <c r="M329" s="11" t="str">
        <f t="shared" si="34"/>
        <v>Feb</v>
      </c>
      <c r="N329" s="11">
        <f t="shared" si="35"/>
        <v>2015</v>
      </c>
      <c r="O329" t="b">
        <v>1</v>
      </c>
      <c r="P329">
        <v>34</v>
      </c>
      <c r="Q329" t="b">
        <v>1</v>
      </c>
      <c r="R329" t="s">
        <v>8269</v>
      </c>
      <c r="S329">
        <f t="shared" si="30"/>
        <v>136</v>
      </c>
      <c r="T329">
        <f t="shared" si="31"/>
        <v>160</v>
      </c>
      <c r="U329" t="s">
        <v>8308</v>
      </c>
      <c r="V329" t="s">
        <v>8313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32"/>
        <v>42308.833333333336</v>
      </c>
      <c r="K330">
        <v>1443739388</v>
      </c>
      <c r="L330" s="10">
        <f t="shared" si="33"/>
        <v>42278.613287037035</v>
      </c>
      <c r="M330" s="11" t="str">
        <f t="shared" si="34"/>
        <v>Oct</v>
      </c>
      <c r="N330" s="11">
        <f t="shared" si="35"/>
        <v>2015</v>
      </c>
      <c r="O330" t="b">
        <v>1</v>
      </c>
      <c r="P330">
        <v>498</v>
      </c>
      <c r="Q330" t="b">
        <v>1</v>
      </c>
      <c r="R330" t="s">
        <v>8269</v>
      </c>
      <c r="S330">
        <f t="shared" si="30"/>
        <v>104</v>
      </c>
      <c r="T330">
        <f t="shared" si="31"/>
        <v>156</v>
      </c>
      <c r="U330" t="s">
        <v>8308</v>
      </c>
      <c r="V330" t="s">
        <v>8313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32"/>
        <v>42314.833333333336</v>
      </c>
      <c r="K331">
        <v>1444821127</v>
      </c>
      <c r="L331" s="10">
        <f t="shared" si="33"/>
        <v>42291.133414351854</v>
      </c>
      <c r="M331" s="11" t="str">
        <f t="shared" si="34"/>
        <v>Oct</v>
      </c>
      <c r="N331" s="11">
        <f t="shared" si="35"/>
        <v>2015</v>
      </c>
      <c r="O331" t="b">
        <v>1</v>
      </c>
      <c r="P331">
        <v>167</v>
      </c>
      <c r="Q331" t="b">
        <v>1</v>
      </c>
      <c r="R331" t="s">
        <v>8269</v>
      </c>
      <c r="S331">
        <f t="shared" si="30"/>
        <v>106</v>
      </c>
      <c r="T331">
        <f t="shared" si="31"/>
        <v>63</v>
      </c>
      <c r="U331" t="s">
        <v>8308</v>
      </c>
      <c r="V331" t="s">
        <v>8313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32"/>
        <v>41410.832638888889</v>
      </c>
      <c r="K332">
        <v>1366028563</v>
      </c>
      <c r="L332" s="10">
        <f t="shared" si="33"/>
        <v>41379.182442129626</v>
      </c>
      <c r="M332" s="11" t="str">
        <f t="shared" si="34"/>
        <v>Apr</v>
      </c>
      <c r="N332" s="11">
        <f t="shared" si="35"/>
        <v>2013</v>
      </c>
      <c r="O332" t="b">
        <v>1</v>
      </c>
      <c r="P332">
        <v>340</v>
      </c>
      <c r="Q332" t="b">
        <v>1</v>
      </c>
      <c r="R332" t="s">
        <v>8269</v>
      </c>
      <c r="S332">
        <f t="shared" si="30"/>
        <v>102</v>
      </c>
      <c r="T332">
        <f t="shared" si="31"/>
        <v>105</v>
      </c>
      <c r="U332" t="s">
        <v>8308</v>
      </c>
      <c r="V332" t="s">
        <v>8313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32"/>
        <v>42538.248078703698</v>
      </c>
      <c r="K333">
        <v>1463493434</v>
      </c>
      <c r="L333" s="10">
        <f t="shared" si="33"/>
        <v>42507.248078703698</v>
      </c>
      <c r="M333" s="11" t="str">
        <f t="shared" si="34"/>
        <v>May</v>
      </c>
      <c r="N333" s="11">
        <f t="shared" si="35"/>
        <v>2016</v>
      </c>
      <c r="O333" t="b">
        <v>1</v>
      </c>
      <c r="P333">
        <v>438</v>
      </c>
      <c r="Q333" t="b">
        <v>1</v>
      </c>
      <c r="R333" t="s">
        <v>8269</v>
      </c>
      <c r="S333">
        <f t="shared" si="30"/>
        <v>107</v>
      </c>
      <c r="T333">
        <f t="shared" si="31"/>
        <v>97</v>
      </c>
      <c r="U333" t="s">
        <v>8308</v>
      </c>
      <c r="V333" t="s">
        <v>8313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32"/>
        <v>42304.999999999993</v>
      </c>
      <c r="K334">
        <v>1442420377</v>
      </c>
      <c r="L334" s="10">
        <f t="shared" si="33"/>
        <v>42263.346956018511</v>
      </c>
      <c r="M334" s="11" t="str">
        <f t="shared" si="34"/>
        <v>Sep</v>
      </c>
      <c r="N334" s="11">
        <f t="shared" si="35"/>
        <v>2015</v>
      </c>
      <c r="O334" t="b">
        <v>1</v>
      </c>
      <c r="P334">
        <v>555</v>
      </c>
      <c r="Q334" t="b">
        <v>1</v>
      </c>
      <c r="R334" t="s">
        <v>8269</v>
      </c>
      <c r="S334">
        <f t="shared" si="30"/>
        <v>113</v>
      </c>
      <c r="T334">
        <f t="shared" si="31"/>
        <v>204</v>
      </c>
      <c r="U334" t="s">
        <v>8308</v>
      </c>
      <c r="V334" t="s">
        <v>8313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32"/>
        <v>42467.261469907404</v>
      </c>
      <c r="K335">
        <v>1457450191</v>
      </c>
      <c r="L335" s="10">
        <f t="shared" si="33"/>
        <v>42437.303136574068</v>
      </c>
      <c r="M335" s="11" t="str">
        <f t="shared" si="34"/>
        <v>Mar</v>
      </c>
      <c r="N335" s="11">
        <f t="shared" si="35"/>
        <v>2016</v>
      </c>
      <c r="O335" t="b">
        <v>1</v>
      </c>
      <c r="P335">
        <v>266</v>
      </c>
      <c r="Q335" t="b">
        <v>1</v>
      </c>
      <c r="R335" t="s">
        <v>8269</v>
      </c>
      <c r="S335">
        <f t="shared" si="30"/>
        <v>125</v>
      </c>
      <c r="T335">
        <f t="shared" si="31"/>
        <v>188</v>
      </c>
      <c r="U335" t="s">
        <v>8308</v>
      </c>
      <c r="V335" t="s">
        <v>8313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32"/>
        <v>42139.458333333336</v>
      </c>
      <c r="K336">
        <v>1428423757</v>
      </c>
      <c r="L336" s="10">
        <f t="shared" si="33"/>
        <v>42101.349039351851</v>
      </c>
      <c r="M336" s="11" t="str">
        <f t="shared" si="34"/>
        <v>Apr</v>
      </c>
      <c r="N336" s="11">
        <f t="shared" si="35"/>
        <v>2015</v>
      </c>
      <c r="O336" t="b">
        <v>1</v>
      </c>
      <c r="P336">
        <v>69</v>
      </c>
      <c r="Q336" t="b">
        <v>1</v>
      </c>
      <c r="R336" t="s">
        <v>8269</v>
      </c>
      <c r="S336">
        <f t="shared" si="30"/>
        <v>101</v>
      </c>
      <c r="T336">
        <f t="shared" si="31"/>
        <v>147</v>
      </c>
      <c r="U336" t="s">
        <v>8308</v>
      </c>
      <c r="V336" t="s">
        <v>8313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32"/>
        <v>42132.583333333336</v>
      </c>
      <c r="K337">
        <v>1428428515</v>
      </c>
      <c r="L337" s="10">
        <f t="shared" si="33"/>
        <v>42101.404108796291</v>
      </c>
      <c r="M337" s="11" t="str">
        <f t="shared" si="34"/>
        <v>Apr</v>
      </c>
      <c r="N337" s="11">
        <f t="shared" si="35"/>
        <v>2015</v>
      </c>
      <c r="O337" t="b">
        <v>1</v>
      </c>
      <c r="P337">
        <v>80</v>
      </c>
      <c r="Q337" t="b">
        <v>1</v>
      </c>
      <c r="R337" t="s">
        <v>8269</v>
      </c>
      <c r="S337">
        <f t="shared" si="30"/>
        <v>103</v>
      </c>
      <c r="T337">
        <f t="shared" si="31"/>
        <v>109</v>
      </c>
      <c r="U337" t="s">
        <v>8308</v>
      </c>
      <c r="V337" t="s">
        <v>8313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32"/>
        <v>42321.304606481477</v>
      </c>
      <c r="K338">
        <v>1444832318</v>
      </c>
      <c r="L338" s="10">
        <f t="shared" si="33"/>
        <v>42291.262939814813</v>
      </c>
      <c r="M338" s="11" t="str">
        <f t="shared" si="34"/>
        <v>Oct</v>
      </c>
      <c r="N338" s="11">
        <f t="shared" si="35"/>
        <v>2015</v>
      </c>
      <c r="O338" t="b">
        <v>1</v>
      </c>
      <c r="P338">
        <v>493</v>
      </c>
      <c r="Q338" t="b">
        <v>1</v>
      </c>
      <c r="R338" t="s">
        <v>8269</v>
      </c>
      <c r="S338">
        <f t="shared" si="30"/>
        <v>117</v>
      </c>
      <c r="T338">
        <f t="shared" si="31"/>
        <v>59</v>
      </c>
      <c r="U338" t="s">
        <v>8308</v>
      </c>
      <c r="V338" t="s">
        <v>8313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32"/>
        <v>42076.753564814811</v>
      </c>
      <c r="K339">
        <v>1423710308</v>
      </c>
      <c r="L339" s="10">
        <f t="shared" si="33"/>
        <v>42046.795231481483</v>
      </c>
      <c r="M339" s="11" t="str">
        <f t="shared" si="34"/>
        <v>Feb</v>
      </c>
      <c r="N339" s="11">
        <f t="shared" si="35"/>
        <v>2015</v>
      </c>
      <c r="O339" t="b">
        <v>1</v>
      </c>
      <c r="P339">
        <v>31</v>
      </c>
      <c r="Q339" t="b">
        <v>1</v>
      </c>
      <c r="R339" t="s">
        <v>8269</v>
      </c>
      <c r="S339">
        <f t="shared" si="30"/>
        <v>101</v>
      </c>
      <c r="T339">
        <f t="shared" si="31"/>
        <v>98</v>
      </c>
      <c r="U339" t="s">
        <v>8308</v>
      </c>
      <c r="V339" t="s">
        <v>8313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32"/>
        <v>42615.708333333336</v>
      </c>
      <c r="K340">
        <v>1468001290</v>
      </c>
      <c r="L340" s="10">
        <f t="shared" si="33"/>
        <v>42559.422337962962</v>
      </c>
      <c r="M340" s="11" t="str">
        <f t="shared" si="34"/>
        <v>Jul</v>
      </c>
      <c r="N340" s="11">
        <f t="shared" si="35"/>
        <v>2016</v>
      </c>
      <c r="O340" t="b">
        <v>1</v>
      </c>
      <c r="P340">
        <v>236</v>
      </c>
      <c r="Q340" t="b">
        <v>1</v>
      </c>
      <c r="R340" t="s">
        <v>8269</v>
      </c>
      <c r="S340">
        <f t="shared" si="30"/>
        <v>110</v>
      </c>
      <c r="T340">
        <f t="shared" si="31"/>
        <v>70</v>
      </c>
      <c r="U340" t="s">
        <v>8308</v>
      </c>
      <c r="V340" t="s">
        <v>8313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32"/>
        <v>42123.426712962959</v>
      </c>
      <c r="K341">
        <v>1427739268</v>
      </c>
      <c r="L341" s="10">
        <f t="shared" si="33"/>
        <v>42093.426712962959</v>
      </c>
      <c r="M341" s="11" t="str">
        <f t="shared" si="34"/>
        <v>Mar</v>
      </c>
      <c r="N341" s="11">
        <f t="shared" si="35"/>
        <v>2015</v>
      </c>
      <c r="O341" t="b">
        <v>1</v>
      </c>
      <c r="P341">
        <v>89</v>
      </c>
      <c r="Q341" t="b">
        <v>1</v>
      </c>
      <c r="R341" t="s">
        <v>8269</v>
      </c>
      <c r="S341">
        <f t="shared" si="30"/>
        <v>108</v>
      </c>
      <c r="T341">
        <f t="shared" si="31"/>
        <v>73</v>
      </c>
      <c r="U341" t="s">
        <v>8308</v>
      </c>
      <c r="V341" t="s">
        <v>8313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32"/>
        <v>42802.541666666664</v>
      </c>
      <c r="K342">
        <v>1486397007</v>
      </c>
      <c r="L342" s="10">
        <f t="shared" si="33"/>
        <v>42772.335729166669</v>
      </c>
      <c r="M342" s="11" t="str">
        <f t="shared" si="34"/>
        <v>Feb</v>
      </c>
      <c r="N342" s="11">
        <f t="shared" si="35"/>
        <v>2017</v>
      </c>
      <c r="O342" t="b">
        <v>1</v>
      </c>
      <c r="P342">
        <v>299</v>
      </c>
      <c r="Q342" t="b">
        <v>1</v>
      </c>
      <c r="R342" t="s">
        <v>8269</v>
      </c>
      <c r="S342">
        <f t="shared" si="30"/>
        <v>125</v>
      </c>
      <c r="T342">
        <f t="shared" si="31"/>
        <v>146</v>
      </c>
      <c r="U342" t="s">
        <v>8308</v>
      </c>
      <c r="V342" t="s">
        <v>8313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32"/>
        <v>41912.832638888889</v>
      </c>
      <c r="K343">
        <v>1410555998</v>
      </c>
      <c r="L343" s="10">
        <f t="shared" si="33"/>
        <v>41894.546273148146</v>
      </c>
      <c r="M343" s="11" t="str">
        <f t="shared" si="34"/>
        <v>Sep</v>
      </c>
      <c r="N343" s="11">
        <f t="shared" si="35"/>
        <v>2014</v>
      </c>
      <c r="O343" t="b">
        <v>1</v>
      </c>
      <c r="P343">
        <v>55</v>
      </c>
      <c r="Q343" t="b">
        <v>1</v>
      </c>
      <c r="R343" t="s">
        <v>8269</v>
      </c>
      <c r="S343">
        <f t="shared" si="30"/>
        <v>107</v>
      </c>
      <c r="T343">
        <f t="shared" si="31"/>
        <v>68</v>
      </c>
      <c r="U343" t="s">
        <v>8308</v>
      </c>
      <c r="V343" t="s">
        <v>8313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32"/>
        <v>42489.447511574072</v>
      </c>
      <c r="K344">
        <v>1459363465</v>
      </c>
      <c r="L344" s="10">
        <f t="shared" si="33"/>
        <v>42459.447511574072</v>
      </c>
      <c r="M344" s="11" t="str">
        <f t="shared" si="34"/>
        <v>Mar</v>
      </c>
      <c r="N344" s="11">
        <f t="shared" si="35"/>
        <v>2016</v>
      </c>
      <c r="O344" t="b">
        <v>1</v>
      </c>
      <c r="P344">
        <v>325</v>
      </c>
      <c r="Q344" t="b">
        <v>1</v>
      </c>
      <c r="R344" t="s">
        <v>8269</v>
      </c>
      <c r="S344">
        <f t="shared" si="30"/>
        <v>100</v>
      </c>
      <c r="T344">
        <f t="shared" si="31"/>
        <v>170</v>
      </c>
      <c r="U344" t="s">
        <v>8308</v>
      </c>
      <c r="V344" t="s">
        <v>8313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32"/>
        <v>41956.791666666664</v>
      </c>
      <c r="K345">
        <v>1413308545</v>
      </c>
      <c r="L345" s="10">
        <f t="shared" si="33"/>
        <v>41926.404456018514</v>
      </c>
      <c r="M345" s="11" t="str">
        <f t="shared" si="34"/>
        <v>Oct</v>
      </c>
      <c r="N345" s="11">
        <f t="shared" si="35"/>
        <v>2014</v>
      </c>
      <c r="O345" t="b">
        <v>1</v>
      </c>
      <c r="P345">
        <v>524</v>
      </c>
      <c r="Q345" t="b">
        <v>1</v>
      </c>
      <c r="R345" t="s">
        <v>8269</v>
      </c>
      <c r="S345">
        <f t="shared" si="30"/>
        <v>102</v>
      </c>
      <c r="T345">
        <f t="shared" si="31"/>
        <v>58</v>
      </c>
      <c r="U345" t="s">
        <v>8308</v>
      </c>
      <c r="V345" t="s">
        <v>8313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32"/>
        <v>42155.763888888883</v>
      </c>
      <c r="K346">
        <v>1429312694</v>
      </c>
      <c r="L346" s="10">
        <f t="shared" si="33"/>
        <v>42111.637662037036</v>
      </c>
      <c r="M346" s="11" t="str">
        <f t="shared" si="34"/>
        <v>Apr</v>
      </c>
      <c r="N346" s="11">
        <f t="shared" si="35"/>
        <v>2015</v>
      </c>
      <c r="O346" t="b">
        <v>1</v>
      </c>
      <c r="P346">
        <v>285</v>
      </c>
      <c r="Q346" t="b">
        <v>1</v>
      </c>
      <c r="R346" t="s">
        <v>8269</v>
      </c>
      <c r="S346">
        <f t="shared" si="30"/>
        <v>102</v>
      </c>
      <c r="T346">
        <f t="shared" si="31"/>
        <v>120</v>
      </c>
      <c r="U346" t="s">
        <v>8308</v>
      </c>
      <c r="V346" t="s">
        <v>8313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32"/>
        <v>42144.610995370364</v>
      </c>
      <c r="K347">
        <v>1429569590</v>
      </c>
      <c r="L347" s="10">
        <f t="shared" si="33"/>
        <v>42114.610995370364</v>
      </c>
      <c r="M347" s="11" t="str">
        <f t="shared" si="34"/>
        <v>Apr</v>
      </c>
      <c r="N347" s="11">
        <f t="shared" si="35"/>
        <v>2015</v>
      </c>
      <c r="O347" t="b">
        <v>1</v>
      </c>
      <c r="P347">
        <v>179</v>
      </c>
      <c r="Q347" t="b">
        <v>1</v>
      </c>
      <c r="R347" t="s">
        <v>8269</v>
      </c>
      <c r="S347">
        <f t="shared" si="30"/>
        <v>123</v>
      </c>
      <c r="T347">
        <f t="shared" si="31"/>
        <v>100</v>
      </c>
      <c r="U347" t="s">
        <v>8308</v>
      </c>
      <c r="V347" t="s">
        <v>8313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32"/>
        <v>42291.166909722226</v>
      </c>
      <c r="K348">
        <v>1442232021</v>
      </c>
      <c r="L348" s="10">
        <f t="shared" si="33"/>
        <v>42261.166909722226</v>
      </c>
      <c r="M348" s="11" t="str">
        <f t="shared" si="34"/>
        <v>Sep</v>
      </c>
      <c r="N348" s="11">
        <f t="shared" si="35"/>
        <v>2015</v>
      </c>
      <c r="O348" t="b">
        <v>1</v>
      </c>
      <c r="P348">
        <v>188</v>
      </c>
      <c r="Q348" t="b">
        <v>1</v>
      </c>
      <c r="R348" t="s">
        <v>8269</v>
      </c>
      <c r="S348">
        <f t="shared" si="30"/>
        <v>170</v>
      </c>
      <c r="T348">
        <f t="shared" si="31"/>
        <v>91</v>
      </c>
      <c r="U348" t="s">
        <v>8308</v>
      </c>
      <c r="V348" t="s">
        <v>8313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32"/>
        <v>42322.20380787037</v>
      </c>
      <c r="K349">
        <v>1444910009</v>
      </c>
      <c r="L349" s="10">
        <f t="shared" si="33"/>
        <v>42292.162141203698</v>
      </c>
      <c r="M349" s="11" t="str">
        <f t="shared" si="34"/>
        <v>Oct</v>
      </c>
      <c r="N349" s="11">
        <f t="shared" si="35"/>
        <v>2015</v>
      </c>
      <c r="O349" t="b">
        <v>1</v>
      </c>
      <c r="P349">
        <v>379</v>
      </c>
      <c r="Q349" t="b">
        <v>1</v>
      </c>
      <c r="R349" t="s">
        <v>8269</v>
      </c>
      <c r="S349">
        <f t="shared" si="30"/>
        <v>112</v>
      </c>
      <c r="T349">
        <f t="shared" si="31"/>
        <v>118</v>
      </c>
      <c r="U349" t="s">
        <v>8308</v>
      </c>
      <c r="V349" t="s">
        <v>8313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32"/>
        <v>42237.253657407404</v>
      </c>
      <c r="K350">
        <v>1437573916</v>
      </c>
      <c r="L350" s="10">
        <f t="shared" si="33"/>
        <v>42207.253657407404</v>
      </c>
      <c r="M350" s="11" t="str">
        <f t="shared" si="34"/>
        <v>Jul</v>
      </c>
      <c r="N350" s="11">
        <f t="shared" si="35"/>
        <v>2015</v>
      </c>
      <c r="O350" t="b">
        <v>1</v>
      </c>
      <c r="P350">
        <v>119</v>
      </c>
      <c r="Q350" t="b">
        <v>1</v>
      </c>
      <c r="R350" t="s">
        <v>8269</v>
      </c>
      <c r="S350">
        <f t="shared" si="30"/>
        <v>103</v>
      </c>
      <c r="T350">
        <f t="shared" si="31"/>
        <v>87</v>
      </c>
      <c r="U350" t="s">
        <v>8308</v>
      </c>
      <c r="V350" t="s">
        <v>8313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32"/>
        <v>42790.165601851848</v>
      </c>
      <c r="K351">
        <v>1485345508</v>
      </c>
      <c r="L351" s="10">
        <f t="shared" si="33"/>
        <v>42760.165601851848</v>
      </c>
      <c r="M351" s="11" t="str">
        <f t="shared" si="34"/>
        <v>Jan</v>
      </c>
      <c r="N351" s="11">
        <f t="shared" si="35"/>
        <v>2017</v>
      </c>
      <c r="O351" t="b">
        <v>1</v>
      </c>
      <c r="P351">
        <v>167</v>
      </c>
      <c r="Q351" t="b">
        <v>1</v>
      </c>
      <c r="R351" t="s">
        <v>8269</v>
      </c>
      <c r="S351">
        <f t="shared" si="30"/>
        <v>107</v>
      </c>
      <c r="T351">
        <f t="shared" si="31"/>
        <v>72</v>
      </c>
      <c r="U351" t="s">
        <v>8308</v>
      </c>
      <c r="V351" t="s">
        <v>8313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32"/>
        <v>42623.832638888889</v>
      </c>
      <c r="K352">
        <v>1470274509</v>
      </c>
      <c r="L352" s="10">
        <f t="shared" si="33"/>
        <v>42585.732743055552</v>
      </c>
      <c r="M352" s="11" t="str">
        <f t="shared" si="34"/>
        <v>Aug</v>
      </c>
      <c r="N352" s="11">
        <f t="shared" si="35"/>
        <v>2016</v>
      </c>
      <c r="O352" t="b">
        <v>1</v>
      </c>
      <c r="P352">
        <v>221</v>
      </c>
      <c r="Q352" t="b">
        <v>1</v>
      </c>
      <c r="R352" t="s">
        <v>8269</v>
      </c>
      <c r="S352">
        <f t="shared" si="30"/>
        <v>115</v>
      </c>
      <c r="T352">
        <f t="shared" si="31"/>
        <v>130</v>
      </c>
      <c r="U352" t="s">
        <v>8308</v>
      </c>
      <c r="V352" t="s">
        <v>8313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32"/>
        <v>42467.589745370373</v>
      </c>
      <c r="K353">
        <v>1456614554</v>
      </c>
      <c r="L353" s="10">
        <f t="shared" si="33"/>
        <v>42427.63141203703</v>
      </c>
      <c r="M353" s="11" t="str">
        <f t="shared" si="34"/>
        <v>Feb</v>
      </c>
      <c r="N353" s="11">
        <f t="shared" si="35"/>
        <v>2016</v>
      </c>
      <c r="O353" t="b">
        <v>1</v>
      </c>
      <c r="P353">
        <v>964</v>
      </c>
      <c r="Q353" t="b">
        <v>1</v>
      </c>
      <c r="R353" t="s">
        <v>8269</v>
      </c>
      <c r="S353">
        <f t="shared" si="30"/>
        <v>127</v>
      </c>
      <c r="T353">
        <f t="shared" si="31"/>
        <v>45</v>
      </c>
      <c r="U353" t="s">
        <v>8308</v>
      </c>
      <c r="V353" t="s">
        <v>8313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32"/>
        <v>41919.834120370368</v>
      </c>
      <c r="K354">
        <v>1410148868</v>
      </c>
      <c r="L354" s="10">
        <f t="shared" si="33"/>
        <v>41889.834120370368</v>
      </c>
      <c r="M354" s="11" t="str">
        <f t="shared" si="34"/>
        <v>Sep</v>
      </c>
      <c r="N354" s="11">
        <f t="shared" si="35"/>
        <v>2014</v>
      </c>
      <c r="O354" t="b">
        <v>1</v>
      </c>
      <c r="P354">
        <v>286</v>
      </c>
      <c r="Q354" t="b">
        <v>1</v>
      </c>
      <c r="R354" t="s">
        <v>8269</v>
      </c>
      <c r="S354">
        <f t="shared" si="30"/>
        <v>117</v>
      </c>
      <c r="T354">
        <f t="shared" si="31"/>
        <v>41</v>
      </c>
      <c r="U354" t="s">
        <v>8308</v>
      </c>
      <c r="V354" t="s">
        <v>8313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32"/>
        <v>42327.500219907401</v>
      </c>
      <c r="K355">
        <v>1445367619</v>
      </c>
      <c r="L355" s="10">
        <f t="shared" si="33"/>
        <v>42297.458553240744</v>
      </c>
      <c r="M355" s="11" t="str">
        <f t="shared" si="34"/>
        <v>Oct</v>
      </c>
      <c r="N355" s="11">
        <f t="shared" si="35"/>
        <v>2015</v>
      </c>
      <c r="O355" t="b">
        <v>1</v>
      </c>
      <c r="P355">
        <v>613</v>
      </c>
      <c r="Q355" t="b">
        <v>1</v>
      </c>
      <c r="R355" t="s">
        <v>8269</v>
      </c>
      <c r="S355">
        <f t="shared" si="30"/>
        <v>109</v>
      </c>
      <c r="T355">
        <f t="shared" si="31"/>
        <v>104</v>
      </c>
      <c r="U355" t="s">
        <v>8308</v>
      </c>
      <c r="V355" t="s">
        <v>8313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32"/>
        <v>42468.452789351846</v>
      </c>
      <c r="K356">
        <v>1457553121</v>
      </c>
      <c r="L356" s="10">
        <f t="shared" si="33"/>
        <v>42438.494456018518</v>
      </c>
      <c r="M356" s="11" t="str">
        <f t="shared" si="34"/>
        <v>Mar</v>
      </c>
      <c r="N356" s="11">
        <f t="shared" si="35"/>
        <v>2016</v>
      </c>
      <c r="O356" t="b">
        <v>1</v>
      </c>
      <c r="P356">
        <v>29</v>
      </c>
      <c r="Q356" t="b">
        <v>1</v>
      </c>
      <c r="R356" t="s">
        <v>8269</v>
      </c>
      <c r="S356">
        <f t="shared" si="30"/>
        <v>104</v>
      </c>
      <c r="T356">
        <f t="shared" si="31"/>
        <v>125</v>
      </c>
      <c r="U356" t="s">
        <v>8308</v>
      </c>
      <c r="V356" t="s">
        <v>8313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32"/>
        <v>41974.002245370364</v>
      </c>
      <c r="K357">
        <v>1414738994</v>
      </c>
      <c r="L357" s="10">
        <f t="shared" si="33"/>
        <v>41942.9605787037</v>
      </c>
      <c r="M357" s="11" t="str">
        <f t="shared" si="34"/>
        <v>Oct</v>
      </c>
      <c r="N357" s="11">
        <f t="shared" si="35"/>
        <v>2014</v>
      </c>
      <c r="O357" t="b">
        <v>1</v>
      </c>
      <c r="P357">
        <v>165</v>
      </c>
      <c r="Q357" t="b">
        <v>1</v>
      </c>
      <c r="R357" t="s">
        <v>8269</v>
      </c>
      <c r="S357">
        <f t="shared" si="30"/>
        <v>116</v>
      </c>
      <c r="T357">
        <f t="shared" si="31"/>
        <v>247</v>
      </c>
      <c r="U357" t="s">
        <v>8308</v>
      </c>
      <c r="V357" t="s">
        <v>8313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32"/>
        <v>42445.428159722222</v>
      </c>
      <c r="K358">
        <v>1455563793</v>
      </c>
      <c r="L358" s="10">
        <f t="shared" si="33"/>
        <v>42415.469826388886</v>
      </c>
      <c r="M358" s="11" t="str">
        <f t="shared" si="34"/>
        <v>Feb</v>
      </c>
      <c r="N358" s="11">
        <f t="shared" si="35"/>
        <v>2016</v>
      </c>
      <c r="O358" t="b">
        <v>1</v>
      </c>
      <c r="P358">
        <v>97</v>
      </c>
      <c r="Q358" t="b">
        <v>1</v>
      </c>
      <c r="R358" t="s">
        <v>8269</v>
      </c>
      <c r="S358">
        <f t="shared" si="30"/>
        <v>103</v>
      </c>
      <c r="T358">
        <f t="shared" si="31"/>
        <v>79</v>
      </c>
      <c r="U358" t="s">
        <v>8308</v>
      </c>
      <c r="V358" t="s">
        <v>8313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32"/>
        <v>42117.88885416666</v>
      </c>
      <c r="K359">
        <v>1426396797</v>
      </c>
      <c r="L359" s="10">
        <f t="shared" si="33"/>
        <v>42077.88885416666</v>
      </c>
      <c r="M359" s="11" t="str">
        <f t="shared" si="34"/>
        <v>Mar</v>
      </c>
      <c r="N359" s="11">
        <f t="shared" si="35"/>
        <v>2015</v>
      </c>
      <c r="O359" t="b">
        <v>1</v>
      </c>
      <c r="P359">
        <v>303</v>
      </c>
      <c r="Q359" t="b">
        <v>1</v>
      </c>
      <c r="R359" t="s">
        <v>8269</v>
      </c>
      <c r="S359">
        <f t="shared" si="30"/>
        <v>174</v>
      </c>
      <c r="T359">
        <f t="shared" si="31"/>
        <v>86</v>
      </c>
      <c r="U359" t="s">
        <v>8308</v>
      </c>
      <c r="V359" t="s">
        <v>8313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32"/>
        <v>42536.291666666664</v>
      </c>
      <c r="K360">
        <v>1463517521</v>
      </c>
      <c r="L360" s="10">
        <f t="shared" si="33"/>
        <v>42507.526863425919</v>
      </c>
      <c r="M360" s="11" t="str">
        <f t="shared" si="34"/>
        <v>May</v>
      </c>
      <c r="N360" s="11">
        <f t="shared" si="35"/>
        <v>2016</v>
      </c>
      <c r="O360" t="b">
        <v>1</v>
      </c>
      <c r="P360">
        <v>267</v>
      </c>
      <c r="Q360" t="b">
        <v>1</v>
      </c>
      <c r="R360" t="s">
        <v>8269</v>
      </c>
      <c r="S360">
        <f t="shared" si="30"/>
        <v>103</v>
      </c>
      <c r="T360">
        <f t="shared" si="31"/>
        <v>193</v>
      </c>
      <c r="U360" t="s">
        <v>8308</v>
      </c>
      <c r="V360" t="s">
        <v>8313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32"/>
        <v>41956.883333333331</v>
      </c>
      <c r="K361">
        <v>1414028490</v>
      </c>
      <c r="L361" s="10">
        <f t="shared" si="33"/>
        <v>41934.737152777772</v>
      </c>
      <c r="M361" s="11" t="str">
        <f t="shared" si="34"/>
        <v>Oct</v>
      </c>
      <c r="N361" s="11">
        <f t="shared" si="35"/>
        <v>2014</v>
      </c>
      <c r="O361" t="b">
        <v>1</v>
      </c>
      <c r="P361">
        <v>302</v>
      </c>
      <c r="Q361" t="b">
        <v>1</v>
      </c>
      <c r="R361" t="s">
        <v>8269</v>
      </c>
      <c r="S361">
        <f t="shared" si="30"/>
        <v>105</v>
      </c>
      <c r="T361">
        <f t="shared" si="31"/>
        <v>84</v>
      </c>
      <c r="U361" t="s">
        <v>8308</v>
      </c>
      <c r="V361" t="s">
        <v>8313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32"/>
        <v>42207.799305555549</v>
      </c>
      <c r="K362">
        <v>1433799180</v>
      </c>
      <c r="L362" s="10">
        <f t="shared" si="33"/>
        <v>42163.564583333333</v>
      </c>
      <c r="M362" s="11" t="str">
        <f t="shared" si="34"/>
        <v>Jun</v>
      </c>
      <c r="N362" s="11">
        <f t="shared" si="35"/>
        <v>2015</v>
      </c>
      <c r="O362" t="b">
        <v>0</v>
      </c>
      <c r="P362">
        <v>87</v>
      </c>
      <c r="Q362" t="b">
        <v>1</v>
      </c>
      <c r="R362" t="s">
        <v>8269</v>
      </c>
      <c r="S362">
        <f t="shared" si="30"/>
        <v>101</v>
      </c>
      <c r="T362">
        <f t="shared" si="31"/>
        <v>140</v>
      </c>
      <c r="U362" t="s">
        <v>8308</v>
      </c>
      <c r="V362" t="s">
        <v>8313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32"/>
        <v>41965.709560185183</v>
      </c>
      <c r="K363">
        <v>1414108906</v>
      </c>
      <c r="L363" s="10">
        <f t="shared" si="33"/>
        <v>41935.667893518512</v>
      </c>
      <c r="M363" s="11" t="str">
        <f t="shared" si="34"/>
        <v>Oct</v>
      </c>
      <c r="N363" s="11">
        <f t="shared" si="35"/>
        <v>2014</v>
      </c>
      <c r="O363" t="b">
        <v>0</v>
      </c>
      <c r="P363">
        <v>354</v>
      </c>
      <c r="Q363" t="b">
        <v>1</v>
      </c>
      <c r="R363" t="s">
        <v>8269</v>
      </c>
      <c r="S363">
        <f t="shared" si="30"/>
        <v>111</v>
      </c>
      <c r="T363">
        <f t="shared" si="31"/>
        <v>110</v>
      </c>
      <c r="U363" t="s">
        <v>8308</v>
      </c>
      <c r="V363" t="s">
        <v>8313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32"/>
        <v>41858.666666666664</v>
      </c>
      <c r="K364">
        <v>1405573391</v>
      </c>
      <c r="L364" s="10">
        <f t="shared" si="33"/>
        <v>41836.877210648148</v>
      </c>
      <c r="M364" s="11" t="str">
        <f t="shared" si="34"/>
        <v>Jul</v>
      </c>
      <c r="N364" s="11">
        <f t="shared" si="35"/>
        <v>2014</v>
      </c>
      <c r="O364" t="b">
        <v>0</v>
      </c>
      <c r="P364">
        <v>86</v>
      </c>
      <c r="Q364" t="b">
        <v>1</v>
      </c>
      <c r="R364" t="s">
        <v>8269</v>
      </c>
      <c r="S364">
        <f t="shared" si="30"/>
        <v>124</v>
      </c>
      <c r="T364">
        <f t="shared" si="31"/>
        <v>140</v>
      </c>
      <c r="U364" t="s">
        <v>8308</v>
      </c>
      <c r="V364" t="s">
        <v>8313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32"/>
        <v>40300.473611111105</v>
      </c>
      <c r="K365">
        <v>1268934736</v>
      </c>
      <c r="L365" s="10">
        <f t="shared" si="33"/>
        <v>40255.41129629629</v>
      </c>
      <c r="M365" s="11" t="str">
        <f t="shared" si="34"/>
        <v>Mar</v>
      </c>
      <c r="N365" s="11">
        <f t="shared" si="35"/>
        <v>2010</v>
      </c>
      <c r="O365" t="b">
        <v>0</v>
      </c>
      <c r="P365">
        <v>26</v>
      </c>
      <c r="Q365" t="b">
        <v>1</v>
      </c>
      <c r="R365" t="s">
        <v>8269</v>
      </c>
      <c r="S365">
        <f t="shared" si="30"/>
        <v>101</v>
      </c>
      <c r="T365">
        <f t="shared" si="31"/>
        <v>348</v>
      </c>
      <c r="U365" t="s">
        <v>8308</v>
      </c>
      <c r="V365" t="s">
        <v>8313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32"/>
        <v>41810.832638888889</v>
      </c>
      <c r="K366">
        <v>1400704672</v>
      </c>
      <c r="L366" s="10">
        <f t="shared" si="33"/>
        <v>41780.526296296295</v>
      </c>
      <c r="M366" s="11" t="str">
        <f t="shared" si="34"/>
        <v>May</v>
      </c>
      <c r="N366" s="11">
        <f t="shared" si="35"/>
        <v>2014</v>
      </c>
      <c r="O366" t="b">
        <v>0</v>
      </c>
      <c r="P366">
        <v>113</v>
      </c>
      <c r="Q366" t="b">
        <v>1</v>
      </c>
      <c r="R366" t="s">
        <v>8269</v>
      </c>
      <c r="S366">
        <f t="shared" si="30"/>
        <v>110</v>
      </c>
      <c r="T366">
        <f t="shared" si="31"/>
        <v>68</v>
      </c>
      <c r="U366" t="s">
        <v>8308</v>
      </c>
      <c r="V366" t="s">
        <v>8313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32"/>
        <v>41698.273136574069</v>
      </c>
      <c r="K367">
        <v>1391005999</v>
      </c>
      <c r="L367" s="10">
        <f t="shared" si="33"/>
        <v>41668.273136574069</v>
      </c>
      <c r="M367" s="11" t="str">
        <f t="shared" si="34"/>
        <v>Jan</v>
      </c>
      <c r="N367" s="11">
        <f t="shared" si="35"/>
        <v>2014</v>
      </c>
      <c r="O367" t="b">
        <v>0</v>
      </c>
      <c r="P367">
        <v>65</v>
      </c>
      <c r="Q367" t="b">
        <v>1</v>
      </c>
      <c r="R367" t="s">
        <v>8269</v>
      </c>
      <c r="S367">
        <f t="shared" si="30"/>
        <v>104</v>
      </c>
      <c r="T367">
        <f t="shared" si="31"/>
        <v>240</v>
      </c>
      <c r="U367" t="s">
        <v>8308</v>
      </c>
      <c r="V367" t="s">
        <v>8313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32"/>
        <v>41049.459699074068</v>
      </c>
      <c r="K368">
        <v>1334948518</v>
      </c>
      <c r="L368" s="10">
        <f t="shared" si="33"/>
        <v>41019.459699074068</v>
      </c>
      <c r="M368" s="11" t="str">
        <f t="shared" si="34"/>
        <v>Apr</v>
      </c>
      <c r="N368" s="11">
        <f t="shared" si="35"/>
        <v>2012</v>
      </c>
      <c r="O368" t="b">
        <v>0</v>
      </c>
      <c r="P368">
        <v>134</v>
      </c>
      <c r="Q368" t="b">
        <v>1</v>
      </c>
      <c r="R368" t="s">
        <v>8269</v>
      </c>
      <c r="S368">
        <f t="shared" si="30"/>
        <v>101</v>
      </c>
      <c r="T368">
        <f t="shared" si="31"/>
        <v>287</v>
      </c>
      <c r="U368" t="s">
        <v>8308</v>
      </c>
      <c r="V368" t="s">
        <v>8313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32"/>
        <v>41394.874305555553</v>
      </c>
      <c r="K369">
        <v>1363960278</v>
      </c>
      <c r="L369" s="10">
        <f t="shared" si="33"/>
        <v>41355.243958333333</v>
      </c>
      <c r="M369" s="11" t="str">
        <f t="shared" si="34"/>
        <v>Mar</v>
      </c>
      <c r="N369" s="11">
        <f t="shared" si="35"/>
        <v>2013</v>
      </c>
      <c r="O369" t="b">
        <v>0</v>
      </c>
      <c r="P369">
        <v>119</v>
      </c>
      <c r="Q369" t="b">
        <v>1</v>
      </c>
      <c r="R369" t="s">
        <v>8269</v>
      </c>
      <c r="S369">
        <f t="shared" si="30"/>
        <v>103</v>
      </c>
      <c r="T369">
        <f t="shared" si="31"/>
        <v>87</v>
      </c>
      <c r="U369" t="s">
        <v>8308</v>
      </c>
      <c r="V369" t="s">
        <v>8313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32"/>
        <v>42078.230578703697</v>
      </c>
      <c r="K370">
        <v>1423405922</v>
      </c>
      <c r="L370" s="10">
        <f t="shared" si="33"/>
        <v>42043.272245370368</v>
      </c>
      <c r="M370" s="11" t="str">
        <f t="shared" si="34"/>
        <v>Feb</v>
      </c>
      <c r="N370" s="11">
        <f t="shared" si="35"/>
        <v>2015</v>
      </c>
      <c r="O370" t="b">
        <v>0</v>
      </c>
      <c r="P370">
        <v>159</v>
      </c>
      <c r="Q370" t="b">
        <v>1</v>
      </c>
      <c r="R370" t="s">
        <v>8269</v>
      </c>
      <c r="S370">
        <f t="shared" si="30"/>
        <v>104</v>
      </c>
      <c r="T370">
        <f t="shared" si="31"/>
        <v>82</v>
      </c>
      <c r="U370" t="s">
        <v>8308</v>
      </c>
      <c r="V370" t="s">
        <v>8313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32"/>
        <v>40923.2183912037</v>
      </c>
      <c r="K371">
        <v>1324041269</v>
      </c>
      <c r="L371" s="10">
        <f t="shared" si="33"/>
        <v>40893.2183912037</v>
      </c>
      <c r="M371" s="11" t="str">
        <f t="shared" si="34"/>
        <v>Dec</v>
      </c>
      <c r="N371" s="11">
        <f t="shared" si="35"/>
        <v>2011</v>
      </c>
      <c r="O371" t="b">
        <v>0</v>
      </c>
      <c r="P371">
        <v>167</v>
      </c>
      <c r="Q371" t="b">
        <v>1</v>
      </c>
      <c r="R371" t="s">
        <v>8269</v>
      </c>
      <c r="S371">
        <f t="shared" si="30"/>
        <v>110</v>
      </c>
      <c r="T371">
        <f t="shared" si="31"/>
        <v>43</v>
      </c>
      <c r="U371" t="s">
        <v>8308</v>
      </c>
      <c r="V371" t="s">
        <v>8313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32"/>
        <v>42741.461805555555</v>
      </c>
      <c r="K372">
        <v>1481137500</v>
      </c>
      <c r="L372" s="10">
        <f t="shared" si="33"/>
        <v>42711.461805555555</v>
      </c>
      <c r="M372" s="11" t="str">
        <f t="shared" si="34"/>
        <v>Dec</v>
      </c>
      <c r="N372" s="11">
        <f t="shared" si="35"/>
        <v>2016</v>
      </c>
      <c r="O372" t="b">
        <v>0</v>
      </c>
      <c r="P372">
        <v>43</v>
      </c>
      <c r="Q372" t="b">
        <v>1</v>
      </c>
      <c r="R372" t="s">
        <v>8269</v>
      </c>
      <c r="S372">
        <f t="shared" si="30"/>
        <v>122</v>
      </c>
      <c r="T372">
        <f t="shared" si="31"/>
        <v>709</v>
      </c>
      <c r="U372" t="s">
        <v>8308</v>
      </c>
      <c r="V372" t="s">
        <v>8313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32"/>
        <v>41306.434479166666</v>
      </c>
      <c r="K373">
        <v>1355855139</v>
      </c>
      <c r="L373" s="10">
        <f t="shared" si="33"/>
        <v>41261.434479166666</v>
      </c>
      <c r="M373" s="11" t="str">
        <f t="shared" si="34"/>
        <v>Dec</v>
      </c>
      <c r="N373" s="11">
        <f t="shared" si="35"/>
        <v>2012</v>
      </c>
      <c r="O373" t="b">
        <v>0</v>
      </c>
      <c r="P373">
        <v>1062</v>
      </c>
      <c r="Q373" t="b">
        <v>1</v>
      </c>
      <c r="R373" t="s">
        <v>8269</v>
      </c>
      <c r="S373">
        <f t="shared" si="30"/>
        <v>114</v>
      </c>
      <c r="T373">
        <f t="shared" si="31"/>
        <v>161</v>
      </c>
      <c r="U373" t="s">
        <v>8308</v>
      </c>
      <c r="V373" t="s">
        <v>8313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32"/>
        <v>42465.333333333336</v>
      </c>
      <c r="K374">
        <v>1456408244</v>
      </c>
      <c r="L374" s="10">
        <f t="shared" si="33"/>
        <v>42425.243564814817</v>
      </c>
      <c r="M374" s="11" t="str">
        <f t="shared" si="34"/>
        <v>Feb</v>
      </c>
      <c r="N374" s="11">
        <f t="shared" si="35"/>
        <v>2016</v>
      </c>
      <c r="O374" t="b">
        <v>0</v>
      </c>
      <c r="P374">
        <v>9</v>
      </c>
      <c r="Q374" t="b">
        <v>1</v>
      </c>
      <c r="R374" t="s">
        <v>8269</v>
      </c>
      <c r="S374">
        <f t="shared" si="30"/>
        <v>125</v>
      </c>
      <c r="T374">
        <f t="shared" si="31"/>
        <v>42</v>
      </c>
      <c r="U374" t="s">
        <v>8308</v>
      </c>
      <c r="V374" t="s">
        <v>8313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32"/>
        <v>41108.578680555554</v>
      </c>
      <c r="K375">
        <v>1340056398</v>
      </c>
      <c r="L375" s="10">
        <f t="shared" si="33"/>
        <v>41078.578680555554</v>
      </c>
      <c r="M375" s="11" t="str">
        <f t="shared" si="34"/>
        <v>Jun</v>
      </c>
      <c r="N375" s="11">
        <f t="shared" si="35"/>
        <v>2012</v>
      </c>
      <c r="O375" t="b">
        <v>0</v>
      </c>
      <c r="P375">
        <v>89</v>
      </c>
      <c r="Q375" t="b">
        <v>1</v>
      </c>
      <c r="R375" t="s">
        <v>8269</v>
      </c>
      <c r="S375">
        <f t="shared" si="30"/>
        <v>107</v>
      </c>
      <c r="T375">
        <f t="shared" si="31"/>
        <v>90</v>
      </c>
      <c r="U375" t="s">
        <v>8308</v>
      </c>
      <c r="V375" t="s">
        <v>8313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32"/>
        <v>40802.555914351848</v>
      </c>
      <c r="K376">
        <v>1312320031</v>
      </c>
      <c r="L376" s="10">
        <f t="shared" si="33"/>
        <v>40757.555914351848</v>
      </c>
      <c r="M376" s="11" t="str">
        <f t="shared" si="34"/>
        <v>Aug</v>
      </c>
      <c r="N376" s="11">
        <f t="shared" si="35"/>
        <v>2011</v>
      </c>
      <c r="O376" t="b">
        <v>0</v>
      </c>
      <c r="P376">
        <v>174</v>
      </c>
      <c r="Q376" t="b">
        <v>1</v>
      </c>
      <c r="R376" t="s">
        <v>8269</v>
      </c>
      <c r="S376">
        <f t="shared" si="30"/>
        <v>131</v>
      </c>
      <c r="T376">
        <f t="shared" si="31"/>
        <v>45</v>
      </c>
      <c r="U376" t="s">
        <v>8308</v>
      </c>
      <c r="V376" t="s">
        <v>8313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32"/>
        <v>41699.387499999997</v>
      </c>
      <c r="K377">
        <v>1390088311</v>
      </c>
      <c r="L377" s="10">
        <f t="shared" si="33"/>
        <v>41657.65174768518</v>
      </c>
      <c r="M377" s="11" t="str">
        <f t="shared" si="34"/>
        <v>Jan</v>
      </c>
      <c r="N377" s="11">
        <f t="shared" si="35"/>
        <v>2014</v>
      </c>
      <c r="O377" t="b">
        <v>0</v>
      </c>
      <c r="P377">
        <v>14</v>
      </c>
      <c r="Q377" t="b">
        <v>1</v>
      </c>
      <c r="R377" t="s">
        <v>8269</v>
      </c>
      <c r="S377">
        <f t="shared" si="30"/>
        <v>120</v>
      </c>
      <c r="T377">
        <f t="shared" si="31"/>
        <v>43</v>
      </c>
      <c r="U377" t="s">
        <v>8308</v>
      </c>
      <c r="V377" t="s">
        <v>8313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32"/>
        <v>42607.119398148141</v>
      </c>
      <c r="K378">
        <v>1469443916</v>
      </c>
      <c r="L378" s="10">
        <f t="shared" si="33"/>
        <v>42576.119398148141</v>
      </c>
      <c r="M378" s="11" t="str">
        <f t="shared" si="34"/>
        <v>Jul</v>
      </c>
      <c r="N378" s="11">
        <f t="shared" si="35"/>
        <v>2016</v>
      </c>
      <c r="O378" t="b">
        <v>0</v>
      </c>
      <c r="P378">
        <v>48</v>
      </c>
      <c r="Q378" t="b">
        <v>1</v>
      </c>
      <c r="R378" t="s">
        <v>8269</v>
      </c>
      <c r="S378">
        <f t="shared" si="30"/>
        <v>106</v>
      </c>
      <c r="T378">
        <f t="shared" si="31"/>
        <v>54</v>
      </c>
      <c r="U378" t="s">
        <v>8308</v>
      </c>
      <c r="V378" t="s">
        <v>8313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32"/>
        <v>42321.959027777775</v>
      </c>
      <c r="K379">
        <v>1444888868</v>
      </c>
      <c r="L379" s="10">
        <f t="shared" si="33"/>
        <v>42291.917453703696</v>
      </c>
      <c r="M379" s="11" t="str">
        <f t="shared" si="34"/>
        <v>Oct</v>
      </c>
      <c r="N379" s="11">
        <f t="shared" si="35"/>
        <v>2015</v>
      </c>
      <c r="O379" t="b">
        <v>0</v>
      </c>
      <c r="P379">
        <v>133</v>
      </c>
      <c r="Q379" t="b">
        <v>1</v>
      </c>
      <c r="R379" t="s">
        <v>8269</v>
      </c>
      <c r="S379">
        <f t="shared" si="30"/>
        <v>114</v>
      </c>
      <c r="T379">
        <f t="shared" si="31"/>
        <v>103</v>
      </c>
      <c r="U379" t="s">
        <v>8308</v>
      </c>
      <c r="V379" t="s">
        <v>8313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32"/>
        <v>42394.661111111105</v>
      </c>
      <c r="K380">
        <v>1451655808</v>
      </c>
      <c r="L380" s="10">
        <f t="shared" si="33"/>
        <v>42370.238518518519</v>
      </c>
      <c r="M380" s="11" t="str">
        <f t="shared" si="34"/>
        <v>Jan</v>
      </c>
      <c r="N380" s="11">
        <f t="shared" si="35"/>
        <v>2016</v>
      </c>
      <c r="O380" t="b">
        <v>0</v>
      </c>
      <c r="P380">
        <v>83</v>
      </c>
      <c r="Q380" t="b">
        <v>1</v>
      </c>
      <c r="R380" t="s">
        <v>8269</v>
      </c>
      <c r="S380">
        <f t="shared" si="30"/>
        <v>112</v>
      </c>
      <c r="T380">
        <f t="shared" si="31"/>
        <v>40</v>
      </c>
      <c r="U380" t="s">
        <v>8308</v>
      </c>
      <c r="V380" t="s">
        <v>8313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32"/>
        <v>41032.354999999996</v>
      </c>
      <c r="K381">
        <v>1332174672</v>
      </c>
      <c r="L381" s="10">
        <f t="shared" si="33"/>
        <v>40987.354999999996</v>
      </c>
      <c r="M381" s="11" t="str">
        <f t="shared" si="34"/>
        <v>Mar</v>
      </c>
      <c r="N381" s="11">
        <f t="shared" si="35"/>
        <v>2012</v>
      </c>
      <c r="O381" t="b">
        <v>0</v>
      </c>
      <c r="P381">
        <v>149</v>
      </c>
      <c r="Q381" t="b">
        <v>1</v>
      </c>
      <c r="R381" t="s">
        <v>8269</v>
      </c>
      <c r="S381">
        <f t="shared" si="30"/>
        <v>116</v>
      </c>
      <c r="T381">
        <f t="shared" si="31"/>
        <v>117</v>
      </c>
      <c r="U381" t="s">
        <v>8308</v>
      </c>
      <c r="V381" t="s">
        <v>8313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32"/>
        <v>42392.386481481481</v>
      </c>
      <c r="K382">
        <v>1451409392</v>
      </c>
      <c r="L382" s="10">
        <f t="shared" si="33"/>
        <v>42367.386481481481</v>
      </c>
      <c r="M382" s="11" t="str">
        <f t="shared" si="34"/>
        <v>Dec</v>
      </c>
      <c r="N382" s="11">
        <f t="shared" si="35"/>
        <v>2015</v>
      </c>
      <c r="O382" t="b">
        <v>0</v>
      </c>
      <c r="P382">
        <v>49</v>
      </c>
      <c r="Q382" t="b">
        <v>1</v>
      </c>
      <c r="R382" t="s">
        <v>8269</v>
      </c>
      <c r="S382">
        <f t="shared" si="30"/>
        <v>142</v>
      </c>
      <c r="T382">
        <f t="shared" si="31"/>
        <v>116</v>
      </c>
      <c r="U382" t="s">
        <v>8308</v>
      </c>
      <c r="V382" t="s">
        <v>8313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32"/>
        <v>41119.875</v>
      </c>
      <c r="K383">
        <v>1340642717</v>
      </c>
      <c r="L383" s="10">
        <f t="shared" si="33"/>
        <v>41085.36478009259</v>
      </c>
      <c r="M383" s="11" t="str">
        <f t="shared" si="34"/>
        <v>Jun</v>
      </c>
      <c r="N383" s="11">
        <f t="shared" si="35"/>
        <v>2012</v>
      </c>
      <c r="O383" t="b">
        <v>0</v>
      </c>
      <c r="P383">
        <v>251</v>
      </c>
      <c r="Q383" t="b">
        <v>1</v>
      </c>
      <c r="R383" t="s">
        <v>8269</v>
      </c>
      <c r="S383">
        <f t="shared" si="30"/>
        <v>105</v>
      </c>
      <c r="T383">
        <f t="shared" si="31"/>
        <v>104</v>
      </c>
      <c r="U383" t="s">
        <v>8308</v>
      </c>
      <c r="V383" t="s">
        <v>8313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32"/>
        <v>41158.376157407409</v>
      </c>
      <c r="K384">
        <v>1345741300</v>
      </c>
      <c r="L384" s="10">
        <f t="shared" si="33"/>
        <v>41144.376157407409</v>
      </c>
      <c r="M384" s="11" t="str">
        <f t="shared" si="34"/>
        <v>Aug</v>
      </c>
      <c r="N384" s="11">
        <f t="shared" si="35"/>
        <v>2012</v>
      </c>
      <c r="O384" t="b">
        <v>0</v>
      </c>
      <c r="P384">
        <v>22</v>
      </c>
      <c r="Q384" t="b">
        <v>1</v>
      </c>
      <c r="R384" t="s">
        <v>8269</v>
      </c>
      <c r="S384">
        <f t="shared" si="30"/>
        <v>256</v>
      </c>
      <c r="T384">
        <f t="shared" si="31"/>
        <v>70</v>
      </c>
      <c r="U384" t="s">
        <v>8308</v>
      </c>
      <c r="V384" t="s">
        <v>8313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32"/>
        <v>41777.78424768518</v>
      </c>
      <c r="K385">
        <v>1398480559</v>
      </c>
      <c r="L385" s="10">
        <f t="shared" si="33"/>
        <v>41754.78424768518</v>
      </c>
      <c r="M385" s="11" t="str">
        <f t="shared" si="34"/>
        <v>Apr</v>
      </c>
      <c r="N385" s="11">
        <f t="shared" si="35"/>
        <v>2014</v>
      </c>
      <c r="O385" t="b">
        <v>0</v>
      </c>
      <c r="P385">
        <v>48</v>
      </c>
      <c r="Q385" t="b">
        <v>1</v>
      </c>
      <c r="R385" t="s">
        <v>8269</v>
      </c>
      <c r="S385">
        <f t="shared" si="30"/>
        <v>207</v>
      </c>
      <c r="T385">
        <f t="shared" si="31"/>
        <v>43</v>
      </c>
      <c r="U385" t="s">
        <v>8308</v>
      </c>
      <c r="V385" t="s">
        <v>8313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32"/>
        <v>42010.448460648149</v>
      </c>
      <c r="K386">
        <v>1417977947</v>
      </c>
      <c r="L386" s="10">
        <f t="shared" si="33"/>
        <v>41980.448460648149</v>
      </c>
      <c r="M386" s="11" t="str">
        <f t="shared" si="34"/>
        <v>Dec</v>
      </c>
      <c r="N386" s="11">
        <f t="shared" si="35"/>
        <v>2014</v>
      </c>
      <c r="O386" t="b">
        <v>0</v>
      </c>
      <c r="P386">
        <v>383</v>
      </c>
      <c r="Q386" t="b">
        <v>1</v>
      </c>
      <c r="R386" t="s">
        <v>8269</v>
      </c>
      <c r="S386">
        <f t="shared" ref="S386:S449" si="36">ROUND((E386/D386)*100,0)</f>
        <v>112</v>
      </c>
      <c r="T386">
        <f t="shared" ref="T386:T449" si="37">ROUND(E386/P386,0)</f>
        <v>59</v>
      </c>
      <c r="U386" t="s">
        <v>8308</v>
      </c>
      <c r="V386" t="s">
        <v>8313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38">(((I387/60)/60/24)+DATE(1970,1,1)+(-8/24))</f>
        <v>41964.29283564815</v>
      </c>
      <c r="K387">
        <v>1413986501</v>
      </c>
      <c r="L387" s="10">
        <f t="shared" ref="L387:L450" si="39">(((K387/60)/60)/24)+DATE(1970,1,1)+(-8/24)</f>
        <v>41934.251168981478</v>
      </c>
      <c r="M387" s="11" t="str">
        <f t="shared" ref="M387:M450" si="40">TEXT(L387,"MMM")</f>
        <v>Oct</v>
      </c>
      <c r="N387" s="11">
        <f t="shared" ref="N387:N450" si="41">YEAR(L387)</f>
        <v>2014</v>
      </c>
      <c r="O387" t="b">
        <v>0</v>
      </c>
      <c r="P387">
        <v>237</v>
      </c>
      <c r="Q387" t="b">
        <v>1</v>
      </c>
      <c r="R387" t="s">
        <v>8269</v>
      </c>
      <c r="S387">
        <f t="shared" si="36"/>
        <v>106</v>
      </c>
      <c r="T387">
        <f t="shared" si="37"/>
        <v>112</v>
      </c>
      <c r="U387" t="s">
        <v>8308</v>
      </c>
      <c r="V387" t="s">
        <v>8313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38"/>
        <v>42226.617951388886</v>
      </c>
      <c r="K388">
        <v>1437950991</v>
      </c>
      <c r="L388" s="10">
        <f t="shared" si="39"/>
        <v>42211.617951388886</v>
      </c>
      <c r="M388" s="11" t="str">
        <f t="shared" si="40"/>
        <v>Jul</v>
      </c>
      <c r="N388" s="11">
        <f t="shared" si="41"/>
        <v>2015</v>
      </c>
      <c r="O388" t="b">
        <v>0</v>
      </c>
      <c r="P388">
        <v>13</v>
      </c>
      <c r="Q388" t="b">
        <v>1</v>
      </c>
      <c r="R388" t="s">
        <v>8269</v>
      </c>
      <c r="S388">
        <f t="shared" si="36"/>
        <v>100</v>
      </c>
      <c r="T388">
        <f t="shared" si="37"/>
        <v>46</v>
      </c>
      <c r="U388" t="s">
        <v>8308</v>
      </c>
      <c r="V388" t="s">
        <v>8313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38"/>
        <v>42230.916666666664</v>
      </c>
      <c r="K389">
        <v>1436976858</v>
      </c>
      <c r="L389" s="10">
        <f t="shared" si="39"/>
        <v>42200.343263888884</v>
      </c>
      <c r="M389" s="11" t="str">
        <f t="shared" si="40"/>
        <v>Jul</v>
      </c>
      <c r="N389" s="11">
        <f t="shared" si="41"/>
        <v>2015</v>
      </c>
      <c r="O389" t="b">
        <v>0</v>
      </c>
      <c r="P389">
        <v>562</v>
      </c>
      <c r="Q389" t="b">
        <v>1</v>
      </c>
      <c r="R389" t="s">
        <v>8269</v>
      </c>
      <c r="S389">
        <f t="shared" si="36"/>
        <v>214</v>
      </c>
      <c r="T389">
        <f t="shared" si="37"/>
        <v>145</v>
      </c>
      <c r="U389" t="s">
        <v>8308</v>
      </c>
      <c r="V389" t="s">
        <v>8313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38"/>
        <v>42578.742824074077</v>
      </c>
      <c r="K390">
        <v>1467078580</v>
      </c>
      <c r="L390" s="10">
        <f t="shared" si="39"/>
        <v>42548.742824074077</v>
      </c>
      <c r="M390" s="11" t="str">
        <f t="shared" si="40"/>
        <v>Jun</v>
      </c>
      <c r="N390" s="11">
        <f t="shared" si="41"/>
        <v>2016</v>
      </c>
      <c r="O390" t="b">
        <v>0</v>
      </c>
      <c r="P390">
        <v>71</v>
      </c>
      <c r="Q390" t="b">
        <v>1</v>
      </c>
      <c r="R390" t="s">
        <v>8269</v>
      </c>
      <c r="S390">
        <f t="shared" si="36"/>
        <v>126</v>
      </c>
      <c r="T390">
        <f t="shared" si="37"/>
        <v>89</v>
      </c>
      <c r="U390" t="s">
        <v>8308</v>
      </c>
      <c r="V390" t="s">
        <v>8313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38"/>
        <v>41705.624305555553</v>
      </c>
      <c r="K391">
        <v>1391477450</v>
      </c>
      <c r="L391" s="10">
        <f t="shared" si="39"/>
        <v>41673.729745370365</v>
      </c>
      <c r="M391" s="11" t="str">
        <f t="shared" si="40"/>
        <v>Feb</v>
      </c>
      <c r="N391" s="11">
        <f t="shared" si="41"/>
        <v>2014</v>
      </c>
      <c r="O391" t="b">
        <v>0</v>
      </c>
      <c r="P391">
        <v>1510</v>
      </c>
      <c r="Q391" t="b">
        <v>1</v>
      </c>
      <c r="R391" t="s">
        <v>8269</v>
      </c>
      <c r="S391">
        <f t="shared" si="36"/>
        <v>182</v>
      </c>
      <c r="T391">
        <f t="shared" si="37"/>
        <v>82</v>
      </c>
      <c r="U391" t="s">
        <v>8308</v>
      </c>
      <c r="V391" t="s">
        <v>8313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38"/>
        <v>42131.703379629624</v>
      </c>
      <c r="K392">
        <v>1429318372</v>
      </c>
      <c r="L392" s="10">
        <f t="shared" si="39"/>
        <v>42111.703379629624</v>
      </c>
      <c r="M392" s="11" t="str">
        <f t="shared" si="40"/>
        <v>Apr</v>
      </c>
      <c r="N392" s="11">
        <f t="shared" si="41"/>
        <v>2015</v>
      </c>
      <c r="O392" t="b">
        <v>0</v>
      </c>
      <c r="P392">
        <v>14</v>
      </c>
      <c r="Q392" t="b">
        <v>1</v>
      </c>
      <c r="R392" t="s">
        <v>8269</v>
      </c>
      <c r="S392">
        <f t="shared" si="36"/>
        <v>100</v>
      </c>
      <c r="T392">
        <f t="shared" si="37"/>
        <v>71</v>
      </c>
      <c r="U392" t="s">
        <v>8308</v>
      </c>
      <c r="V392" t="s">
        <v>8313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38"/>
        <v>40894.707638888889</v>
      </c>
      <c r="K393">
        <v>1321578051</v>
      </c>
      <c r="L393" s="10">
        <f t="shared" si="39"/>
        <v>40864.708923611113</v>
      </c>
      <c r="M393" s="11" t="str">
        <f t="shared" si="40"/>
        <v>Nov</v>
      </c>
      <c r="N393" s="11">
        <f t="shared" si="41"/>
        <v>2011</v>
      </c>
      <c r="O393" t="b">
        <v>0</v>
      </c>
      <c r="P393">
        <v>193</v>
      </c>
      <c r="Q393" t="b">
        <v>1</v>
      </c>
      <c r="R393" t="s">
        <v>8269</v>
      </c>
      <c r="S393">
        <f t="shared" si="36"/>
        <v>101</v>
      </c>
      <c r="T393">
        <f t="shared" si="37"/>
        <v>104</v>
      </c>
      <c r="U393" t="s">
        <v>8308</v>
      </c>
      <c r="V393" t="s">
        <v>8313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38"/>
        <v>40793.791666666664</v>
      </c>
      <c r="K394">
        <v>1312823571</v>
      </c>
      <c r="L394" s="10">
        <f t="shared" si="39"/>
        <v>40763.383923611109</v>
      </c>
      <c r="M394" s="11" t="str">
        <f t="shared" si="40"/>
        <v>Aug</v>
      </c>
      <c r="N394" s="11">
        <f t="shared" si="41"/>
        <v>2011</v>
      </c>
      <c r="O394" t="b">
        <v>0</v>
      </c>
      <c r="P394">
        <v>206</v>
      </c>
      <c r="Q394" t="b">
        <v>1</v>
      </c>
      <c r="R394" t="s">
        <v>8269</v>
      </c>
      <c r="S394">
        <f t="shared" si="36"/>
        <v>101</v>
      </c>
      <c r="T394">
        <f t="shared" si="37"/>
        <v>91</v>
      </c>
      <c r="U394" t="s">
        <v>8308</v>
      </c>
      <c r="V394" t="s">
        <v>8313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38"/>
        <v>41557.375601851847</v>
      </c>
      <c r="K395">
        <v>1378746052</v>
      </c>
      <c r="L395" s="10">
        <f t="shared" si="39"/>
        <v>41526.375601851847</v>
      </c>
      <c r="M395" s="11" t="str">
        <f t="shared" si="40"/>
        <v>Sep</v>
      </c>
      <c r="N395" s="11">
        <f t="shared" si="41"/>
        <v>2013</v>
      </c>
      <c r="O395" t="b">
        <v>0</v>
      </c>
      <c r="P395">
        <v>351</v>
      </c>
      <c r="Q395" t="b">
        <v>1</v>
      </c>
      <c r="R395" t="s">
        <v>8269</v>
      </c>
      <c r="S395">
        <f t="shared" si="36"/>
        <v>110</v>
      </c>
      <c r="T395">
        <f t="shared" si="37"/>
        <v>157</v>
      </c>
      <c r="U395" t="s">
        <v>8308</v>
      </c>
      <c r="V395" t="s">
        <v>8313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38"/>
        <v>42477.443078703705</v>
      </c>
      <c r="K396">
        <v>1455737882</v>
      </c>
      <c r="L396" s="10">
        <f t="shared" si="39"/>
        <v>42417.48474537037</v>
      </c>
      <c r="M396" s="11" t="str">
        <f t="shared" si="40"/>
        <v>Feb</v>
      </c>
      <c r="N396" s="11">
        <f t="shared" si="41"/>
        <v>2016</v>
      </c>
      <c r="O396" t="b">
        <v>0</v>
      </c>
      <c r="P396">
        <v>50</v>
      </c>
      <c r="Q396" t="b">
        <v>1</v>
      </c>
      <c r="R396" t="s">
        <v>8269</v>
      </c>
      <c r="S396">
        <f t="shared" si="36"/>
        <v>112</v>
      </c>
      <c r="T396">
        <f t="shared" si="37"/>
        <v>105</v>
      </c>
      <c r="U396" t="s">
        <v>8308</v>
      </c>
      <c r="V396" t="s">
        <v>8313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38"/>
        <v>41026.563888888886</v>
      </c>
      <c r="K397">
        <v>1332452960</v>
      </c>
      <c r="L397" s="10">
        <f t="shared" si="39"/>
        <v>40990.575925925921</v>
      </c>
      <c r="M397" s="11" t="str">
        <f t="shared" si="40"/>
        <v>Mar</v>
      </c>
      <c r="N397" s="11">
        <f t="shared" si="41"/>
        <v>2012</v>
      </c>
      <c r="O397" t="b">
        <v>0</v>
      </c>
      <c r="P397">
        <v>184</v>
      </c>
      <c r="Q397" t="b">
        <v>1</v>
      </c>
      <c r="R397" t="s">
        <v>8269</v>
      </c>
      <c r="S397">
        <f t="shared" si="36"/>
        <v>108</v>
      </c>
      <c r="T397">
        <f t="shared" si="37"/>
        <v>59</v>
      </c>
      <c r="U397" t="s">
        <v>8308</v>
      </c>
      <c r="V397" t="s">
        <v>8313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38"/>
        <v>41097.231550925921</v>
      </c>
      <c r="K398">
        <v>1340372006</v>
      </c>
      <c r="L398" s="10">
        <f t="shared" si="39"/>
        <v>41082.231550925921</v>
      </c>
      <c r="M398" s="11" t="str">
        <f t="shared" si="40"/>
        <v>Jun</v>
      </c>
      <c r="N398" s="11">
        <f t="shared" si="41"/>
        <v>2012</v>
      </c>
      <c r="O398" t="b">
        <v>0</v>
      </c>
      <c r="P398">
        <v>196</v>
      </c>
      <c r="Q398" t="b">
        <v>1</v>
      </c>
      <c r="R398" t="s">
        <v>8269</v>
      </c>
      <c r="S398">
        <f t="shared" si="36"/>
        <v>107</v>
      </c>
      <c r="T398">
        <f t="shared" si="37"/>
        <v>82</v>
      </c>
      <c r="U398" t="s">
        <v>8308</v>
      </c>
      <c r="V398" t="s">
        <v>8313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38"/>
        <v>40421.822222222218</v>
      </c>
      <c r="K399">
        <v>1279651084</v>
      </c>
      <c r="L399" s="10">
        <f t="shared" si="39"/>
        <v>40379.443101851852</v>
      </c>
      <c r="M399" s="11" t="str">
        <f t="shared" si="40"/>
        <v>Jul</v>
      </c>
      <c r="N399" s="11">
        <f t="shared" si="41"/>
        <v>2010</v>
      </c>
      <c r="O399" t="b">
        <v>0</v>
      </c>
      <c r="P399">
        <v>229</v>
      </c>
      <c r="Q399" t="b">
        <v>1</v>
      </c>
      <c r="R399" t="s">
        <v>8269</v>
      </c>
      <c r="S399">
        <f t="shared" si="36"/>
        <v>104</v>
      </c>
      <c r="T399">
        <f t="shared" si="37"/>
        <v>56</v>
      </c>
      <c r="U399" t="s">
        <v>8308</v>
      </c>
      <c r="V399" t="s">
        <v>8313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38"/>
        <v>42123.459791666661</v>
      </c>
      <c r="K400">
        <v>1426446126</v>
      </c>
      <c r="L400" s="10">
        <f t="shared" si="39"/>
        <v>42078.459791666661</v>
      </c>
      <c r="M400" s="11" t="str">
        <f t="shared" si="40"/>
        <v>Mar</v>
      </c>
      <c r="N400" s="11">
        <f t="shared" si="41"/>
        <v>2015</v>
      </c>
      <c r="O400" t="b">
        <v>0</v>
      </c>
      <c r="P400">
        <v>67</v>
      </c>
      <c r="Q400" t="b">
        <v>1</v>
      </c>
      <c r="R400" t="s">
        <v>8269</v>
      </c>
      <c r="S400">
        <f t="shared" si="36"/>
        <v>125</v>
      </c>
      <c r="T400">
        <f t="shared" si="37"/>
        <v>140</v>
      </c>
      <c r="U400" t="s">
        <v>8308</v>
      </c>
      <c r="V400" t="s">
        <v>8313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38"/>
        <v>42718.166666666664</v>
      </c>
      <c r="K401">
        <v>1479070867</v>
      </c>
      <c r="L401" s="10">
        <f t="shared" si="39"/>
        <v>42687.542442129627</v>
      </c>
      <c r="M401" s="11" t="str">
        <f t="shared" si="40"/>
        <v>Nov</v>
      </c>
      <c r="N401" s="11">
        <f t="shared" si="41"/>
        <v>2016</v>
      </c>
      <c r="O401" t="b">
        <v>0</v>
      </c>
      <c r="P401">
        <v>95</v>
      </c>
      <c r="Q401" t="b">
        <v>1</v>
      </c>
      <c r="R401" t="s">
        <v>8269</v>
      </c>
      <c r="S401">
        <f t="shared" si="36"/>
        <v>107</v>
      </c>
      <c r="T401">
        <f t="shared" si="37"/>
        <v>225</v>
      </c>
      <c r="U401" t="s">
        <v>8308</v>
      </c>
      <c r="V401" t="s">
        <v>8313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38"/>
        <v>41775.8125</v>
      </c>
      <c r="K402">
        <v>1397661347</v>
      </c>
      <c r="L402" s="10">
        <f t="shared" si="39"/>
        <v>41745.302627314813</v>
      </c>
      <c r="M402" s="11" t="str">
        <f t="shared" si="40"/>
        <v>Apr</v>
      </c>
      <c r="N402" s="11">
        <f t="shared" si="41"/>
        <v>2014</v>
      </c>
      <c r="O402" t="b">
        <v>0</v>
      </c>
      <c r="P402">
        <v>62</v>
      </c>
      <c r="Q402" t="b">
        <v>1</v>
      </c>
      <c r="R402" t="s">
        <v>8269</v>
      </c>
      <c r="S402">
        <f t="shared" si="36"/>
        <v>112</v>
      </c>
      <c r="T402">
        <f t="shared" si="37"/>
        <v>181</v>
      </c>
      <c r="U402" t="s">
        <v>8308</v>
      </c>
      <c r="V402" t="s">
        <v>8313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38"/>
        <v>40762.508912037032</v>
      </c>
      <c r="K403">
        <v>1310155970</v>
      </c>
      <c r="L403" s="10">
        <f t="shared" si="39"/>
        <v>40732.508912037032</v>
      </c>
      <c r="M403" s="11" t="str">
        <f t="shared" si="40"/>
        <v>Jul</v>
      </c>
      <c r="N403" s="11">
        <f t="shared" si="41"/>
        <v>2011</v>
      </c>
      <c r="O403" t="b">
        <v>0</v>
      </c>
      <c r="P403">
        <v>73</v>
      </c>
      <c r="Q403" t="b">
        <v>1</v>
      </c>
      <c r="R403" t="s">
        <v>8269</v>
      </c>
      <c r="S403">
        <f t="shared" si="36"/>
        <v>104</v>
      </c>
      <c r="T403">
        <f t="shared" si="37"/>
        <v>711</v>
      </c>
      <c r="U403" t="s">
        <v>8308</v>
      </c>
      <c r="V403" t="s">
        <v>8313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38"/>
        <v>42313.247881944444</v>
      </c>
      <c r="K404">
        <v>1444913817</v>
      </c>
      <c r="L404" s="10">
        <f t="shared" si="39"/>
        <v>42292.206215277773</v>
      </c>
      <c r="M404" s="11" t="str">
        <f t="shared" si="40"/>
        <v>Oct</v>
      </c>
      <c r="N404" s="11">
        <f t="shared" si="41"/>
        <v>2015</v>
      </c>
      <c r="O404" t="b">
        <v>0</v>
      </c>
      <c r="P404">
        <v>43</v>
      </c>
      <c r="Q404" t="b">
        <v>1</v>
      </c>
      <c r="R404" t="s">
        <v>8269</v>
      </c>
      <c r="S404">
        <f t="shared" si="36"/>
        <v>142</v>
      </c>
      <c r="T404">
        <f t="shared" si="37"/>
        <v>66</v>
      </c>
      <c r="U404" t="s">
        <v>8308</v>
      </c>
      <c r="V404" t="s">
        <v>8313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38"/>
        <v>40764.963888888888</v>
      </c>
      <c r="K405">
        <v>1308900441</v>
      </c>
      <c r="L405" s="10">
        <f t="shared" si="39"/>
        <v>40717.977326388886</v>
      </c>
      <c r="M405" s="11" t="str">
        <f t="shared" si="40"/>
        <v>Jun</v>
      </c>
      <c r="N405" s="11">
        <f t="shared" si="41"/>
        <v>2011</v>
      </c>
      <c r="O405" t="b">
        <v>0</v>
      </c>
      <c r="P405">
        <v>70</v>
      </c>
      <c r="Q405" t="b">
        <v>1</v>
      </c>
      <c r="R405" t="s">
        <v>8269</v>
      </c>
      <c r="S405">
        <f t="shared" si="36"/>
        <v>105</v>
      </c>
      <c r="T405">
        <f t="shared" si="37"/>
        <v>75</v>
      </c>
      <c r="U405" t="s">
        <v>8308</v>
      </c>
      <c r="V405" t="s">
        <v>8313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38"/>
        <v>41675.627777777772</v>
      </c>
      <c r="K406">
        <v>1389107062</v>
      </c>
      <c r="L406" s="10">
        <f t="shared" si="39"/>
        <v>41646.294699074075</v>
      </c>
      <c r="M406" s="11" t="str">
        <f t="shared" si="40"/>
        <v>Jan</v>
      </c>
      <c r="N406" s="11">
        <f t="shared" si="41"/>
        <v>2014</v>
      </c>
      <c r="O406" t="b">
        <v>0</v>
      </c>
      <c r="P406">
        <v>271</v>
      </c>
      <c r="Q406" t="b">
        <v>1</v>
      </c>
      <c r="R406" t="s">
        <v>8269</v>
      </c>
      <c r="S406">
        <f t="shared" si="36"/>
        <v>103</v>
      </c>
      <c r="T406">
        <f t="shared" si="37"/>
        <v>133</v>
      </c>
      <c r="U406" t="s">
        <v>8308</v>
      </c>
      <c r="V406" t="s">
        <v>8313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38"/>
        <v>41703.751608796294</v>
      </c>
      <c r="K407">
        <v>1391479339</v>
      </c>
      <c r="L407" s="10">
        <f t="shared" si="39"/>
        <v>41673.751608796294</v>
      </c>
      <c r="M407" s="11" t="str">
        <f t="shared" si="40"/>
        <v>Feb</v>
      </c>
      <c r="N407" s="11">
        <f t="shared" si="41"/>
        <v>2014</v>
      </c>
      <c r="O407" t="b">
        <v>0</v>
      </c>
      <c r="P407">
        <v>55</v>
      </c>
      <c r="Q407" t="b">
        <v>1</v>
      </c>
      <c r="R407" t="s">
        <v>8269</v>
      </c>
      <c r="S407">
        <f t="shared" si="36"/>
        <v>108</v>
      </c>
      <c r="T407">
        <f t="shared" si="37"/>
        <v>55</v>
      </c>
      <c r="U407" t="s">
        <v>8308</v>
      </c>
      <c r="V407" t="s">
        <v>8313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38"/>
        <v>40671.915972222218</v>
      </c>
      <c r="K408">
        <v>1301975637</v>
      </c>
      <c r="L408" s="10">
        <f t="shared" si="39"/>
        <v>40637.82913194444</v>
      </c>
      <c r="M408" s="11" t="str">
        <f t="shared" si="40"/>
        <v>Apr</v>
      </c>
      <c r="N408" s="11">
        <f t="shared" si="41"/>
        <v>2011</v>
      </c>
      <c r="O408" t="b">
        <v>0</v>
      </c>
      <c r="P408">
        <v>35</v>
      </c>
      <c r="Q408" t="b">
        <v>1</v>
      </c>
      <c r="R408" t="s">
        <v>8269</v>
      </c>
      <c r="S408">
        <f t="shared" si="36"/>
        <v>108</v>
      </c>
      <c r="T408">
        <f t="shared" si="37"/>
        <v>86</v>
      </c>
      <c r="U408" t="s">
        <v>8308</v>
      </c>
      <c r="V408" t="s">
        <v>8313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38"/>
        <v>40866.579282407409</v>
      </c>
      <c r="K409">
        <v>1316552050</v>
      </c>
      <c r="L409" s="10">
        <f t="shared" si="39"/>
        <v>40806.537615740737</v>
      </c>
      <c r="M409" s="11" t="str">
        <f t="shared" si="40"/>
        <v>Sep</v>
      </c>
      <c r="N409" s="11">
        <f t="shared" si="41"/>
        <v>2011</v>
      </c>
      <c r="O409" t="b">
        <v>0</v>
      </c>
      <c r="P409">
        <v>22</v>
      </c>
      <c r="Q409" t="b">
        <v>1</v>
      </c>
      <c r="R409" t="s">
        <v>8269</v>
      </c>
      <c r="S409">
        <f t="shared" si="36"/>
        <v>102</v>
      </c>
      <c r="T409">
        <f t="shared" si="37"/>
        <v>92</v>
      </c>
      <c r="U409" t="s">
        <v>8308</v>
      </c>
      <c r="V409" t="s">
        <v>8313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38"/>
        <v>41583.444328703699</v>
      </c>
      <c r="K410">
        <v>1380217190</v>
      </c>
      <c r="L410" s="10">
        <f t="shared" si="39"/>
        <v>41543.402662037035</v>
      </c>
      <c r="M410" s="11" t="str">
        <f t="shared" si="40"/>
        <v>Sep</v>
      </c>
      <c r="N410" s="11">
        <f t="shared" si="41"/>
        <v>2013</v>
      </c>
      <c r="O410" t="b">
        <v>0</v>
      </c>
      <c r="P410">
        <v>38</v>
      </c>
      <c r="Q410" t="b">
        <v>1</v>
      </c>
      <c r="R410" t="s">
        <v>8269</v>
      </c>
      <c r="S410">
        <f t="shared" si="36"/>
        <v>101</v>
      </c>
      <c r="T410">
        <f t="shared" si="37"/>
        <v>160</v>
      </c>
      <c r="U410" t="s">
        <v>8308</v>
      </c>
      <c r="V410" t="s">
        <v>8313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38"/>
        <v>42573.529444444437</v>
      </c>
      <c r="K411">
        <v>1466628144</v>
      </c>
      <c r="L411" s="10">
        <f t="shared" si="39"/>
        <v>42543.529444444437</v>
      </c>
      <c r="M411" s="11" t="str">
        <f t="shared" si="40"/>
        <v>Jun</v>
      </c>
      <c r="N411" s="11">
        <f t="shared" si="41"/>
        <v>2016</v>
      </c>
      <c r="O411" t="b">
        <v>0</v>
      </c>
      <c r="P411">
        <v>15</v>
      </c>
      <c r="Q411" t="b">
        <v>1</v>
      </c>
      <c r="R411" t="s">
        <v>8269</v>
      </c>
      <c r="S411">
        <f t="shared" si="36"/>
        <v>137</v>
      </c>
      <c r="T411">
        <f t="shared" si="37"/>
        <v>46</v>
      </c>
      <c r="U411" t="s">
        <v>8308</v>
      </c>
      <c r="V411" t="s">
        <v>8313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38"/>
        <v>42173.64811342593</v>
      </c>
      <c r="K412">
        <v>1429486397</v>
      </c>
      <c r="L412" s="10">
        <f t="shared" si="39"/>
        <v>42113.64811342593</v>
      </c>
      <c r="M412" s="11" t="str">
        <f t="shared" si="40"/>
        <v>Apr</v>
      </c>
      <c r="N412" s="11">
        <f t="shared" si="41"/>
        <v>2015</v>
      </c>
      <c r="O412" t="b">
        <v>0</v>
      </c>
      <c r="P412">
        <v>7</v>
      </c>
      <c r="Q412" t="b">
        <v>1</v>
      </c>
      <c r="R412" t="s">
        <v>8269</v>
      </c>
      <c r="S412">
        <f t="shared" si="36"/>
        <v>128</v>
      </c>
      <c r="T412">
        <f t="shared" si="37"/>
        <v>183</v>
      </c>
      <c r="U412" t="s">
        <v>8308</v>
      </c>
      <c r="V412" t="s">
        <v>8313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38"/>
        <v>41629.875</v>
      </c>
      <c r="K413">
        <v>1384920804</v>
      </c>
      <c r="L413" s="10">
        <f t="shared" si="39"/>
        <v>41597.842638888884</v>
      </c>
      <c r="M413" s="11" t="str">
        <f t="shared" si="40"/>
        <v>Nov</v>
      </c>
      <c r="N413" s="11">
        <f t="shared" si="41"/>
        <v>2013</v>
      </c>
      <c r="O413" t="b">
        <v>0</v>
      </c>
      <c r="P413">
        <v>241</v>
      </c>
      <c r="Q413" t="b">
        <v>1</v>
      </c>
      <c r="R413" t="s">
        <v>8269</v>
      </c>
      <c r="S413">
        <f t="shared" si="36"/>
        <v>101</v>
      </c>
      <c r="T413">
        <f t="shared" si="37"/>
        <v>126</v>
      </c>
      <c r="U413" t="s">
        <v>8308</v>
      </c>
      <c r="V413" t="s">
        <v>8313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38"/>
        <v>41115.409467592588</v>
      </c>
      <c r="K414">
        <v>1341856178</v>
      </c>
      <c r="L414" s="10">
        <f t="shared" si="39"/>
        <v>41099.409467592588</v>
      </c>
      <c r="M414" s="11" t="str">
        <f t="shared" si="40"/>
        <v>Jul</v>
      </c>
      <c r="N414" s="11">
        <f t="shared" si="41"/>
        <v>2012</v>
      </c>
      <c r="O414" t="b">
        <v>0</v>
      </c>
      <c r="P414">
        <v>55</v>
      </c>
      <c r="Q414" t="b">
        <v>1</v>
      </c>
      <c r="R414" t="s">
        <v>8269</v>
      </c>
      <c r="S414">
        <f t="shared" si="36"/>
        <v>127</v>
      </c>
      <c r="T414">
        <f t="shared" si="37"/>
        <v>58</v>
      </c>
      <c r="U414" t="s">
        <v>8308</v>
      </c>
      <c r="V414" t="s">
        <v>8313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38"/>
        <v>41109.54410879629</v>
      </c>
      <c r="K415">
        <v>1340139811</v>
      </c>
      <c r="L415" s="10">
        <f t="shared" si="39"/>
        <v>41079.54410879629</v>
      </c>
      <c r="M415" s="11" t="str">
        <f t="shared" si="40"/>
        <v>Jun</v>
      </c>
      <c r="N415" s="11">
        <f t="shared" si="41"/>
        <v>2012</v>
      </c>
      <c r="O415" t="b">
        <v>0</v>
      </c>
      <c r="P415">
        <v>171</v>
      </c>
      <c r="Q415" t="b">
        <v>1</v>
      </c>
      <c r="R415" t="s">
        <v>8269</v>
      </c>
      <c r="S415">
        <f t="shared" si="36"/>
        <v>105</v>
      </c>
      <c r="T415">
        <f t="shared" si="37"/>
        <v>79</v>
      </c>
      <c r="U415" t="s">
        <v>8308</v>
      </c>
      <c r="V415" t="s">
        <v>8313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38"/>
        <v>41558.72991898148</v>
      </c>
      <c r="K416">
        <v>1378949465</v>
      </c>
      <c r="L416" s="10">
        <f t="shared" si="39"/>
        <v>41528.72991898148</v>
      </c>
      <c r="M416" s="11" t="str">
        <f t="shared" si="40"/>
        <v>Sep</v>
      </c>
      <c r="N416" s="11">
        <f t="shared" si="41"/>
        <v>2013</v>
      </c>
      <c r="O416" t="b">
        <v>0</v>
      </c>
      <c r="P416">
        <v>208</v>
      </c>
      <c r="Q416" t="b">
        <v>1</v>
      </c>
      <c r="R416" t="s">
        <v>8269</v>
      </c>
      <c r="S416">
        <f t="shared" si="36"/>
        <v>103</v>
      </c>
      <c r="T416">
        <f t="shared" si="37"/>
        <v>91</v>
      </c>
      <c r="U416" t="s">
        <v>8308</v>
      </c>
      <c r="V416" t="s">
        <v>8313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38"/>
        <v>41929.166666666664</v>
      </c>
      <c r="K417">
        <v>1411417602</v>
      </c>
      <c r="L417" s="10">
        <f t="shared" si="39"/>
        <v>41904.518541666665</v>
      </c>
      <c r="M417" s="11" t="str">
        <f t="shared" si="40"/>
        <v>Sep</v>
      </c>
      <c r="N417" s="11">
        <f t="shared" si="41"/>
        <v>2014</v>
      </c>
      <c r="O417" t="b">
        <v>0</v>
      </c>
      <c r="P417">
        <v>21</v>
      </c>
      <c r="Q417" t="b">
        <v>1</v>
      </c>
      <c r="R417" t="s">
        <v>8269</v>
      </c>
      <c r="S417">
        <f t="shared" si="36"/>
        <v>102</v>
      </c>
      <c r="T417">
        <f t="shared" si="37"/>
        <v>68</v>
      </c>
      <c r="U417" t="s">
        <v>8308</v>
      </c>
      <c r="V417" t="s">
        <v>8313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38"/>
        <v>41678.062858796293</v>
      </c>
      <c r="K418">
        <v>1389259831</v>
      </c>
      <c r="L418" s="10">
        <f t="shared" si="39"/>
        <v>41648.062858796293</v>
      </c>
      <c r="M418" s="11" t="str">
        <f t="shared" si="40"/>
        <v>Jan</v>
      </c>
      <c r="N418" s="11">
        <f t="shared" si="41"/>
        <v>2014</v>
      </c>
      <c r="O418" t="b">
        <v>0</v>
      </c>
      <c r="P418">
        <v>25</v>
      </c>
      <c r="Q418" t="b">
        <v>1</v>
      </c>
      <c r="R418" t="s">
        <v>8269</v>
      </c>
      <c r="S418">
        <f t="shared" si="36"/>
        <v>120</v>
      </c>
      <c r="T418">
        <f t="shared" si="37"/>
        <v>48</v>
      </c>
      <c r="U418" t="s">
        <v>8308</v>
      </c>
      <c r="V418" t="s">
        <v>8313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38"/>
        <v>41371.856249999997</v>
      </c>
      <c r="K419">
        <v>1364426260</v>
      </c>
      <c r="L419" s="10">
        <f t="shared" si="39"/>
        <v>41360.63726851852</v>
      </c>
      <c r="M419" s="11" t="str">
        <f t="shared" si="40"/>
        <v>Mar</v>
      </c>
      <c r="N419" s="11">
        <f t="shared" si="41"/>
        <v>2013</v>
      </c>
      <c r="O419" t="b">
        <v>0</v>
      </c>
      <c r="P419">
        <v>52</v>
      </c>
      <c r="Q419" t="b">
        <v>1</v>
      </c>
      <c r="R419" t="s">
        <v>8269</v>
      </c>
      <c r="S419">
        <f t="shared" si="36"/>
        <v>100</v>
      </c>
      <c r="T419">
        <f t="shared" si="37"/>
        <v>202</v>
      </c>
      <c r="U419" t="s">
        <v>8308</v>
      </c>
      <c r="V419" t="s">
        <v>8313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38"/>
        <v>42207.94903935185</v>
      </c>
      <c r="K420">
        <v>1435041997</v>
      </c>
      <c r="L420" s="10">
        <f t="shared" si="39"/>
        <v>42177.94903935185</v>
      </c>
      <c r="M420" s="11" t="str">
        <f t="shared" si="40"/>
        <v>Jun</v>
      </c>
      <c r="N420" s="11">
        <f t="shared" si="41"/>
        <v>2015</v>
      </c>
      <c r="O420" t="b">
        <v>0</v>
      </c>
      <c r="P420">
        <v>104</v>
      </c>
      <c r="Q420" t="b">
        <v>1</v>
      </c>
      <c r="R420" t="s">
        <v>8269</v>
      </c>
      <c r="S420">
        <f t="shared" si="36"/>
        <v>101</v>
      </c>
      <c r="T420">
        <f t="shared" si="37"/>
        <v>217</v>
      </c>
      <c r="U420" t="s">
        <v>8308</v>
      </c>
      <c r="V420" t="s">
        <v>8313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38"/>
        <v>41454.509108796294</v>
      </c>
      <c r="K421">
        <v>1367352787</v>
      </c>
      <c r="L421" s="10">
        <f t="shared" si="39"/>
        <v>41394.509108796294</v>
      </c>
      <c r="M421" s="11" t="str">
        <f t="shared" si="40"/>
        <v>Apr</v>
      </c>
      <c r="N421" s="11">
        <f t="shared" si="41"/>
        <v>2013</v>
      </c>
      <c r="O421" t="b">
        <v>0</v>
      </c>
      <c r="P421">
        <v>73</v>
      </c>
      <c r="Q421" t="b">
        <v>1</v>
      </c>
      <c r="R421" t="s">
        <v>8269</v>
      </c>
      <c r="S421">
        <f t="shared" si="36"/>
        <v>100</v>
      </c>
      <c r="T421">
        <f t="shared" si="37"/>
        <v>110</v>
      </c>
      <c r="U421" t="s">
        <v>8308</v>
      </c>
      <c r="V421" t="s">
        <v>8313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38"/>
        <v>41711.861469907402</v>
      </c>
      <c r="K422">
        <v>1392183631</v>
      </c>
      <c r="L422" s="10">
        <f t="shared" si="39"/>
        <v>41681.903136574074</v>
      </c>
      <c r="M422" s="11" t="str">
        <f t="shared" si="40"/>
        <v>Feb</v>
      </c>
      <c r="N422" s="11">
        <f t="shared" si="41"/>
        <v>2014</v>
      </c>
      <c r="O422" t="b">
        <v>0</v>
      </c>
      <c r="P422">
        <v>3</v>
      </c>
      <c r="Q422" t="b">
        <v>0</v>
      </c>
      <c r="R422" t="s">
        <v>8270</v>
      </c>
      <c r="S422">
        <f t="shared" si="36"/>
        <v>0</v>
      </c>
      <c r="T422">
        <f t="shared" si="37"/>
        <v>5</v>
      </c>
      <c r="U422" t="s">
        <v>8308</v>
      </c>
      <c r="V422" t="s">
        <v>8314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38"/>
        <v>42237.158055555548</v>
      </c>
      <c r="K423">
        <v>1434973656</v>
      </c>
      <c r="L423" s="10">
        <f t="shared" si="39"/>
        <v>42177.158055555548</v>
      </c>
      <c r="M423" s="11" t="str">
        <f t="shared" si="40"/>
        <v>Jun</v>
      </c>
      <c r="N423" s="11">
        <f t="shared" si="41"/>
        <v>2015</v>
      </c>
      <c r="O423" t="b">
        <v>0</v>
      </c>
      <c r="P423">
        <v>6</v>
      </c>
      <c r="Q423" t="b">
        <v>0</v>
      </c>
      <c r="R423" t="s">
        <v>8270</v>
      </c>
      <c r="S423">
        <f t="shared" si="36"/>
        <v>2</v>
      </c>
      <c r="T423">
        <f t="shared" si="37"/>
        <v>50</v>
      </c>
      <c r="U423" t="s">
        <v>8308</v>
      </c>
      <c r="V423" t="s">
        <v>8314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38"/>
        <v>41892.927048611105</v>
      </c>
      <c r="K424">
        <v>1407824097</v>
      </c>
      <c r="L424" s="10">
        <f t="shared" si="39"/>
        <v>41862.927048611105</v>
      </c>
      <c r="M424" s="11" t="str">
        <f t="shared" si="40"/>
        <v>Aug</v>
      </c>
      <c r="N424" s="11">
        <f t="shared" si="41"/>
        <v>2014</v>
      </c>
      <c r="O424" t="b">
        <v>0</v>
      </c>
      <c r="P424">
        <v>12</v>
      </c>
      <c r="Q424" t="b">
        <v>0</v>
      </c>
      <c r="R424" t="s">
        <v>8270</v>
      </c>
      <c r="S424">
        <f t="shared" si="36"/>
        <v>1</v>
      </c>
      <c r="T424">
        <f t="shared" si="37"/>
        <v>36</v>
      </c>
      <c r="U424" t="s">
        <v>8308</v>
      </c>
      <c r="V424" t="s">
        <v>8314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38"/>
        <v>41430.592939814815</v>
      </c>
      <c r="K425">
        <v>1367878430</v>
      </c>
      <c r="L425" s="10">
        <f t="shared" si="39"/>
        <v>41400.592939814815</v>
      </c>
      <c r="M425" s="11" t="str">
        <f t="shared" si="40"/>
        <v>May</v>
      </c>
      <c r="N425" s="11">
        <f t="shared" si="41"/>
        <v>2013</v>
      </c>
      <c r="O425" t="b">
        <v>0</v>
      </c>
      <c r="P425">
        <v>13</v>
      </c>
      <c r="Q425" t="b">
        <v>0</v>
      </c>
      <c r="R425" t="s">
        <v>8270</v>
      </c>
      <c r="S425">
        <f t="shared" si="36"/>
        <v>1</v>
      </c>
      <c r="T425">
        <f t="shared" si="37"/>
        <v>12</v>
      </c>
      <c r="U425" t="s">
        <v>8308</v>
      </c>
      <c r="V425" t="s">
        <v>8314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38"/>
        <v>40994.001145833332</v>
      </c>
      <c r="K426">
        <v>1327568499</v>
      </c>
      <c r="L426" s="10">
        <f t="shared" si="39"/>
        <v>40934.042812499996</v>
      </c>
      <c r="M426" s="11" t="str">
        <f t="shared" si="40"/>
        <v>Jan</v>
      </c>
      <c r="N426" s="11">
        <f t="shared" si="41"/>
        <v>2012</v>
      </c>
      <c r="O426" t="b">
        <v>0</v>
      </c>
      <c r="P426">
        <v>5</v>
      </c>
      <c r="Q426" t="b">
        <v>0</v>
      </c>
      <c r="R426" t="s">
        <v>8270</v>
      </c>
      <c r="S426">
        <f t="shared" si="36"/>
        <v>7</v>
      </c>
      <c r="T426">
        <f t="shared" si="37"/>
        <v>41</v>
      </c>
      <c r="U426" t="s">
        <v>8308</v>
      </c>
      <c r="V426" t="s">
        <v>8314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38"/>
        <v>42335.569490740738</v>
      </c>
      <c r="K427">
        <v>1443472804</v>
      </c>
      <c r="L427" s="10">
        <f t="shared" si="39"/>
        <v>42275.527824074066</v>
      </c>
      <c r="M427" s="11" t="str">
        <f t="shared" si="40"/>
        <v>Sep</v>
      </c>
      <c r="N427" s="11">
        <f t="shared" si="41"/>
        <v>2015</v>
      </c>
      <c r="O427" t="b">
        <v>0</v>
      </c>
      <c r="P427">
        <v>2</v>
      </c>
      <c r="Q427" t="b">
        <v>0</v>
      </c>
      <c r="R427" t="s">
        <v>8270</v>
      </c>
      <c r="S427">
        <f t="shared" si="36"/>
        <v>0</v>
      </c>
      <c r="T427">
        <f t="shared" si="37"/>
        <v>3</v>
      </c>
      <c r="U427" t="s">
        <v>8308</v>
      </c>
      <c r="V427" t="s">
        <v>8314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38"/>
        <v>42430.378634259258</v>
      </c>
      <c r="K428">
        <v>1454259914</v>
      </c>
      <c r="L428" s="10">
        <f t="shared" si="39"/>
        <v>42400.378634259258</v>
      </c>
      <c r="M428" s="11" t="str">
        <f t="shared" si="40"/>
        <v>Jan</v>
      </c>
      <c r="N428" s="11">
        <f t="shared" si="41"/>
        <v>2016</v>
      </c>
      <c r="O428" t="b">
        <v>0</v>
      </c>
      <c r="P428">
        <v>8</v>
      </c>
      <c r="Q428" t="b">
        <v>0</v>
      </c>
      <c r="R428" t="s">
        <v>8270</v>
      </c>
      <c r="S428">
        <f t="shared" si="36"/>
        <v>1</v>
      </c>
      <c r="T428">
        <f t="shared" si="37"/>
        <v>17</v>
      </c>
      <c r="U428" t="s">
        <v>8308</v>
      </c>
      <c r="V428" t="s">
        <v>8314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38"/>
        <v>42299.457638888889</v>
      </c>
      <c r="K429">
        <v>1444340940</v>
      </c>
      <c r="L429" s="10">
        <f t="shared" si="39"/>
        <v>42285.575694444437</v>
      </c>
      <c r="M429" s="11" t="str">
        <f t="shared" si="40"/>
        <v>Oct</v>
      </c>
      <c r="N429" s="11">
        <f t="shared" si="41"/>
        <v>2015</v>
      </c>
      <c r="O429" t="b">
        <v>0</v>
      </c>
      <c r="P429">
        <v>0</v>
      </c>
      <c r="Q429" t="b">
        <v>0</v>
      </c>
      <c r="R429" t="s">
        <v>8270</v>
      </c>
      <c r="S429">
        <f t="shared" si="36"/>
        <v>0</v>
      </c>
      <c r="T429" t="e">
        <f t="shared" si="37"/>
        <v>#DIV/0!</v>
      </c>
      <c r="U429" t="s">
        <v>8308</v>
      </c>
      <c r="V429" t="s">
        <v>8314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38"/>
        <v>41806.583333333328</v>
      </c>
      <c r="K430">
        <v>1400523845</v>
      </c>
      <c r="L430" s="10">
        <f t="shared" si="39"/>
        <v>41778.433391203704</v>
      </c>
      <c r="M430" s="11" t="str">
        <f t="shared" si="40"/>
        <v>May</v>
      </c>
      <c r="N430" s="11">
        <f t="shared" si="41"/>
        <v>2014</v>
      </c>
      <c r="O430" t="b">
        <v>0</v>
      </c>
      <c r="P430">
        <v>13</v>
      </c>
      <c r="Q430" t="b">
        <v>0</v>
      </c>
      <c r="R430" t="s">
        <v>8270</v>
      </c>
      <c r="S430">
        <f t="shared" si="36"/>
        <v>6</v>
      </c>
      <c r="T430">
        <f t="shared" si="37"/>
        <v>52</v>
      </c>
      <c r="U430" t="s">
        <v>8308</v>
      </c>
      <c r="V430" t="s">
        <v>8314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38"/>
        <v>40143.874305555553</v>
      </c>
      <c r="K431">
        <v>1252964282</v>
      </c>
      <c r="L431" s="10">
        <f t="shared" si="39"/>
        <v>40070.568078703705</v>
      </c>
      <c r="M431" s="11" t="str">
        <f t="shared" si="40"/>
        <v>Sep</v>
      </c>
      <c r="N431" s="11">
        <f t="shared" si="41"/>
        <v>2009</v>
      </c>
      <c r="O431" t="b">
        <v>0</v>
      </c>
      <c r="P431">
        <v>0</v>
      </c>
      <c r="Q431" t="b">
        <v>0</v>
      </c>
      <c r="R431" t="s">
        <v>8270</v>
      </c>
      <c r="S431">
        <f t="shared" si="36"/>
        <v>0</v>
      </c>
      <c r="T431" t="e">
        <f t="shared" si="37"/>
        <v>#DIV/0!</v>
      </c>
      <c r="U431" t="s">
        <v>8308</v>
      </c>
      <c r="V431" t="s">
        <v>8314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38"/>
        <v>41527.773923611108</v>
      </c>
      <c r="K432">
        <v>1377570867</v>
      </c>
      <c r="L432" s="10">
        <f t="shared" si="39"/>
        <v>41512.773923611108</v>
      </c>
      <c r="M432" s="11" t="str">
        <f t="shared" si="40"/>
        <v>Aug</v>
      </c>
      <c r="N432" s="11">
        <f t="shared" si="41"/>
        <v>2013</v>
      </c>
      <c r="O432" t="b">
        <v>0</v>
      </c>
      <c r="P432">
        <v>5</v>
      </c>
      <c r="Q432" t="b">
        <v>0</v>
      </c>
      <c r="R432" t="s">
        <v>8270</v>
      </c>
      <c r="S432">
        <f t="shared" si="36"/>
        <v>2</v>
      </c>
      <c r="T432">
        <f t="shared" si="37"/>
        <v>5</v>
      </c>
      <c r="U432" t="s">
        <v>8308</v>
      </c>
      <c r="V432" t="s">
        <v>8314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38"/>
        <v>42556.537997685176</v>
      </c>
      <c r="K433">
        <v>1465160083</v>
      </c>
      <c r="L433" s="10">
        <f t="shared" si="39"/>
        <v>42526.537997685176</v>
      </c>
      <c r="M433" s="11" t="str">
        <f t="shared" si="40"/>
        <v>Jun</v>
      </c>
      <c r="N433" s="11">
        <f t="shared" si="41"/>
        <v>2016</v>
      </c>
      <c r="O433" t="b">
        <v>0</v>
      </c>
      <c r="P433">
        <v>8</v>
      </c>
      <c r="Q433" t="b">
        <v>0</v>
      </c>
      <c r="R433" t="s">
        <v>8270</v>
      </c>
      <c r="S433">
        <f t="shared" si="36"/>
        <v>14</v>
      </c>
      <c r="T433">
        <f t="shared" si="37"/>
        <v>52</v>
      </c>
      <c r="U433" t="s">
        <v>8308</v>
      </c>
      <c r="V433" t="s">
        <v>8314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38"/>
        <v>42298.39329861111</v>
      </c>
      <c r="K434">
        <v>1440264381</v>
      </c>
      <c r="L434" s="10">
        <f t="shared" si="39"/>
        <v>42238.39329861111</v>
      </c>
      <c r="M434" s="11" t="str">
        <f t="shared" si="40"/>
        <v>Aug</v>
      </c>
      <c r="N434" s="11">
        <f t="shared" si="41"/>
        <v>2015</v>
      </c>
      <c r="O434" t="b">
        <v>0</v>
      </c>
      <c r="P434">
        <v>8</v>
      </c>
      <c r="Q434" t="b">
        <v>0</v>
      </c>
      <c r="R434" t="s">
        <v>8270</v>
      </c>
      <c r="S434">
        <f t="shared" si="36"/>
        <v>10</v>
      </c>
      <c r="T434">
        <f t="shared" si="37"/>
        <v>71</v>
      </c>
      <c r="U434" t="s">
        <v>8308</v>
      </c>
      <c r="V434" t="s">
        <v>8314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38"/>
        <v>42288.29655092593</v>
      </c>
      <c r="K435">
        <v>1439392022</v>
      </c>
      <c r="L435" s="10">
        <f t="shared" si="39"/>
        <v>42228.29655092593</v>
      </c>
      <c r="M435" s="11" t="str">
        <f t="shared" si="40"/>
        <v>Aug</v>
      </c>
      <c r="N435" s="11">
        <f t="shared" si="41"/>
        <v>2015</v>
      </c>
      <c r="O435" t="b">
        <v>0</v>
      </c>
      <c r="P435">
        <v>0</v>
      </c>
      <c r="Q435" t="b">
        <v>0</v>
      </c>
      <c r="R435" t="s">
        <v>8270</v>
      </c>
      <c r="S435">
        <f t="shared" si="36"/>
        <v>0</v>
      </c>
      <c r="T435" t="e">
        <f t="shared" si="37"/>
        <v>#DIV/0!</v>
      </c>
      <c r="U435" t="s">
        <v>8308</v>
      </c>
      <c r="V435" t="s">
        <v>8314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38"/>
        <v>41609.542847222219</v>
      </c>
      <c r="K436">
        <v>1383076902</v>
      </c>
      <c r="L436" s="10">
        <f t="shared" si="39"/>
        <v>41576.501180555555</v>
      </c>
      <c r="M436" s="11" t="str">
        <f t="shared" si="40"/>
        <v>Oct</v>
      </c>
      <c r="N436" s="11">
        <f t="shared" si="41"/>
        <v>2013</v>
      </c>
      <c r="O436" t="b">
        <v>0</v>
      </c>
      <c r="P436">
        <v>2</v>
      </c>
      <c r="Q436" t="b">
        <v>0</v>
      </c>
      <c r="R436" t="s">
        <v>8270</v>
      </c>
      <c r="S436">
        <f t="shared" si="36"/>
        <v>5</v>
      </c>
      <c r="T436">
        <f t="shared" si="37"/>
        <v>63</v>
      </c>
      <c r="U436" t="s">
        <v>8308</v>
      </c>
      <c r="V436" t="s">
        <v>8314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38"/>
        <v>41530.414120370369</v>
      </c>
      <c r="K437">
        <v>1376502980</v>
      </c>
      <c r="L437" s="10">
        <f t="shared" si="39"/>
        <v>41500.414120370369</v>
      </c>
      <c r="M437" s="11" t="str">
        <f t="shared" si="40"/>
        <v>Aug</v>
      </c>
      <c r="N437" s="11">
        <f t="shared" si="41"/>
        <v>2013</v>
      </c>
      <c r="O437" t="b">
        <v>0</v>
      </c>
      <c r="P437">
        <v>3</v>
      </c>
      <c r="Q437" t="b">
        <v>0</v>
      </c>
      <c r="R437" t="s">
        <v>8270</v>
      </c>
      <c r="S437">
        <f t="shared" si="36"/>
        <v>0</v>
      </c>
      <c r="T437">
        <f t="shared" si="37"/>
        <v>1</v>
      </c>
      <c r="U437" t="s">
        <v>8308</v>
      </c>
      <c r="V437" t="s">
        <v>8314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38"/>
        <v>41486.029085648144</v>
      </c>
      <c r="K438">
        <v>1372668113</v>
      </c>
      <c r="L438" s="10">
        <f t="shared" si="39"/>
        <v>41456.029085648144</v>
      </c>
      <c r="M438" s="11" t="str">
        <f t="shared" si="40"/>
        <v>Jul</v>
      </c>
      <c r="N438" s="11">
        <f t="shared" si="41"/>
        <v>2013</v>
      </c>
      <c r="O438" t="b">
        <v>0</v>
      </c>
      <c r="P438">
        <v>0</v>
      </c>
      <c r="Q438" t="b">
        <v>0</v>
      </c>
      <c r="R438" t="s">
        <v>8270</v>
      </c>
      <c r="S438">
        <f t="shared" si="36"/>
        <v>0</v>
      </c>
      <c r="T438" t="e">
        <f t="shared" si="37"/>
        <v>#DIV/0!</v>
      </c>
      <c r="U438" t="s">
        <v>8308</v>
      </c>
      <c r="V438" t="s">
        <v>8314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38"/>
        <v>42650.985254629624</v>
      </c>
      <c r="K439">
        <v>1470728326</v>
      </c>
      <c r="L439" s="10">
        <f t="shared" si="39"/>
        <v>42590.985254629624</v>
      </c>
      <c r="M439" s="11" t="str">
        <f t="shared" si="40"/>
        <v>Aug</v>
      </c>
      <c r="N439" s="11">
        <f t="shared" si="41"/>
        <v>2016</v>
      </c>
      <c r="O439" t="b">
        <v>0</v>
      </c>
      <c r="P439">
        <v>0</v>
      </c>
      <c r="Q439" t="b">
        <v>0</v>
      </c>
      <c r="R439" t="s">
        <v>8270</v>
      </c>
      <c r="S439">
        <f t="shared" si="36"/>
        <v>0</v>
      </c>
      <c r="T439" t="e">
        <f t="shared" si="37"/>
        <v>#DIV/0!</v>
      </c>
      <c r="U439" t="s">
        <v>8308</v>
      </c>
      <c r="V439" t="s">
        <v>8314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38"/>
        <v>42325.969421296293</v>
      </c>
      <c r="K440">
        <v>1445235358</v>
      </c>
      <c r="L440" s="10">
        <f t="shared" si="39"/>
        <v>42295.927754629629</v>
      </c>
      <c r="M440" s="11" t="str">
        <f t="shared" si="40"/>
        <v>Oct</v>
      </c>
      <c r="N440" s="11">
        <f t="shared" si="41"/>
        <v>2015</v>
      </c>
      <c r="O440" t="b">
        <v>0</v>
      </c>
      <c r="P440">
        <v>11</v>
      </c>
      <c r="Q440" t="b">
        <v>0</v>
      </c>
      <c r="R440" t="s">
        <v>8270</v>
      </c>
      <c r="S440">
        <f t="shared" si="36"/>
        <v>9</v>
      </c>
      <c r="T440">
        <f t="shared" si="37"/>
        <v>171</v>
      </c>
      <c r="U440" t="s">
        <v>8308</v>
      </c>
      <c r="V440" t="s">
        <v>8314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38"/>
        <v>41929.428449074068</v>
      </c>
      <c r="K441">
        <v>1412705818</v>
      </c>
      <c r="L441" s="10">
        <f t="shared" si="39"/>
        <v>41919.428449074068</v>
      </c>
      <c r="M441" s="11" t="str">
        <f t="shared" si="40"/>
        <v>Oct</v>
      </c>
      <c r="N441" s="11">
        <f t="shared" si="41"/>
        <v>2014</v>
      </c>
      <c r="O441" t="b">
        <v>0</v>
      </c>
      <c r="P441">
        <v>0</v>
      </c>
      <c r="Q441" t="b">
        <v>0</v>
      </c>
      <c r="R441" t="s">
        <v>8270</v>
      </c>
      <c r="S441">
        <f t="shared" si="36"/>
        <v>0</v>
      </c>
      <c r="T441" t="e">
        <f t="shared" si="37"/>
        <v>#DIV/0!</v>
      </c>
      <c r="U441" t="s">
        <v>8308</v>
      </c>
      <c r="V441" t="s">
        <v>8314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38"/>
        <v>42453.610567129632</v>
      </c>
      <c r="K442">
        <v>1456270753</v>
      </c>
      <c r="L442" s="10">
        <f t="shared" si="39"/>
        <v>42423.652233796289</v>
      </c>
      <c r="M442" s="11" t="str">
        <f t="shared" si="40"/>
        <v>Feb</v>
      </c>
      <c r="N442" s="11">
        <f t="shared" si="41"/>
        <v>2016</v>
      </c>
      <c r="O442" t="b">
        <v>0</v>
      </c>
      <c r="P442">
        <v>1</v>
      </c>
      <c r="Q442" t="b">
        <v>0</v>
      </c>
      <c r="R442" t="s">
        <v>8270</v>
      </c>
      <c r="S442">
        <f t="shared" si="36"/>
        <v>0</v>
      </c>
      <c r="T442">
        <f t="shared" si="37"/>
        <v>5</v>
      </c>
      <c r="U442" t="s">
        <v>8308</v>
      </c>
      <c r="V442" t="s">
        <v>8314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38"/>
        <v>41580.460601851846</v>
      </c>
      <c r="K443">
        <v>1380826996</v>
      </c>
      <c r="L443" s="10">
        <f t="shared" si="39"/>
        <v>41550.460601851846</v>
      </c>
      <c r="M443" s="11" t="str">
        <f t="shared" si="40"/>
        <v>Oct</v>
      </c>
      <c r="N443" s="11">
        <f t="shared" si="41"/>
        <v>2013</v>
      </c>
      <c r="O443" t="b">
        <v>0</v>
      </c>
      <c r="P443">
        <v>0</v>
      </c>
      <c r="Q443" t="b">
        <v>0</v>
      </c>
      <c r="R443" t="s">
        <v>8270</v>
      </c>
      <c r="S443">
        <f t="shared" si="36"/>
        <v>0</v>
      </c>
      <c r="T443" t="e">
        <f t="shared" si="37"/>
        <v>#DIV/0!</v>
      </c>
      <c r="U443" t="s">
        <v>8308</v>
      </c>
      <c r="V443" t="s">
        <v>8314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38"/>
        <v>42054.555358796293</v>
      </c>
      <c r="K444">
        <v>1421788783</v>
      </c>
      <c r="L444" s="10">
        <f t="shared" si="39"/>
        <v>42024.555358796293</v>
      </c>
      <c r="M444" s="11" t="str">
        <f t="shared" si="40"/>
        <v>Jan</v>
      </c>
      <c r="N444" s="11">
        <f t="shared" si="41"/>
        <v>2015</v>
      </c>
      <c r="O444" t="b">
        <v>0</v>
      </c>
      <c r="P444">
        <v>17</v>
      </c>
      <c r="Q444" t="b">
        <v>0</v>
      </c>
      <c r="R444" t="s">
        <v>8270</v>
      </c>
      <c r="S444">
        <f t="shared" si="36"/>
        <v>39</v>
      </c>
      <c r="T444">
        <f t="shared" si="37"/>
        <v>394</v>
      </c>
      <c r="U444" t="s">
        <v>8308</v>
      </c>
      <c r="V444" t="s">
        <v>8314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38"/>
        <v>41679.681724537033</v>
      </c>
      <c r="K445">
        <v>1389399701</v>
      </c>
      <c r="L445" s="10">
        <f t="shared" si="39"/>
        <v>41649.681724537033</v>
      </c>
      <c r="M445" s="11" t="str">
        <f t="shared" si="40"/>
        <v>Jan</v>
      </c>
      <c r="N445" s="11">
        <f t="shared" si="41"/>
        <v>2014</v>
      </c>
      <c r="O445" t="b">
        <v>0</v>
      </c>
      <c r="P445">
        <v>2</v>
      </c>
      <c r="Q445" t="b">
        <v>0</v>
      </c>
      <c r="R445" t="s">
        <v>8270</v>
      </c>
      <c r="S445">
        <f t="shared" si="36"/>
        <v>0</v>
      </c>
      <c r="T445">
        <f t="shared" si="37"/>
        <v>5</v>
      </c>
      <c r="U445" t="s">
        <v>8308</v>
      </c>
      <c r="V445" t="s">
        <v>8314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38"/>
        <v>40954.57362268518</v>
      </c>
      <c r="K446">
        <v>1324158361</v>
      </c>
      <c r="L446" s="10">
        <f t="shared" si="39"/>
        <v>40894.57362268518</v>
      </c>
      <c r="M446" s="11" t="str">
        <f t="shared" si="40"/>
        <v>Dec</v>
      </c>
      <c r="N446" s="11">
        <f t="shared" si="41"/>
        <v>2011</v>
      </c>
      <c r="O446" t="b">
        <v>0</v>
      </c>
      <c r="P446">
        <v>1</v>
      </c>
      <c r="Q446" t="b">
        <v>0</v>
      </c>
      <c r="R446" t="s">
        <v>8270</v>
      </c>
      <c r="S446">
        <f t="shared" si="36"/>
        <v>5</v>
      </c>
      <c r="T446">
        <f t="shared" si="37"/>
        <v>50</v>
      </c>
      <c r="U446" t="s">
        <v>8308</v>
      </c>
      <c r="V446" t="s">
        <v>8314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38"/>
        <v>42145.002025462956</v>
      </c>
      <c r="K447">
        <v>1430899375</v>
      </c>
      <c r="L447" s="10">
        <f t="shared" si="39"/>
        <v>42130.002025462956</v>
      </c>
      <c r="M447" s="11" t="str">
        <f t="shared" si="40"/>
        <v>May</v>
      </c>
      <c r="N447" s="11">
        <f t="shared" si="41"/>
        <v>2015</v>
      </c>
      <c r="O447" t="b">
        <v>0</v>
      </c>
      <c r="P447">
        <v>2</v>
      </c>
      <c r="Q447" t="b">
        <v>0</v>
      </c>
      <c r="R447" t="s">
        <v>8270</v>
      </c>
      <c r="S447">
        <f t="shared" si="36"/>
        <v>0</v>
      </c>
      <c r="T447">
        <f t="shared" si="37"/>
        <v>1</v>
      </c>
      <c r="U447" t="s">
        <v>8308</v>
      </c>
      <c r="V447" t="s">
        <v>8314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38"/>
        <v>42066.750231481477</v>
      </c>
      <c r="K448">
        <v>1422842420</v>
      </c>
      <c r="L448" s="10">
        <f t="shared" si="39"/>
        <v>42036.750231481477</v>
      </c>
      <c r="M448" s="11" t="str">
        <f t="shared" si="40"/>
        <v>Feb</v>
      </c>
      <c r="N448" s="11">
        <f t="shared" si="41"/>
        <v>2015</v>
      </c>
      <c r="O448" t="b">
        <v>0</v>
      </c>
      <c r="P448">
        <v>16</v>
      </c>
      <c r="Q448" t="b">
        <v>0</v>
      </c>
      <c r="R448" t="s">
        <v>8270</v>
      </c>
      <c r="S448">
        <f t="shared" si="36"/>
        <v>7</v>
      </c>
      <c r="T448">
        <f t="shared" si="37"/>
        <v>48</v>
      </c>
      <c r="U448" t="s">
        <v>8308</v>
      </c>
      <c r="V448" t="s">
        <v>8314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38"/>
        <v>41356.180127314808</v>
      </c>
      <c r="K449">
        <v>1361884763</v>
      </c>
      <c r="L449" s="10">
        <f t="shared" si="39"/>
        <v>41331.22179398148</v>
      </c>
      <c r="M449" s="11" t="str">
        <f t="shared" si="40"/>
        <v>Feb</v>
      </c>
      <c r="N449" s="11">
        <f t="shared" si="41"/>
        <v>2013</v>
      </c>
      <c r="O449" t="b">
        <v>0</v>
      </c>
      <c r="P449">
        <v>1</v>
      </c>
      <c r="Q449" t="b">
        <v>0</v>
      </c>
      <c r="R449" t="s">
        <v>8270</v>
      </c>
      <c r="S449">
        <f t="shared" si="36"/>
        <v>0</v>
      </c>
      <c r="T449">
        <f t="shared" si="37"/>
        <v>5</v>
      </c>
      <c r="U449" t="s">
        <v>8308</v>
      </c>
      <c r="V449" t="s">
        <v>8314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38"/>
        <v>41773.424710648142</v>
      </c>
      <c r="K450">
        <v>1398363095</v>
      </c>
      <c r="L450" s="10">
        <f t="shared" si="39"/>
        <v>41753.424710648142</v>
      </c>
      <c r="M450" s="11" t="str">
        <f t="shared" si="40"/>
        <v>Apr</v>
      </c>
      <c r="N450" s="11">
        <f t="shared" si="41"/>
        <v>2014</v>
      </c>
      <c r="O450" t="b">
        <v>0</v>
      </c>
      <c r="P450">
        <v>4</v>
      </c>
      <c r="Q450" t="b">
        <v>0</v>
      </c>
      <c r="R450" t="s">
        <v>8270</v>
      </c>
      <c r="S450">
        <f t="shared" ref="S450:S513" si="42">ROUND((E450/D450)*100,0)</f>
        <v>3</v>
      </c>
      <c r="T450">
        <f t="shared" ref="T450:T513" si="43">ROUND(E450/P450,0)</f>
        <v>21</v>
      </c>
      <c r="U450" t="s">
        <v>8308</v>
      </c>
      <c r="V450" t="s">
        <v>8314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44">(((I451/60)/60/24)+DATE(1970,1,1)+(-8/24))</f>
        <v>41564.234780092593</v>
      </c>
      <c r="K451">
        <v>1379425085</v>
      </c>
      <c r="L451" s="10">
        <f t="shared" ref="L451:L514" si="45">(((K451/60)/60)/24)+DATE(1970,1,1)+(-8/24)</f>
        <v>41534.234780092593</v>
      </c>
      <c r="M451" s="11" t="str">
        <f t="shared" ref="M451:M514" si="46">TEXT(L451,"MMM")</f>
        <v>Sep</v>
      </c>
      <c r="N451" s="11">
        <f t="shared" ref="N451:N514" si="47">YEAR(L451)</f>
        <v>2013</v>
      </c>
      <c r="O451" t="b">
        <v>0</v>
      </c>
      <c r="P451">
        <v>5</v>
      </c>
      <c r="Q451" t="b">
        <v>0</v>
      </c>
      <c r="R451" t="s">
        <v>8270</v>
      </c>
      <c r="S451">
        <f t="shared" si="42"/>
        <v>2</v>
      </c>
      <c r="T451">
        <f t="shared" si="43"/>
        <v>9</v>
      </c>
      <c r="U451" t="s">
        <v>8308</v>
      </c>
      <c r="V451" t="s">
        <v>8314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44"/>
        <v>41684.61342592592</v>
      </c>
      <c r="K452">
        <v>1389825800</v>
      </c>
      <c r="L452" s="10">
        <f t="shared" si="45"/>
        <v>41654.61342592592</v>
      </c>
      <c r="M452" s="11" t="str">
        <f t="shared" si="46"/>
        <v>Jan</v>
      </c>
      <c r="N452" s="11">
        <f t="shared" si="47"/>
        <v>2014</v>
      </c>
      <c r="O452" t="b">
        <v>0</v>
      </c>
      <c r="P452">
        <v>7</v>
      </c>
      <c r="Q452" t="b">
        <v>0</v>
      </c>
      <c r="R452" t="s">
        <v>8270</v>
      </c>
      <c r="S452">
        <f t="shared" si="42"/>
        <v>1</v>
      </c>
      <c r="T452">
        <f t="shared" si="43"/>
        <v>57</v>
      </c>
      <c r="U452" t="s">
        <v>8308</v>
      </c>
      <c r="V452" t="s">
        <v>8314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44"/>
        <v>41664.381840277776</v>
      </c>
      <c r="K453">
        <v>1388077791</v>
      </c>
      <c r="L453" s="10">
        <f t="shared" si="45"/>
        <v>41634.381840277776</v>
      </c>
      <c r="M453" s="11" t="str">
        <f t="shared" si="46"/>
        <v>Dec</v>
      </c>
      <c r="N453" s="11">
        <f t="shared" si="47"/>
        <v>2013</v>
      </c>
      <c r="O453" t="b">
        <v>0</v>
      </c>
      <c r="P453">
        <v>0</v>
      </c>
      <c r="Q453" t="b">
        <v>0</v>
      </c>
      <c r="R453" t="s">
        <v>8270</v>
      </c>
      <c r="S453">
        <f t="shared" si="42"/>
        <v>0</v>
      </c>
      <c r="T453" t="e">
        <f t="shared" si="43"/>
        <v>#DIV/0!</v>
      </c>
      <c r="U453" t="s">
        <v>8308</v>
      </c>
      <c r="V453" t="s">
        <v>8314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44"/>
        <v>42137.370543981473</v>
      </c>
      <c r="K454">
        <v>1428944015</v>
      </c>
      <c r="L454" s="10">
        <f t="shared" si="45"/>
        <v>42107.370543981473</v>
      </c>
      <c r="M454" s="11" t="str">
        <f t="shared" si="46"/>
        <v>Apr</v>
      </c>
      <c r="N454" s="11">
        <f t="shared" si="47"/>
        <v>2015</v>
      </c>
      <c r="O454" t="b">
        <v>0</v>
      </c>
      <c r="P454">
        <v>12</v>
      </c>
      <c r="Q454" t="b">
        <v>0</v>
      </c>
      <c r="R454" t="s">
        <v>8270</v>
      </c>
      <c r="S454">
        <f t="shared" si="42"/>
        <v>64</v>
      </c>
      <c r="T454">
        <f t="shared" si="43"/>
        <v>40</v>
      </c>
      <c r="U454" t="s">
        <v>8308</v>
      </c>
      <c r="V454" t="s">
        <v>8314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44"/>
        <v>42054.491655092592</v>
      </c>
      <c r="K455">
        <v>1422992879</v>
      </c>
      <c r="L455" s="10">
        <f t="shared" si="45"/>
        <v>42038.491655092592</v>
      </c>
      <c r="M455" s="11" t="str">
        <f t="shared" si="46"/>
        <v>Feb</v>
      </c>
      <c r="N455" s="11">
        <f t="shared" si="47"/>
        <v>2015</v>
      </c>
      <c r="O455" t="b">
        <v>0</v>
      </c>
      <c r="P455">
        <v>2</v>
      </c>
      <c r="Q455" t="b">
        <v>0</v>
      </c>
      <c r="R455" t="s">
        <v>8270</v>
      </c>
      <c r="S455">
        <f t="shared" si="42"/>
        <v>0</v>
      </c>
      <c r="T455">
        <f t="shared" si="43"/>
        <v>13</v>
      </c>
      <c r="U455" t="s">
        <v>8308</v>
      </c>
      <c r="V455" t="s">
        <v>8314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44"/>
        <v>41969.218055555553</v>
      </c>
      <c r="K456">
        <v>1414343571</v>
      </c>
      <c r="L456" s="10">
        <f t="shared" si="45"/>
        <v>41938.383923611109</v>
      </c>
      <c r="M456" s="11" t="str">
        <f t="shared" si="46"/>
        <v>Oct</v>
      </c>
      <c r="N456" s="11">
        <f t="shared" si="47"/>
        <v>2014</v>
      </c>
      <c r="O456" t="b">
        <v>0</v>
      </c>
      <c r="P456">
        <v>5</v>
      </c>
      <c r="Q456" t="b">
        <v>0</v>
      </c>
      <c r="R456" t="s">
        <v>8270</v>
      </c>
      <c r="S456">
        <f t="shared" si="42"/>
        <v>1</v>
      </c>
      <c r="T456">
        <f t="shared" si="43"/>
        <v>16</v>
      </c>
      <c r="U456" t="s">
        <v>8308</v>
      </c>
      <c r="V456" t="s">
        <v>8314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44"/>
        <v>41015.688194444439</v>
      </c>
      <c r="K457">
        <v>1330733022</v>
      </c>
      <c r="L457" s="10">
        <f t="shared" si="45"/>
        <v>40970.669236111105</v>
      </c>
      <c r="M457" s="11" t="str">
        <f t="shared" si="46"/>
        <v>Mar</v>
      </c>
      <c r="N457" s="11">
        <f t="shared" si="47"/>
        <v>2012</v>
      </c>
      <c r="O457" t="b">
        <v>0</v>
      </c>
      <c r="P457">
        <v>2</v>
      </c>
      <c r="Q457" t="b">
        <v>0</v>
      </c>
      <c r="R457" t="s">
        <v>8270</v>
      </c>
      <c r="S457">
        <f t="shared" si="42"/>
        <v>0</v>
      </c>
      <c r="T457">
        <f t="shared" si="43"/>
        <v>23</v>
      </c>
      <c r="U457" t="s">
        <v>8308</v>
      </c>
      <c r="V457" t="s">
        <v>8314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44"/>
        <v>41568.832638888889</v>
      </c>
      <c r="K458">
        <v>1380559201</v>
      </c>
      <c r="L458" s="10">
        <f t="shared" si="45"/>
        <v>41547.361122685179</v>
      </c>
      <c r="M458" s="11" t="str">
        <f t="shared" si="46"/>
        <v>Sep</v>
      </c>
      <c r="N458" s="11">
        <f t="shared" si="47"/>
        <v>2013</v>
      </c>
      <c r="O458" t="b">
        <v>0</v>
      </c>
      <c r="P458">
        <v>3</v>
      </c>
      <c r="Q458" t="b">
        <v>0</v>
      </c>
      <c r="R458" t="s">
        <v>8270</v>
      </c>
      <c r="S458">
        <f t="shared" si="42"/>
        <v>1</v>
      </c>
      <c r="T458">
        <f t="shared" si="43"/>
        <v>20</v>
      </c>
      <c r="U458" t="s">
        <v>8308</v>
      </c>
      <c r="V458" t="s">
        <v>8314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44"/>
        <v>41867.434166666666</v>
      </c>
      <c r="K459">
        <v>1405621512</v>
      </c>
      <c r="L459" s="10">
        <f t="shared" si="45"/>
        <v>41837.434166666666</v>
      </c>
      <c r="M459" s="11" t="str">
        <f t="shared" si="46"/>
        <v>Jul</v>
      </c>
      <c r="N459" s="11">
        <f t="shared" si="47"/>
        <v>2014</v>
      </c>
      <c r="O459" t="b">
        <v>0</v>
      </c>
      <c r="P459">
        <v>0</v>
      </c>
      <c r="Q459" t="b">
        <v>0</v>
      </c>
      <c r="R459" t="s">
        <v>8270</v>
      </c>
      <c r="S459">
        <f t="shared" si="42"/>
        <v>0</v>
      </c>
      <c r="T459" t="e">
        <f t="shared" si="43"/>
        <v>#DIV/0!</v>
      </c>
      <c r="U459" t="s">
        <v>8308</v>
      </c>
      <c r="V459" t="s">
        <v>8314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44"/>
        <v>41408.366435185184</v>
      </c>
      <c r="K460">
        <v>1365958060</v>
      </c>
      <c r="L460" s="10">
        <f t="shared" si="45"/>
        <v>41378.366435185184</v>
      </c>
      <c r="M460" s="11" t="str">
        <f t="shared" si="46"/>
        <v>Apr</v>
      </c>
      <c r="N460" s="11">
        <f t="shared" si="47"/>
        <v>2013</v>
      </c>
      <c r="O460" t="b">
        <v>0</v>
      </c>
      <c r="P460">
        <v>49</v>
      </c>
      <c r="Q460" t="b">
        <v>0</v>
      </c>
      <c r="R460" t="s">
        <v>8270</v>
      </c>
      <c r="S460">
        <f t="shared" si="42"/>
        <v>8</v>
      </c>
      <c r="T460">
        <f t="shared" si="43"/>
        <v>17</v>
      </c>
      <c r="U460" t="s">
        <v>8308</v>
      </c>
      <c r="V460" t="s">
        <v>8314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44"/>
        <v>40860.348692129628</v>
      </c>
      <c r="K461">
        <v>1316013727</v>
      </c>
      <c r="L461" s="10">
        <f t="shared" si="45"/>
        <v>40800.307025462964</v>
      </c>
      <c r="M461" s="11" t="str">
        <f t="shared" si="46"/>
        <v>Sep</v>
      </c>
      <c r="N461" s="11">
        <f t="shared" si="47"/>
        <v>2011</v>
      </c>
      <c r="O461" t="b">
        <v>0</v>
      </c>
      <c r="P461">
        <v>1</v>
      </c>
      <c r="Q461" t="b">
        <v>0</v>
      </c>
      <c r="R461" t="s">
        <v>8270</v>
      </c>
      <c r="S461">
        <f t="shared" si="42"/>
        <v>0</v>
      </c>
      <c r="T461">
        <f t="shared" si="43"/>
        <v>25</v>
      </c>
      <c r="U461" t="s">
        <v>8308</v>
      </c>
      <c r="V461" t="s">
        <v>8314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44"/>
        <v>41790.833333333328</v>
      </c>
      <c r="K462">
        <v>1398862875</v>
      </c>
      <c r="L462" s="10">
        <f t="shared" si="45"/>
        <v>41759.209201388883</v>
      </c>
      <c r="M462" s="11" t="str">
        <f t="shared" si="46"/>
        <v>Apr</v>
      </c>
      <c r="N462" s="11">
        <f t="shared" si="47"/>
        <v>2014</v>
      </c>
      <c r="O462" t="b">
        <v>0</v>
      </c>
      <c r="P462">
        <v>2</v>
      </c>
      <c r="Q462" t="b">
        <v>0</v>
      </c>
      <c r="R462" t="s">
        <v>8270</v>
      </c>
      <c r="S462">
        <f t="shared" si="42"/>
        <v>0</v>
      </c>
      <c r="T462">
        <f t="shared" si="43"/>
        <v>13</v>
      </c>
      <c r="U462" t="s">
        <v>8308</v>
      </c>
      <c r="V462" t="s">
        <v>8314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44"/>
        <v>41427.513506944444</v>
      </c>
      <c r="K463">
        <v>1368476367</v>
      </c>
      <c r="L463" s="10">
        <f t="shared" si="45"/>
        <v>41407.513506944444</v>
      </c>
      <c r="M463" s="11" t="str">
        <f t="shared" si="46"/>
        <v>May</v>
      </c>
      <c r="N463" s="11">
        <f t="shared" si="47"/>
        <v>2013</v>
      </c>
      <c r="O463" t="b">
        <v>0</v>
      </c>
      <c r="P463">
        <v>0</v>
      </c>
      <c r="Q463" t="b">
        <v>0</v>
      </c>
      <c r="R463" t="s">
        <v>8270</v>
      </c>
      <c r="S463">
        <f t="shared" si="42"/>
        <v>0</v>
      </c>
      <c r="T463" t="e">
        <f t="shared" si="43"/>
        <v>#DIV/0!</v>
      </c>
      <c r="U463" t="s">
        <v>8308</v>
      </c>
      <c r="V463" t="s">
        <v>8314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44"/>
        <v>40764.793298611112</v>
      </c>
      <c r="K464">
        <v>1307761341</v>
      </c>
      <c r="L464" s="10">
        <f t="shared" si="45"/>
        <v>40704.793298611112</v>
      </c>
      <c r="M464" s="11" t="str">
        <f t="shared" si="46"/>
        <v>Jun</v>
      </c>
      <c r="N464" s="11">
        <f t="shared" si="47"/>
        <v>2011</v>
      </c>
      <c r="O464" t="b">
        <v>0</v>
      </c>
      <c r="P464">
        <v>0</v>
      </c>
      <c r="Q464" t="b">
        <v>0</v>
      </c>
      <c r="R464" t="s">
        <v>8270</v>
      </c>
      <c r="S464">
        <f t="shared" si="42"/>
        <v>0</v>
      </c>
      <c r="T464" t="e">
        <f t="shared" si="43"/>
        <v>#DIV/0!</v>
      </c>
      <c r="U464" t="s">
        <v>8308</v>
      </c>
      <c r="V464" t="s">
        <v>8314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44"/>
        <v>40810.376770833333</v>
      </c>
      <c r="K465">
        <v>1311699753</v>
      </c>
      <c r="L465" s="10">
        <f t="shared" si="45"/>
        <v>40750.376770833333</v>
      </c>
      <c r="M465" s="11" t="str">
        <f t="shared" si="46"/>
        <v>Jul</v>
      </c>
      <c r="N465" s="11">
        <f t="shared" si="47"/>
        <v>2011</v>
      </c>
      <c r="O465" t="b">
        <v>0</v>
      </c>
      <c r="P465">
        <v>11</v>
      </c>
      <c r="Q465" t="b">
        <v>0</v>
      </c>
      <c r="R465" t="s">
        <v>8270</v>
      </c>
      <c r="S465">
        <f t="shared" si="42"/>
        <v>2</v>
      </c>
      <c r="T465">
        <f t="shared" si="43"/>
        <v>114</v>
      </c>
      <c r="U465" t="s">
        <v>8308</v>
      </c>
      <c r="V465" t="s">
        <v>8314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44"/>
        <v>42508.515451388892</v>
      </c>
      <c r="K466">
        <v>1461874935</v>
      </c>
      <c r="L466" s="10">
        <f t="shared" si="45"/>
        <v>42488.515451388892</v>
      </c>
      <c r="M466" s="11" t="str">
        <f t="shared" si="46"/>
        <v>Apr</v>
      </c>
      <c r="N466" s="11">
        <f t="shared" si="47"/>
        <v>2016</v>
      </c>
      <c r="O466" t="b">
        <v>0</v>
      </c>
      <c r="P466">
        <v>1</v>
      </c>
      <c r="Q466" t="b">
        <v>0</v>
      </c>
      <c r="R466" t="s">
        <v>8270</v>
      </c>
      <c r="S466">
        <f t="shared" si="42"/>
        <v>0</v>
      </c>
      <c r="T466">
        <f t="shared" si="43"/>
        <v>1</v>
      </c>
      <c r="U466" t="s">
        <v>8308</v>
      </c>
      <c r="V466" t="s">
        <v>8314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44"/>
        <v>41816.786736111106</v>
      </c>
      <c r="K467">
        <v>1402455174</v>
      </c>
      <c r="L467" s="10">
        <f t="shared" si="45"/>
        <v>41800.786736111106</v>
      </c>
      <c r="M467" s="11" t="str">
        <f t="shared" si="46"/>
        <v>Jun</v>
      </c>
      <c r="N467" s="11">
        <f t="shared" si="47"/>
        <v>2014</v>
      </c>
      <c r="O467" t="b">
        <v>0</v>
      </c>
      <c r="P467">
        <v>8</v>
      </c>
      <c r="Q467" t="b">
        <v>0</v>
      </c>
      <c r="R467" t="s">
        <v>8270</v>
      </c>
      <c r="S467">
        <f t="shared" si="42"/>
        <v>27</v>
      </c>
      <c r="T467">
        <f t="shared" si="43"/>
        <v>17</v>
      </c>
      <c r="U467" t="s">
        <v>8308</v>
      </c>
      <c r="V467" t="s">
        <v>8314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44"/>
        <v>41159.609537037039</v>
      </c>
      <c r="K468">
        <v>1344465464</v>
      </c>
      <c r="L468" s="10">
        <f t="shared" si="45"/>
        <v>41129.609537037039</v>
      </c>
      <c r="M468" s="11" t="str">
        <f t="shared" si="46"/>
        <v>Aug</v>
      </c>
      <c r="N468" s="11">
        <f t="shared" si="47"/>
        <v>2012</v>
      </c>
      <c r="O468" t="b">
        <v>0</v>
      </c>
      <c r="P468">
        <v>5</v>
      </c>
      <c r="Q468" t="b">
        <v>0</v>
      </c>
      <c r="R468" t="s">
        <v>8270</v>
      </c>
      <c r="S468">
        <f t="shared" si="42"/>
        <v>1</v>
      </c>
      <c r="T468">
        <f t="shared" si="43"/>
        <v>15</v>
      </c>
      <c r="U468" t="s">
        <v>8308</v>
      </c>
      <c r="V468" t="s">
        <v>8314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44"/>
        <v>41180.346458333333</v>
      </c>
      <c r="K469">
        <v>1344961134</v>
      </c>
      <c r="L469" s="10">
        <f t="shared" si="45"/>
        <v>41135.346458333333</v>
      </c>
      <c r="M469" s="11" t="str">
        <f t="shared" si="46"/>
        <v>Aug</v>
      </c>
      <c r="N469" s="11">
        <f t="shared" si="47"/>
        <v>2012</v>
      </c>
      <c r="O469" t="b">
        <v>0</v>
      </c>
      <c r="P469">
        <v>39</v>
      </c>
      <c r="Q469" t="b">
        <v>0</v>
      </c>
      <c r="R469" t="s">
        <v>8270</v>
      </c>
      <c r="S469">
        <f t="shared" si="42"/>
        <v>22</v>
      </c>
      <c r="T469">
        <f t="shared" si="43"/>
        <v>111</v>
      </c>
      <c r="U469" t="s">
        <v>8308</v>
      </c>
      <c r="V469" t="s">
        <v>8314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44"/>
        <v>41100.827141203699</v>
      </c>
      <c r="K470">
        <v>1336795283</v>
      </c>
      <c r="L470" s="10">
        <f t="shared" si="45"/>
        <v>41040.834293981476</v>
      </c>
      <c r="M470" s="11" t="str">
        <f t="shared" si="46"/>
        <v>May</v>
      </c>
      <c r="N470" s="11">
        <f t="shared" si="47"/>
        <v>2012</v>
      </c>
      <c r="O470" t="b">
        <v>0</v>
      </c>
      <c r="P470">
        <v>0</v>
      </c>
      <c r="Q470" t="b">
        <v>0</v>
      </c>
      <c r="R470" t="s">
        <v>8270</v>
      </c>
      <c r="S470">
        <f t="shared" si="42"/>
        <v>0</v>
      </c>
      <c r="T470" t="e">
        <f t="shared" si="43"/>
        <v>#DIV/0!</v>
      </c>
      <c r="U470" t="s">
        <v>8308</v>
      </c>
      <c r="V470" t="s">
        <v>8314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44"/>
        <v>41887.656527777777</v>
      </c>
      <c r="K471">
        <v>1404776724</v>
      </c>
      <c r="L471" s="10">
        <f t="shared" si="45"/>
        <v>41827.656527777777</v>
      </c>
      <c r="M471" s="11" t="str">
        <f t="shared" si="46"/>
        <v>Jul</v>
      </c>
      <c r="N471" s="11">
        <f t="shared" si="47"/>
        <v>2014</v>
      </c>
      <c r="O471" t="b">
        <v>0</v>
      </c>
      <c r="P471">
        <v>0</v>
      </c>
      <c r="Q471" t="b">
        <v>0</v>
      </c>
      <c r="R471" t="s">
        <v>8270</v>
      </c>
      <c r="S471">
        <f t="shared" si="42"/>
        <v>0</v>
      </c>
      <c r="T471" t="e">
        <f t="shared" si="43"/>
        <v>#DIV/0!</v>
      </c>
      <c r="U471" t="s">
        <v>8308</v>
      </c>
      <c r="V471" t="s">
        <v>8314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44"/>
        <v>41654.833333333328</v>
      </c>
      <c r="K472">
        <v>1385524889</v>
      </c>
      <c r="L472" s="10">
        <f t="shared" si="45"/>
        <v>41604.834363425922</v>
      </c>
      <c r="M472" s="11" t="str">
        <f t="shared" si="46"/>
        <v>Nov</v>
      </c>
      <c r="N472" s="11">
        <f t="shared" si="47"/>
        <v>2013</v>
      </c>
      <c r="O472" t="b">
        <v>0</v>
      </c>
      <c r="P472">
        <v>2</v>
      </c>
      <c r="Q472" t="b">
        <v>0</v>
      </c>
      <c r="R472" t="s">
        <v>8270</v>
      </c>
      <c r="S472">
        <f t="shared" si="42"/>
        <v>1</v>
      </c>
      <c r="T472">
        <f t="shared" si="43"/>
        <v>26</v>
      </c>
      <c r="U472" t="s">
        <v>8308</v>
      </c>
      <c r="V472" t="s">
        <v>8314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44"/>
        <v>41748.346979166665</v>
      </c>
      <c r="K473">
        <v>1394039979</v>
      </c>
      <c r="L473" s="10">
        <f t="shared" si="45"/>
        <v>41703.388645833329</v>
      </c>
      <c r="M473" s="11" t="str">
        <f t="shared" si="46"/>
        <v>Mar</v>
      </c>
      <c r="N473" s="11">
        <f t="shared" si="47"/>
        <v>2014</v>
      </c>
      <c r="O473" t="b">
        <v>0</v>
      </c>
      <c r="P473">
        <v>170</v>
      </c>
      <c r="Q473" t="b">
        <v>0</v>
      </c>
      <c r="R473" t="s">
        <v>8270</v>
      </c>
      <c r="S473">
        <f t="shared" si="42"/>
        <v>12</v>
      </c>
      <c r="T473">
        <f t="shared" si="43"/>
        <v>38</v>
      </c>
      <c r="U473" t="s">
        <v>8308</v>
      </c>
      <c r="V473" t="s">
        <v>8314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44"/>
        <v>41874.589328703703</v>
      </c>
      <c r="K474">
        <v>1406239718</v>
      </c>
      <c r="L474" s="10">
        <f t="shared" si="45"/>
        <v>41844.589328703703</v>
      </c>
      <c r="M474" s="11" t="str">
        <f t="shared" si="46"/>
        <v>Jul</v>
      </c>
      <c r="N474" s="11">
        <f t="shared" si="47"/>
        <v>2014</v>
      </c>
      <c r="O474" t="b">
        <v>0</v>
      </c>
      <c r="P474">
        <v>5</v>
      </c>
      <c r="Q474" t="b">
        <v>0</v>
      </c>
      <c r="R474" t="s">
        <v>8270</v>
      </c>
      <c r="S474">
        <f t="shared" si="42"/>
        <v>18</v>
      </c>
      <c r="T474">
        <f t="shared" si="43"/>
        <v>28</v>
      </c>
      <c r="U474" t="s">
        <v>8308</v>
      </c>
      <c r="V474" t="s">
        <v>8314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44"/>
        <v>41899.364803240736</v>
      </c>
      <c r="K475">
        <v>1408380319</v>
      </c>
      <c r="L475" s="10">
        <f t="shared" si="45"/>
        <v>41869.364803240736</v>
      </c>
      <c r="M475" s="11" t="str">
        <f t="shared" si="46"/>
        <v>Aug</v>
      </c>
      <c r="N475" s="11">
        <f t="shared" si="47"/>
        <v>2014</v>
      </c>
      <c r="O475" t="b">
        <v>0</v>
      </c>
      <c r="P475">
        <v>14</v>
      </c>
      <c r="Q475" t="b">
        <v>0</v>
      </c>
      <c r="R475" t="s">
        <v>8270</v>
      </c>
      <c r="S475">
        <f t="shared" si="42"/>
        <v>3</v>
      </c>
      <c r="T475">
        <f t="shared" si="43"/>
        <v>62</v>
      </c>
      <c r="U475" t="s">
        <v>8308</v>
      </c>
      <c r="V475" t="s">
        <v>8314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44"/>
        <v>42782.995706018519</v>
      </c>
      <c r="K476">
        <v>1484726029</v>
      </c>
      <c r="L476" s="10">
        <f t="shared" si="45"/>
        <v>42752.995706018519</v>
      </c>
      <c r="M476" s="11" t="str">
        <f t="shared" si="46"/>
        <v>Jan</v>
      </c>
      <c r="N476" s="11">
        <f t="shared" si="47"/>
        <v>2017</v>
      </c>
      <c r="O476" t="b">
        <v>0</v>
      </c>
      <c r="P476">
        <v>1</v>
      </c>
      <c r="Q476" t="b">
        <v>0</v>
      </c>
      <c r="R476" t="s">
        <v>8270</v>
      </c>
      <c r="S476">
        <f t="shared" si="42"/>
        <v>0</v>
      </c>
      <c r="T476">
        <f t="shared" si="43"/>
        <v>1</v>
      </c>
      <c r="U476" t="s">
        <v>8308</v>
      </c>
      <c r="V476" t="s">
        <v>8314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44"/>
        <v>42129.752812500003</v>
      </c>
      <c r="K477">
        <v>1428285843</v>
      </c>
      <c r="L477" s="10">
        <f t="shared" si="45"/>
        <v>42099.752812500003</v>
      </c>
      <c r="M477" s="11" t="str">
        <f t="shared" si="46"/>
        <v>Apr</v>
      </c>
      <c r="N477" s="11">
        <f t="shared" si="47"/>
        <v>2015</v>
      </c>
      <c r="O477" t="b">
        <v>0</v>
      </c>
      <c r="P477">
        <v>0</v>
      </c>
      <c r="Q477" t="b">
        <v>0</v>
      </c>
      <c r="R477" t="s">
        <v>8270</v>
      </c>
      <c r="S477">
        <f t="shared" si="42"/>
        <v>0</v>
      </c>
      <c r="T477" t="e">
        <f t="shared" si="43"/>
        <v>#DIV/0!</v>
      </c>
      <c r="U477" t="s">
        <v>8308</v>
      </c>
      <c r="V477" t="s">
        <v>8314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44"/>
        <v>41792.832638888889</v>
      </c>
      <c r="K478">
        <v>1398727441</v>
      </c>
      <c r="L478" s="10">
        <f t="shared" si="45"/>
        <v>41757.64167824074</v>
      </c>
      <c r="M478" s="11" t="str">
        <f t="shared" si="46"/>
        <v>Apr</v>
      </c>
      <c r="N478" s="11">
        <f t="shared" si="47"/>
        <v>2014</v>
      </c>
      <c r="O478" t="b">
        <v>0</v>
      </c>
      <c r="P478">
        <v>124</v>
      </c>
      <c r="Q478" t="b">
        <v>0</v>
      </c>
      <c r="R478" t="s">
        <v>8270</v>
      </c>
      <c r="S478">
        <f t="shared" si="42"/>
        <v>2</v>
      </c>
      <c r="T478">
        <f t="shared" si="43"/>
        <v>40</v>
      </c>
      <c r="U478" t="s">
        <v>8308</v>
      </c>
      <c r="V478" t="s">
        <v>8314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44"/>
        <v>41047.501550925925</v>
      </c>
      <c r="K479">
        <v>1332187334</v>
      </c>
      <c r="L479" s="10">
        <f t="shared" si="45"/>
        <v>40987.501550925925</v>
      </c>
      <c r="M479" s="11" t="str">
        <f t="shared" si="46"/>
        <v>Mar</v>
      </c>
      <c r="N479" s="11">
        <f t="shared" si="47"/>
        <v>2012</v>
      </c>
      <c r="O479" t="b">
        <v>0</v>
      </c>
      <c r="P479">
        <v>0</v>
      </c>
      <c r="Q479" t="b">
        <v>0</v>
      </c>
      <c r="R479" t="s">
        <v>8270</v>
      </c>
      <c r="S479">
        <f t="shared" si="42"/>
        <v>0</v>
      </c>
      <c r="T479" t="e">
        <f t="shared" si="43"/>
        <v>#DIV/0!</v>
      </c>
      <c r="U479" t="s">
        <v>8308</v>
      </c>
      <c r="V479" t="s">
        <v>8314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44"/>
        <v>42095.535983796297</v>
      </c>
      <c r="K480">
        <v>1425333109</v>
      </c>
      <c r="L480" s="10">
        <f t="shared" si="45"/>
        <v>42065.577650462961</v>
      </c>
      <c r="M480" s="11" t="str">
        <f t="shared" si="46"/>
        <v>Mar</v>
      </c>
      <c r="N480" s="11">
        <f t="shared" si="47"/>
        <v>2015</v>
      </c>
      <c r="O480" t="b">
        <v>0</v>
      </c>
      <c r="P480">
        <v>0</v>
      </c>
      <c r="Q480" t="b">
        <v>0</v>
      </c>
      <c r="R480" t="s">
        <v>8270</v>
      </c>
      <c r="S480">
        <f t="shared" si="42"/>
        <v>0</v>
      </c>
      <c r="T480" t="e">
        <f t="shared" si="43"/>
        <v>#DIV/0!</v>
      </c>
      <c r="U480" t="s">
        <v>8308</v>
      </c>
      <c r="V480" t="s">
        <v>8314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44"/>
        <v>41964.11614583333</v>
      </c>
      <c r="K481">
        <v>1411379235</v>
      </c>
      <c r="L481" s="10">
        <f t="shared" si="45"/>
        <v>41904.074479166666</v>
      </c>
      <c r="M481" s="11" t="str">
        <f t="shared" si="46"/>
        <v>Sep</v>
      </c>
      <c r="N481" s="11">
        <f t="shared" si="47"/>
        <v>2014</v>
      </c>
      <c r="O481" t="b">
        <v>0</v>
      </c>
      <c r="P481">
        <v>55</v>
      </c>
      <c r="Q481" t="b">
        <v>0</v>
      </c>
      <c r="R481" t="s">
        <v>8270</v>
      </c>
      <c r="S481">
        <f t="shared" si="42"/>
        <v>33</v>
      </c>
      <c r="T481">
        <f t="shared" si="43"/>
        <v>89</v>
      </c>
      <c r="U481" t="s">
        <v>8308</v>
      </c>
      <c r="V481" t="s">
        <v>8314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44"/>
        <v>41495.166840277772</v>
      </c>
      <c r="K482">
        <v>1373457615</v>
      </c>
      <c r="L482" s="10">
        <f t="shared" si="45"/>
        <v>41465.166840277772</v>
      </c>
      <c r="M482" s="11" t="str">
        <f t="shared" si="46"/>
        <v>Jul</v>
      </c>
      <c r="N482" s="11">
        <f t="shared" si="47"/>
        <v>2013</v>
      </c>
      <c r="O482" t="b">
        <v>0</v>
      </c>
      <c r="P482">
        <v>140</v>
      </c>
      <c r="Q482" t="b">
        <v>0</v>
      </c>
      <c r="R482" t="s">
        <v>8270</v>
      </c>
      <c r="S482">
        <f t="shared" si="42"/>
        <v>19</v>
      </c>
      <c r="T482">
        <f t="shared" si="43"/>
        <v>55</v>
      </c>
      <c r="U482" t="s">
        <v>8308</v>
      </c>
      <c r="V482" t="s">
        <v>8314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44"/>
        <v>41192.33899305555</v>
      </c>
      <c r="K483">
        <v>1347293289</v>
      </c>
      <c r="L483" s="10">
        <f t="shared" si="45"/>
        <v>41162.33899305555</v>
      </c>
      <c r="M483" s="11" t="str">
        <f t="shared" si="46"/>
        <v>Sep</v>
      </c>
      <c r="N483" s="11">
        <f t="shared" si="47"/>
        <v>2012</v>
      </c>
      <c r="O483" t="b">
        <v>0</v>
      </c>
      <c r="P483">
        <v>21</v>
      </c>
      <c r="Q483" t="b">
        <v>0</v>
      </c>
      <c r="R483" t="s">
        <v>8270</v>
      </c>
      <c r="S483">
        <f t="shared" si="42"/>
        <v>6</v>
      </c>
      <c r="T483">
        <f t="shared" si="43"/>
        <v>87</v>
      </c>
      <c r="U483" t="s">
        <v>8308</v>
      </c>
      <c r="V483" t="s">
        <v>8314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44"/>
        <v>42474.273611111108</v>
      </c>
      <c r="K484">
        <v>1458336690</v>
      </c>
      <c r="L484" s="10">
        <f t="shared" si="45"/>
        <v>42447.56354166667</v>
      </c>
      <c r="M484" s="11" t="str">
        <f t="shared" si="46"/>
        <v>Mar</v>
      </c>
      <c r="N484" s="11">
        <f t="shared" si="47"/>
        <v>2016</v>
      </c>
      <c r="O484" t="b">
        <v>0</v>
      </c>
      <c r="P484">
        <v>1</v>
      </c>
      <c r="Q484" t="b">
        <v>0</v>
      </c>
      <c r="R484" t="s">
        <v>8270</v>
      </c>
      <c r="S484">
        <f t="shared" si="42"/>
        <v>0</v>
      </c>
      <c r="T484">
        <f t="shared" si="43"/>
        <v>10</v>
      </c>
      <c r="U484" t="s">
        <v>8308</v>
      </c>
      <c r="V484" t="s">
        <v>8314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44"/>
        <v>41302.864259259259</v>
      </c>
      <c r="K485">
        <v>1354250672</v>
      </c>
      <c r="L485" s="10">
        <f t="shared" si="45"/>
        <v>41242.864259259259</v>
      </c>
      <c r="M485" s="11" t="str">
        <f t="shared" si="46"/>
        <v>Nov</v>
      </c>
      <c r="N485" s="11">
        <f t="shared" si="47"/>
        <v>2012</v>
      </c>
      <c r="O485" t="b">
        <v>0</v>
      </c>
      <c r="P485">
        <v>147</v>
      </c>
      <c r="Q485" t="b">
        <v>0</v>
      </c>
      <c r="R485" t="s">
        <v>8270</v>
      </c>
      <c r="S485">
        <f t="shared" si="42"/>
        <v>50</v>
      </c>
      <c r="T485">
        <f t="shared" si="43"/>
        <v>51</v>
      </c>
      <c r="U485" t="s">
        <v>8308</v>
      </c>
      <c r="V485" t="s">
        <v>8314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44"/>
        <v>42313.647824074076</v>
      </c>
      <c r="K486">
        <v>1443220372</v>
      </c>
      <c r="L486" s="10">
        <f t="shared" si="45"/>
        <v>42272.606157407405</v>
      </c>
      <c r="M486" s="11" t="str">
        <f t="shared" si="46"/>
        <v>Sep</v>
      </c>
      <c r="N486" s="11">
        <f t="shared" si="47"/>
        <v>2015</v>
      </c>
      <c r="O486" t="b">
        <v>0</v>
      </c>
      <c r="P486">
        <v>11</v>
      </c>
      <c r="Q486" t="b">
        <v>0</v>
      </c>
      <c r="R486" t="s">
        <v>8270</v>
      </c>
      <c r="S486">
        <f t="shared" si="42"/>
        <v>0</v>
      </c>
      <c r="T486">
        <f t="shared" si="43"/>
        <v>14</v>
      </c>
      <c r="U486" t="s">
        <v>8308</v>
      </c>
      <c r="V486" t="s">
        <v>8314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44"/>
        <v>41411.172442129624</v>
      </c>
      <c r="K487">
        <v>1366200499</v>
      </c>
      <c r="L487" s="10">
        <f t="shared" si="45"/>
        <v>41381.172442129624</v>
      </c>
      <c r="M487" s="11" t="str">
        <f t="shared" si="46"/>
        <v>Apr</v>
      </c>
      <c r="N487" s="11">
        <f t="shared" si="47"/>
        <v>2013</v>
      </c>
      <c r="O487" t="b">
        <v>0</v>
      </c>
      <c r="P487">
        <v>125</v>
      </c>
      <c r="Q487" t="b">
        <v>0</v>
      </c>
      <c r="R487" t="s">
        <v>8270</v>
      </c>
      <c r="S487">
        <f t="shared" si="42"/>
        <v>22</v>
      </c>
      <c r="T487">
        <f t="shared" si="43"/>
        <v>67</v>
      </c>
      <c r="U487" t="s">
        <v>8308</v>
      </c>
      <c r="V487" t="s">
        <v>8314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44"/>
        <v>41791.609247685185</v>
      </c>
      <c r="K488">
        <v>1399070239</v>
      </c>
      <c r="L488" s="10">
        <f t="shared" si="45"/>
        <v>41761.609247685185</v>
      </c>
      <c r="M488" s="11" t="str">
        <f t="shared" si="46"/>
        <v>May</v>
      </c>
      <c r="N488" s="11">
        <f t="shared" si="47"/>
        <v>2014</v>
      </c>
      <c r="O488" t="b">
        <v>0</v>
      </c>
      <c r="P488">
        <v>1</v>
      </c>
      <c r="Q488" t="b">
        <v>0</v>
      </c>
      <c r="R488" t="s">
        <v>8270</v>
      </c>
      <c r="S488">
        <f t="shared" si="42"/>
        <v>0</v>
      </c>
      <c r="T488">
        <f t="shared" si="43"/>
        <v>50</v>
      </c>
      <c r="U488" t="s">
        <v>8308</v>
      </c>
      <c r="V488" t="s">
        <v>8314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44"/>
        <v>42729.303171296291</v>
      </c>
      <c r="K489">
        <v>1477491394</v>
      </c>
      <c r="L489" s="10">
        <f t="shared" si="45"/>
        <v>42669.261504629627</v>
      </c>
      <c r="M489" s="11" t="str">
        <f t="shared" si="46"/>
        <v>Oct</v>
      </c>
      <c r="N489" s="11">
        <f t="shared" si="47"/>
        <v>2016</v>
      </c>
      <c r="O489" t="b">
        <v>0</v>
      </c>
      <c r="P489">
        <v>0</v>
      </c>
      <c r="Q489" t="b">
        <v>0</v>
      </c>
      <c r="R489" t="s">
        <v>8270</v>
      </c>
      <c r="S489">
        <f t="shared" si="42"/>
        <v>0</v>
      </c>
      <c r="T489" t="e">
        <f t="shared" si="43"/>
        <v>#DIV/0!</v>
      </c>
      <c r="U489" t="s">
        <v>8308</v>
      </c>
      <c r="V489" t="s">
        <v>8314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44"/>
        <v>42743.72106481481</v>
      </c>
      <c r="K490">
        <v>1481332700</v>
      </c>
      <c r="L490" s="10">
        <f t="shared" si="45"/>
        <v>42713.72106481481</v>
      </c>
      <c r="M490" s="11" t="str">
        <f t="shared" si="46"/>
        <v>Dec</v>
      </c>
      <c r="N490" s="11">
        <f t="shared" si="47"/>
        <v>2016</v>
      </c>
      <c r="O490" t="b">
        <v>0</v>
      </c>
      <c r="P490">
        <v>0</v>
      </c>
      <c r="Q490" t="b">
        <v>0</v>
      </c>
      <c r="R490" t="s">
        <v>8270</v>
      </c>
      <c r="S490">
        <f t="shared" si="42"/>
        <v>0</v>
      </c>
      <c r="T490" t="e">
        <f t="shared" si="43"/>
        <v>#DIV/0!</v>
      </c>
      <c r="U490" t="s">
        <v>8308</v>
      </c>
      <c r="V490" t="s">
        <v>8314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44"/>
        <v>40913.147916666661</v>
      </c>
      <c r="K491">
        <v>1323084816</v>
      </c>
      <c r="L491" s="10">
        <f t="shared" si="45"/>
        <v>40882.148333333331</v>
      </c>
      <c r="M491" s="11" t="str">
        <f t="shared" si="46"/>
        <v>Dec</v>
      </c>
      <c r="N491" s="11">
        <f t="shared" si="47"/>
        <v>2011</v>
      </c>
      <c r="O491" t="b">
        <v>0</v>
      </c>
      <c r="P491">
        <v>3</v>
      </c>
      <c r="Q491" t="b">
        <v>0</v>
      </c>
      <c r="R491" t="s">
        <v>8270</v>
      </c>
      <c r="S491">
        <f t="shared" si="42"/>
        <v>0</v>
      </c>
      <c r="T491">
        <f t="shared" si="43"/>
        <v>72</v>
      </c>
      <c r="U491" t="s">
        <v>8308</v>
      </c>
      <c r="V491" t="s">
        <v>8314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44"/>
        <v>41143.635243055556</v>
      </c>
      <c r="K492">
        <v>1343085285</v>
      </c>
      <c r="L492" s="10">
        <f t="shared" si="45"/>
        <v>41113.635243055556</v>
      </c>
      <c r="M492" s="11" t="str">
        <f t="shared" si="46"/>
        <v>Jul</v>
      </c>
      <c r="N492" s="11">
        <f t="shared" si="47"/>
        <v>2012</v>
      </c>
      <c r="O492" t="b">
        <v>0</v>
      </c>
      <c r="P492">
        <v>0</v>
      </c>
      <c r="Q492" t="b">
        <v>0</v>
      </c>
      <c r="R492" t="s">
        <v>8270</v>
      </c>
      <c r="S492">
        <f t="shared" si="42"/>
        <v>0</v>
      </c>
      <c r="T492" t="e">
        <f t="shared" si="43"/>
        <v>#DIV/0!</v>
      </c>
      <c r="U492" t="s">
        <v>8308</v>
      </c>
      <c r="V492" t="s">
        <v>8314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44"/>
        <v>42396.649293981485</v>
      </c>
      <c r="K493">
        <v>1451345699</v>
      </c>
      <c r="L493" s="10">
        <f t="shared" si="45"/>
        <v>42366.649293981485</v>
      </c>
      <c r="M493" s="11" t="str">
        <f t="shared" si="46"/>
        <v>Dec</v>
      </c>
      <c r="N493" s="11">
        <f t="shared" si="47"/>
        <v>2015</v>
      </c>
      <c r="O493" t="b">
        <v>0</v>
      </c>
      <c r="P493">
        <v>0</v>
      </c>
      <c r="Q493" t="b">
        <v>0</v>
      </c>
      <c r="R493" t="s">
        <v>8270</v>
      </c>
      <c r="S493">
        <f t="shared" si="42"/>
        <v>0</v>
      </c>
      <c r="T493" t="e">
        <f t="shared" si="43"/>
        <v>#DIV/0!</v>
      </c>
      <c r="U493" t="s">
        <v>8308</v>
      </c>
      <c r="V493" t="s">
        <v>8314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44"/>
        <v>42655.701736111114</v>
      </c>
      <c r="K494">
        <v>1471135830</v>
      </c>
      <c r="L494" s="10">
        <f t="shared" si="45"/>
        <v>42595.701736111114</v>
      </c>
      <c r="M494" s="11" t="str">
        <f t="shared" si="46"/>
        <v>Aug</v>
      </c>
      <c r="N494" s="11">
        <f t="shared" si="47"/>
        <v>2016</v>
      </c>
      <c r="O494" t="b">
        <v>0</v>
      </c>
      <c r="P494">
        <v>0</v>
      </c>
      <c r="Q494" t="b">
        <v>0</v>
      </c>
      <c r="R494" t="s">
        <v>8270</v>
      </c>
      <c r="S494">
        <f t="shared" si="42"/>
        <v>0</v>
      </c>
      <c r="T494" t="e">
        <f t="shared" si="43"/>
        <v>#DIV/0!</v>
      </c>
      <c r="U494" t="s">
        <v>8308</v>
      </c>
      <c r="V494" t="s">
        <v>8314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44"/>
        <v>42144.392800925918</v>
      </c>
      <c r="K495">
        <v>1429550738</v>
      </c>
      <c r="L495" s="10">
        <f t="shared" si="45"/>
        <v>42114.392800925918</v>
      </c>
      <c r="M495" s="11" t="str">
        <f t="shared" si="46"/>
        <v>Apr</v>
      </c>
      <c r="N495" s="11">
        <f t="shared" si="47"/>
        <v>2015</v>
      </c>
      <c r="O495" t="b">
        <v>0</v>
      </c>
      <c r="P495">
        <v>0</v>
      </c>
      <c r="Q495" t="b">
        <v>0</v>
      </c>
      <c r="R495" t="s">
        <v>8270</v>
      </c>
      <c r="S495">
        <f t="shared" si="42"/>
        <v>0</v>
      </c>
      <c r="T495" t="e">
        <f t="shared" si="43"/>
        <v>#DIV/0!</v>
      </c>
      <c r="U495" t="s">
        <v>8308</v>
      </c>
      <c r="V495" t="s">
        <v>8314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44"/>
        <v>41822.791666666664</v>
      </c>
      <c r="K496">
        <v>1402343765</v>
      </c>
      <c r="L496" s="10">
        <f t="shared" si="45"/>
        <v>41799.49728009259</v>
      </c>
      <c r="M496" s="11" t="str">
        <f t="shared" si="46"/>
        <v>Jun</v>
      </c>
      <c r="N496" s="11">
        <f t="shared" si="47"/>
        <v>2014</v>
      </c>
      <c r="O496" t="b">
        <v>0</v>
      </c>
      <c r="P496">
        <v>3</v>
      </c>
      <c r="Q496" t="b">
        <v>0</v>
      </c>
      <c r="R496" t="s">
        <v>8270</v>
      </c>
      <c r="S496">
        <f t="shared" si="42"/>
        <v>0</v>
      </c>
      <c r="T496">
        <f t="shared" si="43"/>
        <v>10</v>
      </c>
      <c r="U496" t="s">
        <v>8308</v>
      </c>
      <c r="V496" t="s">
        <v>8314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44"/>
        <v>42201.494270833333</v>
      </c>
      <c r="K497">
        <v>1434484305</v>
      </c>
      <c r="L497" s="10">
        <f t="shared" si="45"/>
        <v>42171.494270833333</v>
      </c>
      <c r="M497" s="11" t="str">
        <f t="shared" si="46"/>
        <v>Jun</v>
      </c>
      <c r="N497" s="11">
        <f t="shared" si="47"/>
        <v>2015</v>
      </c>
      <c r="O497" t="b">
        <v>0</v>
      </c>
      <c r="P497">
        <v>0</v>
      </c>
      <c r="Q497" t="b">
        <v>0</v>
      </c>
      <c r="R497" t="s">
        <v>8270</v>
      </c>
      <c r="S497">
        <f t="shared" si="42"/>
        <v>0</v>
      </c>
      <c r="T497" t="e">
        <f t="shared" si="43"/>
        <v>#DIV/0!</v>
      </c>
      <c r="U497" t="s">
        <v>8308</v>
      </c>
      <c r="V497" t="s">
        <v>8314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44"/>
        <v>41680.598078703704</v>
      </c>
      <c r="K498">
        <v>1386886874</v>
      </c>
      <c r="L498" s="10">
        <f t="shared" si="45"/>
        <v>41620.598078703704</v>
      </c>
      <c r="M498" s="11" t="str">
        <f t="shared" si="46"/>
        <v>Dec</v>
      </c>
      <c r="N498" s="11">
        <f t="shared" si="47"/>
        <v>2013</v>
      </c>
      <c r="O498" t="b">
        <v>0</v>
      </c>
      <c r="P498">
        <v>1</v>
      </c>
      <c r="Q498" t="b">
        <v>0</v>
      </c>
      <c r="R498" t="s">
        <v>8270</v>
      </c>
      <c r="S498">
        <f t="shared" si="42"/>
        <v>0</v>
      </c>
      <c r="T498">
        <f t="shared" si="43"/>
        <v>1</v>
      </c>
      <c r="U498" t="s">
        <v>8308</v>
      </c>
      <c r="V498" t="s">
        <v>8314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44"/>
        <v>41997.874999999993</v>
      </c>
      <c r="K499">
        <v>1414889665</v>
      </c>
      <c r="L499" s="10">
        <f t="shared" si="45"/>
        <v>41944.704456018517</v>
      </c>
      <c r="M499" s="11" t="str">
        <f t="shared" si="46"/>
        <v>Nov</v>
      </c>
      <c r="N499" s="11">
        <f t="shared" si="47"/>
        <v>2014</v>
      </c>
      <c r="O499" t="b">
        <v>0</v>
      </c>
      <c r="P499">
        <v>3</v>
      </c>
      <c r="Q499" t="b">
        <v>0</v>
      </c>
      <c r="R499" t="s">
        <v>8270</v>
      </c>
      <c r="S499">
        <f t="shared" si="42"/>
        <v>1</v>
      </c>
      <c r="T499">
        <f t="shared" si="43"/>
        <v>10</v>
      </c>
      <c r="U499" t="s">
        <v>8308</v>
      </c>
      <c r="V499" t="s">
        <v>8314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44"/>
        <v>40900.428807870368</v>
      </c>
      <c r="K500">
        <v>1321035449</v>
      </c>
      <c r="L500" s="10">
        <f t="shared" si="45"/>
        <v>40858.428807870368</v>
      </c>
      <c r="M500" s="11" t="str">
        <f t="shared" si="46"/>
        <v>Nov</v>
      </c>
      <c r="N500" s="11">
        <f t="shared" si="47"/>
        <v>2011</v>
      </c>
      <c r="O500" t="b">
        <v>0</v>
      </c>
      <c r="P500">
        <v>22</v>
      </c>
      <c r="Q500" t="b">
        <v>0</v>
      </c>
      <c r="R500" t="s">
        <v>8270</v>
      </c>
      <c r="S500">
        <f t="shared" si="42"/>
        <v>5</v>
      </c>
      <c r="T500">
        <f t="shared" si="43"/>
        <v>136</v>
      </c>
      <c r="U500" t="s">
        <v>8308</v>
      </c>
      <c r="V500" t="s">
        <v>8314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44"/>
        <v>40098.540972222218</v>
      </c>
      <c r="K501">
        <v>1250630968</v>
      </c>
      <c r="L501" s="10">
        <f t="shared" si="45"/>
        <v>40043.562129629623</v>
      </c>
      <c r="M501" s="11" t="str">
        <f t="shared" si="46"/>
        <v>Aug</v>
      </c>
      <c r="N501" s="11">
        <f t="shared" si="47"/>
        <v>2009</v>
      </c>
      <c r="O501" t="b">
        <v>0</v>
      </c>
      <c r="P501">
        <v>26</v>
      </c>
      <c r="Q501" t="b">
        <v>0</v>
      </c>
      <c r="R501" t="s">
        <v>8270</v>
      </c>
      <c r="S501">
        <f t="shared" si="42"/>
        <v>10</v>
      </c>
      <c r="T501">
        <f t="shared" si="43"/>
        <v>73</v>
      </c>
      <c r="U501" t="s">
        <v>8308</v>
      </c>
      <c r="V501" t="s">
        <v>8314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44"/>
        <v>40306.594444444439</v>
      </c>
      <c r="K502">
        <v>1268255751</v>
      </c>
      <c r="L502" s="10">
        <f t="shared" si="45"/>
        <v>40247.552673611113</v>
      </c>
      <c r="M502" s="11" t="str">
        <f t="shared" si="46"/>
        <v>Mar</v>
      </c>
      <c r="N502" s="11">
        <f t="shared" si="47"/>
        <v>2010</v>
      </c>
      <c r="O502" t="b">
        <v>0</v>
      </c>
      <c r="P502">
        <v>4</v>
      </c>
      <c r="Q502" t="b">
        <v>0</v>
      </c>
      <c r="R502" t="s">
        <v>8270</v>
      </c>
      <c r="S502">
        <f t="shared" si="42"/>
        <v>3</v>
      </c>
      <c r="T502">
        <f t="shared" si="43"/>
        <v>54</v>
      </c>
      <c r="U502" t="s">
        <v>8308</v>
      </c>
      <c r="V502" t="s">
        <v>8314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44"/>
        <v>40732.901053240741</v>
      </c>
      <c r="K503">
        <v>1307597851</v>
      </c>
      <c r="L503" s="10">
        <f t="shared" si="45"/>
        <v>40702.901053240741</v>
      </c>
      <c r="M503" s="11" t="str">
        <f t="shared" si="46"/>
        <v>Jun</v>
      </c>
      <c r="N503" s="11">
        <f t="shared" si="47"/>
        <v>2011</v>
      </c>
      <c r="O503" t="b">
        <v>0</v>
      </c>
      <c r="P503">
        <v>0</v>
      </c>
      <c r="Q503" t="b">
        <v>0</v>
      </c>
      <c r="R503" t="s">
        <v>8270</v>
      </c>
      <c r="S503">
        <f t="shared" si="42"/>
        <v>0</v>
      </c>
      <c r="T503" t="e">
        <f t="shared" si="43"/>
        <v>#DIV/0!</v>
      </c>
      <c r="U503" t="s">
        <v>8308</v>
      </c>
      <c r="V503" t="s">
        <v>8314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44"/>
        <v>40986.178530092591</v>
      </c>
      <c r="K504">
        <v>1329484625</v>
      </c>
      <c r="L504" s="10">
        <f t="shared" si="45"/>
        <v>40956.220196759255</v>
      </c>
      <c r="M504" s="11" t="str">
        <f t="shared" si="46"/>
        <v>Feb</v>
      </c>
      <c r="N504" s="11">
        <f t="shared" si="47"/>
        <v>2012</v>
      </c>
      <c r="O504" t="b">
        <v>0</v>
      </c>
      <c r="P504">
        <v>4</v>
      </c>
      <c r="Q504" t="b">
        <v>0</v>
      </c>
      <c r="R504" t="s">
        <v>8270</v>
      </c>
      <c r="S504">
        <f t="shared" si="42"/>
        <v>1</v>
      </c>
      <c r="T504">
        <f t="shared" si="43"/>
        <v>58</v>
      </c>
      <c r="U504" t="s">
        <v>8308</v>
      </c>
      <c r="V504" t="s">
        <v>8314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44"/>
        <v>42021.193321759252</v>
      </c>
      <c r="K505">
        <v>1418906303</v>
      </c>
      <c r="L505" s="10">
        <f t="shared" si="45"/>
        <v>41991.193321759252</v>
      </c>
      <c r="M505" s="11" t="str">
        <f t="shared" si="46"/>
        <v>Dec</v>
      </c>
      <c r="N505" s="11">
        <f t="shared" si="47"/>
        <v>2014</v>
      </c>
      <c r="O505" t="b">
        <v>0</v>
      </c>
      <c r="P505">
        <v>9</v>
      </c>
      <c r="Q505" t="b">
        <v>0</v>
      </c>
      <c r="R505" t="s">
        <v>8270</v>
      </c>
      <c r="S505">
        <f t="shared" si="42"/>
        <v>2</v>
      </c>
      <c r="T505">
        <f t="shared" si="43"/>
        <v>13</v>
      </c>
      <c r="U505" t="s">
        <v>8308</v>
      </c>
      <c r="V505" t="s">
        <v>8314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44"/>
        <v>41009.60864583333</v>
      </c>
      <c r="K506">
        <v>1328916987</v>
      </c>
      <c r="L506" s="10">
        <f t="shared" si="45"/>
        <v>40949.650312499994</v>
      </c>
      <c r="M506" s="11" t="str">
        <f t="shared" si="46"/>
        <v>Feb</v>
      </c>
      <c r="N506" s="11">
        <f t="shared" si="47"/>
        <v>2012</v>
      </c>
      <c r="O506" t="b">
        <v>0</v>
      </c>
      <c r="P506">
        <v>5</v>
      </c>
      <c r="Q506" t="b">
        <v>0</v>
      </c>
      <c r="R506" t="s">
        <v>8270</v>
      </c>
      <c r="S506">
        <f t="shared" si="42"/>
        <v>1</v>
      </c>
      <c r="T506">
        <f t="shared" si="43"/>
        <v>67</v>
      </c>
      <c r="U506" t="s">
        <v>8308</v>
      </c>
      <c r="V506" t="s">
        <v>8314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44"/>
        <v>42362.764884259253</v>
      </c>
      <c r="K507">
        <v>1447122086</v>
      </c>
      <c r="L507" s="10">
        <f t="shared" si="45"/>
        <v>42317.764884259253</v>
      </c>
      <c r="M507" s="11" t="str">
        <f t="shared" si="46"/>
        <v>Nov</v>
      </c>
      <c r="N507" s="11">
        <f t="shared" si="47"/>
        <v>2015</v>
      </c>
      <c r="O507" t="b">
        <v>0</v>
      </c>
      <c r="P507">
        <v>14</v>
      </c>
      <c r="Q507" t="b">
        <v>0</v>
      </c>
      <c r="R507" t="s">
        <v>8270</v>
      </c>
      <c r="S507">
        <f t="shared" si="42"/>
        <v>0</v>
      </c>
      <c r="T507">
        <f t="shared" si="43"/>
        <v>4</v>
      </c>
      <c r="U507" t="s">
        <v>8308</v>
      </c>
      <c r="V507" t="s">
        <v>8314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44"/>
        <v>41496.218981481477</v>
      </c>
      <c r="K508">
        <v>1373548520</v>
      </c>
      <c r="L508" s="10">
        <f t="shared" si="45"/>
        <v>41466.218981481477</v>
      </c>
      <c r="M508" s="11" t="str">
        <f t="shared" si="46"/>
        <v>Jul</v>
      </c>
      <c r="N508" s="11">
        <f t="shared" si="47"/>
        <v>2013</v>
      </c>
      <c r="O508" t="b">
        <v>0</v>
      </c>
      <c r="P508">
        <v>1</v>
      </c>
      <c r="Q508" t="b">
        <v>0</v>
      </c>
      <c r="R508" t="s">
        <v>8270</v>
      </c>
      <c r="S508">
        <f t="shared" si="42"/>
        <v>0</v>
      </c>
      <c r="T508">
        <f t="shared" si="43"/>
        <v>250</v>
      </c>
      <c r="U508" t="s">
        <v>8308</v>
      </c>
      <c r="V508" t="s">
        <v>8314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44"/>
        <v>41201.625659722216</v>
      </c>
      <c r="K509">
        <v>1346799657</v>
      </c>
      <c r="L509" s="10">
        <f t="shared" si="45"/>
        <v>41156.625659722216</v>
      </c>
      <c r="M509" s="11" t="str">
        <f t="shared" si="46"/>
        <v>Sep</v>
      </c>
      <c r="N509" s="11">
        <f t="shared" si="47"/>
        <v>2012</v>
      </c>
      <c r="O509" t="b">
        <v>0</v>
      </c>
      <c r="P509">
        <v>10</v>
      </c>
      <c r="Q509" t="b">
        <v>0</v>
      </c>
      <c r="R509" t="s">
        <v>8270</v>
      </c>
      <c r="S509">
        <f t="shared" si="42"/>
        <v>3</v>
      </c>
      <c r="T509">
        <f t="shared" si="43"/>
        <v>64</v>
      </c>
      <c r="U509" t="s">
        <v>8308</v>
      </c>
      <c r="V509" t="s">
        <v>8314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44"/>
        <v>41054.259722222218</v>
      </c>
      <c r="K510">
        <v>1332808501</v>
      </c>
      <c r="L510" s="10">
        <f t="shared" si="45"/>
        <v>40994.690983796296</v>
      </c>
      <c r="M510" s="11" t="str">
        <f t="shared" si="46"/>
        <v>Mar</v>
      </c>
      <c r="N510" s="11">
        <f t="shared" si="47"/>
        <v>2012</v>
      </c>
      <c r="O510" t="b">
        <v>0</v>
      </c>
      <c r="P510">
        <v>3</v>
      </c>
      <c r="Q510" t="b">
        <v>0</v>
      </c>
      <c r="R510" t="s">
        <v>8270</v>
      </c>
      <c r="S510">
        <f t="shared" si="42"/>
        <v>1</v>
      </c>
      <c r="T510">
        <f t="shared" si="43"/>
        <v>133</v>
      </c>
      <c r="U510" t="s">
        <v>8308</v>
      </c>
      <c r="V510" t="s">
        <v>8314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44"/>
        <v>42183.298263888886</v>
      </c>
      <c r="K511">
        <v>1432912170</v>
      </c>
      <c r="L511" s="10">
        <f t="shared" si="45"/>
        <v>42153.298263888886</v>
      </c>
      <c r="M511" s="11" t="str">
        <f t="shared" si="46"/>
        <v>May</v>
      </c>
      <c r="N511" s="11">
        <f t="shared" si="47"/>
        <v>2015</v>
      </c>
      <c r="O511" t="b">
        <v>0</v>
      </c>
      <c r="P511">
        <v>1</v>
      </c>
      <c r="Q511" t="b">
        <v>0</v>
      </c>
      <c r="R511" t="s">
        <v>8270</v>
      </c>
      <c r="S511">
        <f t="shared" si="42"/>
        <v>0</v>
      </c>
      <c r="T511">
        <f t="shared" si="43"/>
        <v>10</v>
      </c>
      <c r="U511" t="s">
        <v>8308</v>
      </c>
      <c r="V511" t="s">
        <v>8314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44"/>
        <v>42429.843043981477</v>
      </c>
      <c r="K512">
        <v>1454213639</v>
      </c>
      <c r="L512" s="10">
        <f t="shared" si="45"/>
        <v>42399.843043981477</v>
      </c>
      <c r="M512" s="11" t="str">
        <f t="shared" si="46"/>
        <v>Jan</v>
      </c>
      <c r="N512" s="11">
        <f t="shared" si="47"/>
        <v>2016</v>
      </c>
      <c r="O512" t="b">
        <v>0</v>
      </c>
      <c r="P512">
        <v>0</v>
      </c>
      <c r="Q512" t="b">
        <v>0</v>
      </c>
      <c r="R512" t="s">
        <v>8270</v>
      </c>
      <c r="S512">
        <f t="shared" si="42"/>
        <v>0</v>
      </c>
      <c r="T512" t="e">
        <f t="shared" si="43"/>
        <v>#DIV/0!</v>
      </c>
      <c r="U512" t="s">
        <v>8308</v>
      </c>
      <c r="V512" t="s">
        <v>8314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44"/>
        <v>41369.928032407406</v>
      </c>
      <c r="K513">
        <v>1362640582</v>
      </c>
      <c r="L513" s="10">
        <f t="shared" si="45"/>
        <v>41339.96969907407</v>
      </c>
      <c r="M513" s="11" t="str">
        <f t="shared" si="46"/>
        <v>Mar</v>
      </c>
      <c r="N513" s="11">
        <f t="shared" si="47"/>
        <v>2013</v>
      </c>
      <c r="O513" t="b">
        <v>0</v>
      </c>
      <c r="P513">
        <v>5</v>
      </c>
      <c r="Q513" t="b">
        <v>0</v>
      </c>
      <c r="R513" t="s">
        <v>8270</v>
      </c>
      <c r="S513">
        <f t="shared" si="42"/>
        <v>3</v>
      </c>
      <c r="T513">
        <f t="shared" si="43"/>
        <v>30</v>
      </c>
      <c r="U513" t="s">
        <v>8308</v>
      </c>
      <c r="V513" t="s">
        <v>8314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44"/>
        <v>42694.450543981475</v>
      </c>
      <c r="K514">
        <v>1475776127</v>
      </c>
      <c r="L514" s="10">
        <f t="shared" si="45"/>
        <v>42649.408877314818</v>
      </c>
      <c r="M514" s="11" t="str">
        <f t="shared" si="46"/>
        <v>Oct</v>
      </c>
      <c r="N514" s="11">
        <f t="shared" si="47"/>
        <v>2016</v>
      </c>
      <c r="O514" t="b">
        <v>0</v>
      </c>
      <c r="P514">
        <v>2</v>
      </c>
      <c r="Q514" t="b">
        <v>0</v>
      </c>
      <c r="R514" t="s">
        <v>8270</v>
      </c>
      <c r="S514">
        <f t="shared" ref="S514:S577" si="48">ROUND((E514/D514)*100,0)</f>
        <v>0</v>
      </c>
      <c r="T514">
        <f t="shared" ref="T514:T577" si="49">ROUND(E514/P514,0)</f>
        <v>6</v>
      </c>
      <c r="U514" t="s">
        <v>8308</v>
      </c>
      <c r="V514" t="s">
        <v>8314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50">(((I515/60)/60/24)+DATE(1970,1,1)+(-8/24))</f>
        <v>42596.958333333336</v>
      </c>
      <c r="K515">
        <v>1467387705</v>
      </c>
      <c r="L515" s="10">
        <f t="shared" ref="L515:L578" si="51">(((K515/60)/60)/24)+DATE(1970,1,1)+(-8/24)</f>
        <v>42552.320659722223</v>
      </c>
      <c r="M515" s="11" t="str">
        <f t="shared" ref="M515:M578" si="52">TEXT(L515,"MMM")</f>
        <v>Jul</v>
      </c>
      <c r="N515" s="11">
        <f t="shared" ref="N515:N578" si="53">YEAR(L515)</f>
        <v>2016</v>
      </c>
      <c r="O515" t="b">
        <v>0</v>
      </c>
      <c r="P515">
        <v>68</v>
      </c>
      <c r="Q515" t="b">
        <v>0</v>
      </c>
      <c r="R515" t="s">
        <v>8270</v>
      </c>
      <c r="S515">
        <f t="shared" si="48"/>
        <v>14</v>
      </c>
      <c r="T515">
        <f t="shared" si="49"/>
        <v>102</v>
      </c>
      <c r="U515" t="s">
        <v>8308</v>
      </c>
      <c r="V515" t="s">
        <v>8314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50"/>
        <v>41860.280636574069</v>
      </c>
      <c r="K516">
        <v>1405003447</v>
      </c>
      <c r="L516" s="10">
        <f t="shared" si="51"/>
        <v>41830.280636574069</v>
      </c>
      <c r="M516" s="11" t="str">
        <f t="shared" si="52"/>
        <v>Jul</v>
      </c>
      <c r="N516" s="11">
        <f t="shared" si="53"/>
        <v>2014</v>
      </c>
      <c r="O516" t="b">
        <v>0</v>
      </c>
      <c r="P516">
        <v>3</v>
      </c>
      <c r="Q516" t="b">
        <v>0</v>
      </c>
      <c r="R516" t="s">
        <v>8270</v>
      </c>
      <c r="S516">
        <f t="shared" si="48"/>
        <v>3</v>
      </c>
      <c r="T516">
        <f t="shared" si="49"/>
        <v>17</v>
      </c>
      <c r="U516" t="s">
        <v>8308</v>
      </c>
      <c r="V516" t="s">
        <v>8314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50"/>
        <v>42367.157418981478</v>
      </c>
      <c r="K517">
        <v>1447933601</v>
      </c>
      <c r="L517" s="10">
        <f t="shared" si="51"/>
        <v>42327.157418981478</v>
      </c>
      <c r="M517" s="11" t="str">
        <f t="shared" si="52"/>
        <v>Nov</v>
      </c>
      <c r="N517" s="11">
        <f t="shared" si="53"/>
        <v>2015</v>
      </c>
      <c r="O517" t="b">
        <v>0</v>
      </c>
      <c r="P517">
        <v>34</v>
      </c>
      <c r="Q517" t="b">
        <v>0</v>
      </c>
      <c r="R517" t="s">
        <v>8270</v>
      </c>
      <c r="S517">
        <f t="shared" si="48"/>
        <v>25</v>
      </c>
      <c r="T517">
        <f t="shared" si="49"/>
        <v>725</v>
      </c>
      <c r="U517" t="s">
        <v>8308</v>
      </c>
      <c r="V517" t="s">
        <v>8314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50"/>
        <v>42151.445370370369</v>
      </c>
      <c r="K518">
        <v>1427568080</v>
      </c>
      <c r="L518" s="10">
        <f t="shared" si="51"/>
        <v>42091.445370370369</v>
      </c>
      <c r="M518" s="11" t="str">
        <f t="shared" si="52"/>
        <v>Mar</v>
      </c>
      <c r="N518" s="11">
        <f t="shared" si="53"/>
        <v>2015</v>
      </c>
      <c r="O518" t="b">
        <v>0</v>
      </c>
      <c r="P518">
        <v>0</v>
      </c>
      <c r="Q518" t="b">
        <v>0</v>
      </c>
      <c r="R518" t="s">
        <v>8270</v>
      </c>
      <c r="S518">
        <f t="shared" si="48"/>
        <v>0</v>
      </c>
      <c r="T518" t="e">
        <f t="shared" si="49"/>
        <v>#DIV/0!</v>
      </c>
      <c r="U518" t="s">
        <v>8308</v>
      </c>
      <c r="V518" t="s">
        <v>8314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50"/>
        <v>42768.281956018516</v>
      </c>
      <c r="K519">
        <v>1483454761</v>
      </c>
      <c r="L519" s="10">
        <f t="shared" si="51"/>
        <v>42738.281956018516</v>
      </c>
      <c r="M519" s="11" t="str">
        <f t="shared" si="52"/>
        <v>Jan</v>
      </c>
      <c r="N519" s="11">
        <f t="shared" si="53"/>
        <v>2017</v>
      </c>
      <c r="O519" t="b">
        <v>0</v>
      </c>
      <c r="P519">
        <v>3</v>
      </c>
      <c r="Q519" t="b">
        <v>0</v>
      </c>
      <c r="R519" t="s">
        <v>8270</v>
      </c>
      <c r="S519">
        <f t="shared" si="48"/>
        <v>1</v>
      </c>
      <c r="T519">
        <f t="shared" si="49"/>
        <v>68</v>
      </c>
      <c r="U519" t="s">
        <v>8308</v>
      </c>
      <c r="V519" t="s">
        <v>8314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50"/>
        <v>42253.281944444439</v>
      </c>
      <c r="K520">
        <v>1438958824</v>
      </c>
      <c r="L520" s="10">
        <f t="shared" si="51"/>
        <v>42223.282685185179</v>
      </c>
      <c r="M520" s="11" t="str">
        <f t="shared" si="52"/>
        <v>Aug</v>
      </c>
      <c r="N520" s="11">
        <f t="shared" si="53"/>
        <v>2015</v>
      </c>
      <c r="O520" t="b">
        <v>0</v>
      </c>
      <c r="P520">
        <v>0</v>
      </c>
      <c r="Q520" t="b">
        <v>0</v>
      </c>
      <c r="R520" t="s">
        <v>8270</v>
      </c>
      <c r="S520">
        <f t="shared" si="48"/>
        <v>0</v>
      </c>
      <c r="T520" t="e">
        <f t="shared" si="49"/>
        <v>#DIV/0!</v>
      </c>
      <c r="U520" t="s">
        <v>8308</v>
      </c>
      <c r="V520" t="s">
        <v>8314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50"/>
        <v>41248.058113425926</v>
      </c>
      <c r="K521">
        <v>1352107421</v>
      </c>
      <c r="L521" s="10">
        <f t="shared" si="51"/>
        <v>41218.058113425926</v>
      </c>
      <c r="M521" s="11" t="str">
        <f t="shared" si="52"/>
        <v>Nov</v>
      </c>
      <c r="N521" s="11">
        <f t="shared" si="53"/>
        <v>2012</v>
      </c>
      <c r="O521" t="b">
        <v>0</v>
      </c>
      <c r="P521">
        <v>70</v>
      </c>
      <c r="Q521" t="b">
        <v>0</v>
      </c>
      <c r="R521" t="s">
        <v>8270</v>
      </c>
      <c r="S521">
        <f t="shared" si="48"/>
        <v>23</v>
      </c>
      <c r="T521">
        <f t="shared" si="49"/>
        <v>39</v>
      </c>
      <c r="U521" t="s">
        <v>8308</v>
      </c>
      <c r="V521" t="s">
        <v>8314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50"/>
        <v>42348.368761574071</v>
      </c>
      <c r="K522">
        <v>1447174261</v>
      </c>
      <c r="L522" s="10">
        <f t="shared" si="51"/>
        <v>42318.368761574071</v>
      </c>
      <c r="M522" s="11" t="str">
        <f t="shared" si="52"/>
        <v>Nov</v>
      </c>
      <c r="N522" s="11">
        <f t="shared" si="53"/>
        <v>2015</v>
      </c>
      <c r="O522" t="b">
        <v>0</v>
      </c>
      <c r="P522">
        <v>34</v>
      </c>
      <c r="Q522" t="b">
        <v>1</v>
      </c>
      <c r="R522" t="s">
        <v>8271</v>
      </c>
      <c r="S522">
        <f t="shared" si="48"/>
        <v>102</v>
      </c>
      <c r="T522">
        <f t="shared" si="49"/>
        <v>150</v>
      </c>
      <c r="U522" t="s">
        <v>8315</v>
      </c>
      <c r="V522" t="s">
        <v>8316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50"/>
        <v>42674.874305555553</v>
      </c>
      <c r="K523">
        <v>1475460819</v>
      </c>
      <c r="L523" s="10">
        <f t="shared" si="51"/>
        <v>42645.759479166663</v>
      </c>
      <c r="M523" s="11" t="str">
        <f t="shared" si="52"/>
        <v>Oct</v>
      </c>
      <c r="N523" s="11">
        <f t="shared" si="53"/>
        <v>2016</v>
      </c>
      <c r="O523" t="b">
        <v>0</v>
      </c>
      <c r="P523">
        <v>56</v>
      </c>
      <c r="Q523" t="b">
        <v>1</v>
      </c>
      <c r="R523" t="s">
        <v>8271</v>
      </c>
      <c r="S523">
        <f t="shared" si="48"/>
        <v>105</v>
      </c>
      <c r="T523">
        <f t="shared" si="49"/>
        <v>93</v>
      </c>
      <c r="U523" t="s">
        <v>8315</v>
      </c>
      <c r="V523" t="s">
        <v>8316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50"/>
        <v>42449.665798611109</v>
      </c>
      <c r="K524">
        <v>1456793925</v>
      </c>
      <c r="L524" s="10">
        <f t="shared" si="51"/>
        <v>42429.707465277774</v>
      </c>
      <c r="M524" s="11" t="str">
        <f t="shared" si="52"/>
        <v>Feb</v>
      </c>
      <c r="N524" s="11">
        <f t="shared" si="53"/>
        <v>2016</v>
      </c>
      <c r="O524" t="b">
        <v>0</v>
      </c>
      <c r="P524">
        <v>31</v>
      </c>
      <c r="Q524" t="b">
        <v>1</v>
      </c>
      <c r="R524" t="s">
        <v>8271</v>
      </c>
      <c r="S524">
        <f t="shared" si="48"/>
        <v>115</v>
      </c>
      <c r="T524">
        <f t="shared" si="49"/>
        <v>111</v>
      </c>
      <c r="U524" t="s">
        <v>8315</v>
      </c>
      <c r="V524" t="s">
        <v>8316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50"/>
        <v>42267.799490740734</v>
      </c>
      <c r="K525">
        <v>1440213076</v>
      </c>
      <c r="L525" s="10">
        <f t="shared" si="51"/>
        <v>42237.799490740734</v>
      </c>
      <c r="M525" s="11" t="str">
        <f t="shared" si="52"/>
        <v>Aug</v>
      </c>
      <c r="N525" s="11">
        <f t="shared" si="53"/>
        <v>2015</v>
      </c>
      <c r="O525" t="b">
        <v>0</v>
      </c>
      <c r="P525">
        <v>84</v>
      </c>
      <c r="Q525" t="b">
        <v>1</v>
      </c>
      <c r="R525" t="s">
        <v>8271</v>
      </c>
      <c r="S525">
        <f t="shared" si="48"/>
        <v>121</v>
      </c>
      <c r="T525">
        <f t="shared" si="49"/>
        <v>72</v>
      </c>
      <c r="U525" t="s">
        <v>8315</v>
      </c>
      <c r="V525" t="s">
        <v>8316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50"/>
        <v>42522.383900462963</v>
      </c>
      <c r="K526">
        <v>1462209169</v>
      </c>
      <c r="L526" s="10">
        <f t="shared" si="51"/>
        <v>42492.383900462963</v>
      </c>
      <c r="M526" s="11" t="str">
        <f t="shared" si="52"/>
        <v>May</v>
      </c>
      <c r="N526" s="11">
        <f t="shared" si="53"/>
        <v>2016</v>
      </c>
      <c r="O526" t="b">
        <v>0</v>
      </c>
      <c r="P526">
        <v>130</v>
      </c>
      <c r="Q526" t="b">
        <v>1</v>
      </c>
      <c r="R526" t="s">
        <v>8271</v>
      </c>
      <c r="S526">
        <f t="shared" si="48"/>
        <v>109</v>
      </c>
      <c r="T526">
        <f t="shared" si="49"/>
        <v>29</v>
      </c>
      <c r="U526" t="s">
        <v>8315</v>
      </c>
      <c r="V526" t="s">
        <v>8316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50"/>
        <v>41895.067604166667</v>
      </c>
      <c r="K527">
        <v>1406713041</v>
      </c>
      <c r="L527" s="10">
        <f t="shared" si="51"/>
        <v>41850.067604166667</v>
      </c>
      <c r="M527" s="11" t="str">
        <f t="shared" si="52"/>
        <v>Jul</v>
      </c>
      <c r="N527" s="11">
        <f t="shared" si="53"/>
        <v>2014</v>
      </c>
      <c r="O527" t="b">
        <v>0</v>
      </c>
      <c r="P527">
        <v>12</v>
      </c>
      <c r="Q527" t="b">
        <v>1</v>
      </c>
      <c r="R527" t="s">
        <v>8271</v>
      </c>
      <c r="S527">
        <f t="shared" si="48"/>
        <v>100</v>
      </c>
      <c r="T527">
        <f t="shared" si="49"/>
        <v>1000</v>
      </c>
      <c r="U527" t="s">
        <v>8315</v>
      </c>
      <c r="V527" t="s">
        <v>8316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50"/>
        <v>42223.374999999993</v>
      </c>
      <c r="K528">
        <v>1436278344</v>
      </c>
      <c r="L528" s="10">
        <f t="shared" si="51"/>
        <v>42192.258611111109</v>
      </c>
      <c r="M528" s="11" t="str">
        <f t="shared" si="52"/>
        <v>Jul</v>
      </c>
      <c r="N528" s="11">
        <f t="shared" si="53"/>
        <v>2015</v>
      </c>
      <c r="O528" t="b">
        <v>0</v>
      </c>
      <c r="P528">
        <v>23</v>
      </c>
      <c r="Q528" t="b">
        <v>1</v>
      </c>
      <c r="R528" t="s">
        <v>8271</v>
      </c>
      <c r="S528">
        <f t="shared" si="48"/>
        <v>114</v>
      </c>
      <c r="T528">
        <f t="shared" si="49"/>
        <v>74</v>
      </c>
      <c r="U528" t="s">
        <v>8315</v>
      </c>
      <c r="V528" t="s">
        <v>8316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50"/>
        <v>42783.336805555555</v>
      </c>
      <c r="K529">
        <v>1484715366</v>
      </c>
      <c r="L529" s="10">
        <f t="shared" si="51"/>
        <v>42752.872291666667</v>
      </c>
      <c r="M529" s="11" t="str">
        <f t="shared" si="52"/>
        <v>Jan</v>
      </c>
      <c r="N529" s="11">
        <f t="shared" si="53"/>
        <v>2017</v>
      </c>
      <c r="O529" t="b">
        <v>0</v>
      </c>
      <c r="P529">
        <v>158</v>
      </c>
      <c r="Q529" t="b">
        <v>1</v>
      </c>
      <c r="R529" t="s">
        <v>8271</v>
      </c>
      <c r="S529">
        <f t="shared" si="48"/>
        <v>101</v>
      </c>
      <c r="T529">
        <f t="shared" si="49"/>
        <v>64</v>
      </c>
      <c r="U529" t="s">
        <v>8315</v>
      </c>
      <c r="V529" t="s">
        <v>8316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50"/>
        <v>42176.555555555555</v>
      </c>
      <c r="K530">
        <v>1433109907</v>
      </c>
      <c r="L530" s="10">
        <f t="shared" si="51"/>
        <v>42155.58688657407</v>
      </c>
      <c r="M530" s="11" t="str">
        <f t="shared" si="52"/>
        <v>May</v>
      </c>
      <c r="N530" s="11">
        <f t="shared" si="53"/>
        <v>2015</v>
      </c>
      <c r="O530" t="b">
        <v>0</v>
      </c>
      <c r="P530">
        <v>30</v>
      </c>
      <c r="Q530" t="b">
        <v>1</v>
      </c>
      <c r="R530" t="s">
        <v>8271</v>
      </c>
      <c r="S530">
        <f t="shared" si="48"/>
        <v>116</v>
      </c>
      <c r="T530">
        <f t="shared" si="49"/>
        <v>44</v>
      </c>
      <c r="U530" t="s">
        <v>8315</v>
      </c>
      <c r="V530" t="s">
        <v>8316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50"/>
        <v>42745.874999999993</v>
      </c>
      <c r="K531">
        <v>1482281094</v>
      </c>
      <c r="L531" s="10">
        <f t="shared" si="51"/>
        <v>42724.697847222218</v>
      </c>
      <c r="M531" s="11" t="str">
        <f t="shared" si="52"/>
        <v>Dec</v>
      </c>
      <c r="N531" s="11">
        <f t="shared" si="53"/>
        <v>2016</v>
      </c>
      <c r="O531" t="b">
        <v>0</v>
      </c>
      <c r="P531">
        <v>18</v>
      </c>
      <c r="Q531" t="b">
        <v>1</v>
      </c>
      <c r="R531" t="s">
        <v>8271</v>
      </c>
      <c r="S531">
        <f t="shared" si="48"/>
        <v>130</v>
      </c>
      <c r="T531">
        <f t="shared" si="49"/>
        <v>87</v>
      </c>
      <c r="U531" t="s">
        <v>8315</v>
      </c>
      <c r="V531" t="s">
        <v>8316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50"/>
        <v>42178.749999999993</v>
      </c>
      <c r="K532">
        <v>1433254268</v>
      </c>
      <c r="L532" s="10">
        <f t="shared" si="51"/>
        <v>42157.257731481477</v>
      </c>
      <c r="M532" s="11" t="str">
        <f t="shared" si="52"/>
        <v>Jun</v>
      </c>
      <c r="N532" s="11">
        <f t="shared" si="53"/>
        <v>2015</v>
      </c>
      <c r="O532" t="b">
        <v>0</v>
      </c>
      <c r="P532">
        <v>29</v>
      </c>
      <c r="Q532" t="b">
        <v>1</v>
      </c>
      <c r="R532" t="s">
        <v>8271</v>
      </c>
      <c r="S532">
        <f t="shared" si="48"/>
        <v>108</v>
      </c>
      <c r="T532">
        <f t="shared" si="49"/>
        <v>127</v>
      </c>
      <c r="U532" t="s">
        <v>8315</v>
      </c>
      <c r="V532" t="s">
        <v>8316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50"/>
        <v>42720.957638888889</v>
      </c>
      <c r="K533">
        <v>1478050429</v>
      </c>
      <c r="L533" s="10">
        <f t="shared" si="51"/>
        <v>42675.731817129628</v>
      </c>
      <c r="M533" s="11" t="str">
        <f t="shared" si="52"/>
        <v>Nov</v>
      </c>
      <c r="N533" s="11">
        <f t="shared" si="53"/>
        <v>2016</v>
      </c>
      <c r="O533" t="b">
        <v>0</v>
      </c>
      <c r="P533">
        <v>31</v>
      </c>
      <c r="Q533" t="b">
        <v>1</v>
      </c>
      <c r="R533" t="s">
        <v>8271</v>
      </c>
      <c r="S533">
        <f t="shared" si="48"/>
        <v>100</v>
      </c>
      <c r="T533">
        <f t="shared" si="49"/>
        <v>129</v>
      </c>
      <c r="U533" t="s">
        <v>8315</v>
      </c>
      <c r="V533" t="s">
        <v>8316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50"/>
        <v>42502.673703703702</v>
      </c>
      <c r="K534">
        <v>1460506208</v>
      </c>
      <c r="L534" s="10">
        <f t="shared" si="51"/>
        <v>42472.673703703702</v>
      </c>
      <c r="M534" s="11" t="str">
        <f t="shared" si="52"/>
        <v>Apr</v>
      </c>
      <c r="N534" s="11">
        <f t="shared" si="53"/>
        <v>2016</v>
      </c>
      <c r="O534" t="b">
        <v>0</v>
      </c>
      <c r="P534">
        <v>173</v>
      </c>
      <c r="Q534" t="b">
        <v>1</v>
      </c>
      <c r="R534" t="s">
        <v>8271</v>
      </c>
      <c r="S534">
        <f t="shared" si="48"/>
        <v>123</v>
      </c>
      <c r="T534">
        <f t="shared" si="49"/>
        <v>71</v>
      </c>
      <c r="U534" t="s">
        <v>8315</v>
      </c>
      <c r="V534" t="s">
        <v>8316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50"/>
        <v>42506.101446759254</v>
      </c>
      <c r="K535">
        <v>1461320765</v>
      </c>
      <c r="L535" s="10">
        <f t="shared" si="51"/>
        <v>42482.101446759254</v>
      </c>
      <c r="M535" s="11" t="str">
        <f t="shared" si="52"/>
        <v>Apr</v>
      </c>
      <c r="N535" s="11">
        <f t="shared" si="53"/>
        <v>2016</v>
      </c>
      <c r="O535" t="b">
        <v>0</v>
      </c>
      <c r="P535">
        <v>17</v>
      </c>
      <c r="Q535" t="b">
        <v>1</v>
      </c>
      <c r="R535" t="s">
        <v>8271</v>
      </c>
      <c r="S535">
        <f t="shared" si="48"/>
        <v>100</v>
      </c>
      <c r="T535">
        <f t="shared" si="49"/>
        <v>118</v>
      </c>
      <c r="U535" t="s">
        <v>8315</v>
      </c>
      <c r="V535" t="s">
        <v>8316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50"/>
        <v>42309.624999999993</v>
      </c>
      <c r="K536">
        <v>1443036470</v>
      </c>
      <c r="L536" s="10">
        <f t="shared" si="51"/>
        <v>42270.477662037032</v>
      </c>
      <c r="M536" s="11" t="str">
        <f t="shared" si="52"/>
        <v>Sep</v>
      </c>
      <c r="N536" s="11">
        <f t="shared" si="53"/>
        <v>2015</v>
      </c>
      <c r="O536" t="b">
        <v>0</v>
      </c>
      <c r="P536">
        <v>48</v>
      </c>
      <c r="Q536" t="b">
        <v>1</v>
      </c>
      <c r="R536" t="s">
        <v>8271</v>
      </c>
      <c r="S536">
        <f t="shared" si="48"/>
        <v>105</v>
      </c>
      <c r="T536">
        <f t="shared" si="49"/>
        <v>327</v>
      </c>
      <c r="U536" t="s">
        <v>8315</v>
      </c>
      <c r="V536" t="s">
        <v>8316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50"/>
        <v>42741.211863425917</v>
      </c>
      <c r="K537">
        <v>1481115905</v>
      </c>
      <c r="L537" s="10">
        <f t="shared" si="51"/>
        <v>42711.211863425917</v>
      </c>
      <c r="M537" s="11" t="str">
        <f t="shared" si="52"/>
        <v>Dec</v>
      </c>
      <c r="N537" s="11">
        <f t="shared" si="53"/>
        <v>2016</v>
      </c>
      <c r="O537" t="b">
        <v>0</v>
      </c>
      <c r="P537">
        <v>59</v>
      </c>
      <c r="Q537" t="b">
        <v>1</v>
      </c>
      <c r="R537" t="s">
        <v>8271</v>
      </c>
      <c r="S537">
        <f t="shared" si="48"/>
        <v>103</v>
      </c>
      <c r="T537">
        <f t="shared" si="49"/>
        <v>35</v>
      </c>
      <c r="U537" t="s">
        <v>8315</v>
      </c>
      <c r="V537" t="s">
        <v>8316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50"/>
        <v>42219.416666666664</v>
      </c>
      <c r="K538">
        <v>1435133807</v>
      </c>
      <c r="L538" s="10">
        <f t="shared" si="51"/>
        <v>42179.011655092596</v>
      </c>
      <c r="M538" s="11" t="str">
        <f t="shared" si="52"/>
        <v>Jun</v>
      </c>
      <c r="N538" s="11">
        <f t="shared" si="53"/>
        <v>2015</v>
      </c>
      <c r="O538" t="b">
        <v>0</v>
      </c>
      <c r="P538">
        <v>39</v>
      </c>
      <c r="Q538" t="b">
        <v>1</v>
      </c>
      <c r="R538" t="s">
        <v>8271</v>
      </c>
      <c r="S538">
        <f t="shared" si="48"/>
        <v>118</v>
      </c>
      <c r="T538">
        <f t="shared" si="49"/>
        <v>100</v>
      </c>
      <c r="U538" t="s">
        <v>8315</v>
      </c>
      <c r="V538" t="s">
        <v>8316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50"/>
        <v>42312.476747685178</v>
      </c>
      <c r="K539">
        <v>1444069591</v>
      </c>
      <c r="L539" s="10">
        <f t="shared" si="51"/>
        <v>42282.435081018521</v>
      </c>
      <c r="M539" s="11" t="str">
        <f t="shared" si="52"/>
        <v>Oct</v>
      </c>
      <c r="N539" s="11">
        <f t="shared" si="53"/>
        <v>2015</v>
      </c>
      <c r="O539" t="b">
        <v>0</v>
      </c>
      <c r="P539">
        <v>59</v>
      </c>
      <c r="Q539" t="b">
        <v>1</v>
      </c>
      <c r="R539" t="s">
        <v>8271</v>
      </c>
      <c r="S539">
        <f t="shared" si="48"/>
        <v>121</v>
      </c>
      <c r="T539">
        <f t="shared" si="49"/>
        <v>41</v>
      </c>
      <c r="U539" t="s">
        <v>8315</v>
      </c>
      <c r="V539" t="s">
        <v>8316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50"/>
        <v>42503.461377314808</v>
      </c>
      <c r="K540">
        <v>1460574263</v>
      </c>
      <c r="L540" s="10">
        <f t="shared" si="51"/>
        <v>42473.461377314808</v>
      </c>
      <c r="M540" s="11" t="str">
        <f t="shared" si="52"/>
        <v>Apr</v>
      </c>
      <c r="N540" s="11">
        <f t="shared" si="53"/>
        <v>2016</v>
      </c>
      <c r="O540" t="b">
        <v>0</v>
      </c>
      <c r="P540">
        <v>60</v>
      </c>
      <c r="Q540" t="b">
        <v>1</v>
      </c>
      <c r="R540" t="s">
        <v>8271</v>
      </c>
      <c r="S540">
        <f t="shared" si="48"/>
        <v>302</v>
      </c>
      <c r="T540">
        <f t="shared" si="49"/>
        <v>252</v>
      </c>
      <c r="U540" t="s">
        <v>8315</v>
      </c>
      <c r="V540" t="s">
        <v>8316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50"/>
        <v>42555.716516203705</v>
      </c>
      <c r="K541">
        <v>1465866707</v>
      </c>
      <c r="L541" s="10">
        <f t="shared" si="51"/>
        <v>42534.716516203705</v>
      </c>
      <c r="M541" s="11" t="str">
        <f t="shared" si="52"/>
        <v>Jun</v>
      </c>
      <c r="N541" s="11">
        <f t="shared" si="53"/>
        <v>2016</v>
      </c>
      <c r="O541" t="b">
        <v>0</v>
      </c>
      <c r="P541">
        <v>20</v>
      </c>
      <c r="Q541" t="b">
        <v>1</v>
      </c>
      <c r="R541" t="s">
        <v>8271</v>
      </c>
      <c r="S541">
        <f t="shared" si="48"/>
        <v>101</v>
      </c>
      <c r="T541">
        <f t="shared" si="49"/>
        <v>25</v>
      </c>
      <c r="U541" t="s">
        <v>8315</v>
      </c>
      <c r="V541" t="s">
        <v>8316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50"/>
        <v>42039.483865740738</v>
      </c>
      <c r="K542">
        <v>1420486606</v>
      </c>
      <c r="L542" s="10">
        <f t="shared" si="51"/>
        <v>42009.483865740738</v>
      </c>
      <c r="M542" s="11" t="str">
        <f t="shared" si="52"/>
        <v>Jan</v>
      </c>
      <c r="N542" s="11">
        <f t="shared" si="53"/>
        <v>2015</v>
      </c>
      <c r="O542" t="b">
        <v>0</v>
      </c>
      <c r="P542">
        <v>1</v>
      </c>
      <c r="Q542" t="b">
        <v>0</v>
      </c>
      <c r="R542" t="s">
        <v>8272</v>
      </c>
      <c r="S542">
        <f t="shared" si="48"/>
        <v>0</v>
      </c>
      <c r="T542">
        <f t="shared" si="49"/>
        <v>1</v>
      </c>
      <c r="U542" t="s">
        <v>8317</v>
      </c>
      <c r="V542" t="s">
        <v>8318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50"/>
        <v>42305.713356481479</v>
      </c>
      <c r="K543">
        <v>1443488834</v>
      </c>
      <c r="L543" s="10">
        <f t="shared" si="51"/>
        <v>42275.713356481479</v>
      </c>
      <c r="M543" s="11" t="str">
        <f t="shared" si="52"/>
        <v>Sep</v>
      </c>
      <c r="N543" s="11">
        <f t="shared" si="53"/>
        <v>2015</v>
      </c>
      <c r="O543" t="b">
        <v>0</v>
      </c>
      <c r="P543">
        <v>1</v>
      </c>
      <c r="Q543" t="b">
        <v>0</v>
      </c>
      <c r="R543" t="s">
        <v>8272</v>
      </c>
      <c r="S543">
        <f t="shared" si="48"/>
        <v>1</v>
      </c>
      <c r="T543">
        <f t="shared" si="49"/>
        <v>25</v>
      </c>
      <c r="U543" t="s">
        <v>8317</v>
      </c>
      <c r="V543" t="s">
        <v>8318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50"/>
        <v>42493.362453703703</v>
      </c>
      <c r="K544">
        <v>1457113316</v>
      </c>
      <c r="L544" s="10">
        <f t="shared" si="51"/>
        <v>42433.404120370367</v>
      </c>
      <c r="M544" s="11" t="str">
        <f t="shared" si="52"/>
        <v>Mar</v>
      </c>
      <c r="N544" s="11">
        <f t="shared" si="53"/>
        <v>2016</v>
      </c>
      <c r="O544" t="b">
        <v>0</v>
      </c>
      <c r="P544">
        <v>1</v>
      </c>
      <c r="Q544" t="b">
        <v>0</v>
      </c>
      <c r="R544" t="s">
        <v>8272</v>
      </c>
      <c r="S544">
        <f t="shared" si="48"/>
        <v>0</v>
      </c>
      <c r="T544">
        <f t="shared" si="49"/>
        <v>1</v>
      </c>
      <c r="U544" t="s">
        <v>8317</v>
      </c>
      <c r="V544" t="s">
        <v>8318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50"/>
        <v>41943.75881944444</v>
      </c>
      <c r="K545">
        <v>1412215962</v>
      </c>
      <c r="L545" s="10">
        <f t="shared" si="51"/>
        <v>41913.75881944444</v>
      </c>
      <c r="M545" s="11" t="str">
        <f t="shared" si="52"/>
        <v>Oct</v>
      </c>
      <c r="N545" s="11">
        <f t="shared" si="53"/>
        <v>2014</v>
      </c>
      <c r="O545" t="b">
        <v>0</v>
      </c>
      <c r="P545">
        <v>2</v>
      </c>
      <c r="Q545" t="b">
        <v>0</v>
      </c>
      <c r="R545" t="s">
        <v>8272</v>
      </c>
      <c r="S545">
        <f t="shared" si="48"/>
        <v>0</v>
      </c>
      <c r="T545">
        <f t="shared" si="49"/>
        <v>35</v>
      </c>
      <c r="U545" t="s">
        <v>8317</v>
      </c>
      <c r="V545" t="s">
        <v>8318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50"/>
        <v>42555.323611111111</v>
      </c>
      <c r="K546">
        <v>1465055160</v>
      </c>
      <c r="L546" s="10">
        <f t="shared" si="51"/>
        <v>42525.323611111111</v>
      </c>
      <c r="M546" s="11" t="str">
        <f t="shared" si="52"/>
        <v>Jun</v>
      </c>
      <c r="N546" s="11">
        <f t="shared" si="53"/>
        <v>2016</v>
      </c>
      <c r="O546" t="b">
        <v>0</v>
      </c>
      <c r="P546">
        <v>2</v>
      </c>
      <c r="Q546" t="b">
        <v>0</v>
      </c>
      <c r="R546" t="s">
        <v>8272</v>
      </c>
      <c r="S546">
        <f t="shared" si="48"/>
        <v>1</v>
      </c>
      <c r="T546">
        <f t="shared" si="49"/>
        <v>3</v>
      </c>
      <c r="U546" t="s">
        <v>8317</v>
      </c>
      <c r="V546" t="s">
        <v>8318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50"/>
        <v>42323.300798611112</v>
      </c>
      <c r="K547">
        <v>1444140789</v>
      </c>
      <c r="L547" s="10">
        <f t="shared" si="51"/>
        <v>42283.25913194444</v>
      </c>
      <c r="M547" s="11" t="str">
        <f t="shared" si="52"/>
        <v>Oct</v>
      </c>
      <c r="N547" s="11">
        <f t="shared" si="53"/>
        <v>2015</v>
      </c>
      <c r="O547" t="b">
        <v>0</v>
      </c>
      <c r="P547">
        <v>34</v>
      </c>
      <c r="Q547" t="b">
        <v>0</v>
      </c>
      <c r="R547" t="s">
        <v>8272</v>
      </c>
      <c r="S547">
        <f t="shared" si="48"/>
        <v>27</v>
      </c>
      <c r="T547">
        <f t="shared" si="49"/>
        <v>403</v>
      </c>
      <c r="U547" t="s">
        <v>8317</v>
      </c>
      <c r="V547" t="s">
        <v>8318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50"/>
        <v>42294.334664351853</v>
      </c>
      <c r="K548">
        <v>1441209715</v>
      </c>
      <c r="L548" s="10">
        <f t="shared" si="51"/>
        <v>42249.334664351853</v>
      </c>
      <c r="M548" s="11" t="str">
        <f t="shared" si="52"/>
        <v>Sep</v>
      </c>
      <c r="N548" s="11">
        <f t="shared" si="53"/>
        <v>2015</v>
      </c>
      <c r="O548" t="b">
        <v>0</v>
      </c>
      <c r="P548">
        <v>2</v>
      </c>
      <c r="Q548" t="b">
        <v>0</v>
      </c>
      <c r="R548" t="s">
        <v>8272</v>
      </c>
      <c r="S548">
        <f t="shared" si="48"/>
        <v>0</v>
      </c>
      <c r="T548">
        <f t="shared" si="49"/>
        <v>26</v>
      </c>
      <c r="U548" t="s">
        <v>8317</v>
      </c>
      <c r="V548" t="s">
        <v>8318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50"/>
        <v>42410.363009259258</v>
      </c>
      <c r="K549">
        <v>1452530564</v>
      </c>
      <c r="L549" s="10">
        <f t="shared" si="51"/>
        <v>42380.363009259258</v>
      </c>
      <c r="M549" s="11" t="str">
        <f t="shared" si="52"/>
        <v>Jan</v>
      </c>
      <c r="N549" s="11">
        <f t="shared" si="53"/>
        <v>2016</v>
      </c>
      <c r="O549" t="b">
        <v>0</v>
      </c>
      <c r="P549">
        <v>0</v>
      </c>
      <c r="Q549" t="b">
        <v>0</v>
      </c>
      <c r="R549" t="s">
        <v>8272</v>
      </c>
      <c r="S549">
        <f t="shared" si="48"/>
        <v>0</v>
      </c>
      <c r="T549" t="e">
        <f t="shared" si="49"/>
        <v>#DIV/0!</v>
      </c>
      <c r="U549" t="s">
        <v>8317</v>
      </c>
      <c r="V549" t="s">
        <v>8318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50"/>
        <v>42306.57</v>
      </c>
      <c r="K550">
        <v>1443562848</v>
      </c>
      <c r="L550" s="10">
        <f t="shared" si="51"/>
        <v>42276.57</v>
      </c>
      <c r="M550" s="11" t="str">
        <f t="shared" si="52"/>
        <v>Sep</v>
      </c>
      <c r="N550" s="11">
        <f t="shared" si="53"/>
        <v>2015</v>
      </c>
      <c r="O550" t="b">
        <v>0</v>
      </c>
      <c r="P550">
        <v>1</v>
      </c>
      <c r="Q550" t="b">
        <v>0</v>
      </c>
      <c r="R550" t="s">
        <v>8272</v>
      </c>
      <c r="S550">
        <f t="shared" si="48"/>
        <v>0</v>
      </c>
      <c r="T550">
        <f t="shared" si="49"/>
        <v>9</v>
      </c>
      <c r="U550" t="s">
        <v>8317</v>
      </c>
      <c r="V550" t="s">
        <v>8318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50"/>
        <v>42193.303495370368</v>
      </c>
      <c r="K551">
        <v>1433776622</v>
      </c>
      <c r="L551" s="10">
        <f t="shared" si="51"/>
        <v>42163.303495370368</v>
      </c>
      <c r="M551" s="11" t="str">
        <f t="shared" si="52"/>
        <v>Jun</v>
      </c>
      <c r="N551" s="11">
        <f t="shared" si="53"/>
        <v>2015</v>
      </c>
      <c r="O551" t="b">
        <v>0</v>
      </c>
      <c r="P551">
        <v>8</v>
      </c>
      <c r="Q551" t="b">
        <v>0</v>
      </c>
      <c r="R551" t="s">
        <v>8272</v>
      </c>
      <c r="S551">
        <f t="shared" si="48"/>
        <v>3</v>
      </c>
      <c r="T551">
        <f t="shared" si="49"/>
        <v>9</v>
      </c>
      <c r="U551" t="s">
        <v>8317</v>
      </c>
      <c r="V551" t="s">
        <v>8318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50"/>
        <v>42765.874999999993</v>
      </c>
      <c r="K552">
        <v>1484756245</v>
      </c>
      <c r="L552" s="10">
        <f t="shared" si="51"/>
        <v>42753.34542824074</v>
      </c>
      <c r="M552" s="11" t="str">
        <f t="shared" si="52"/>
        <v>Jan</v>
      </c>
      <c r="N552" s="11">
        <f t="shared" si="53"/>
        <v>2017</v>
      </c>
      <c r="O552" t="b">
        <v>0</v>
      </c>
      <c r="P552">
        <v>4</v>
      </c>
      <c r="Q552" t="b">
        <v>0</v>
      </c>
      <c r="R552" t="s">
        <v>8272</v>
      </c>
      <c r="S552">
        <f t="shared" si="48"/>
        <v>1</v>
      </c>
      <c r="T552">
        <f t="shared" si="49"/>
        <v>9</v>
      </c>
      <c r="U552" t="s">
        <v>8317</v>
      </c>
      <c r="V552" t="s">
        <v>8318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50"/>
        <v>42217.411805555552</v>
      </c>
      <c r="K553">
        <v>1434609424</v>
      </c>
      <c r="L553" s="10">
        <f t="shared" si="51"/>
        <v>42172.942407407405</v>
      </c>
      <c r="M553" s="11" t="str">
        <f t="shared" si="52"/>
        <v>Jun</v>
      </c>
      <c r="N553" s="11">
        <f t="shared" si="53"/>
        <v>2015</v>
      </c>
      <c r="O553" t="b">
        <v>0</v>
      </c>
      <c r="P553">
        <v>28</v>
      </c>
      <c r="Q553" t="b">
        <v>0</v>
      </c>
      <c r="R553" t="s">
        <v>8272</v>
      </c>
      <c r="S553">
        <f t="shared" si="48"/>
        <v>5</v>
      </c>
      <c r="T553">
        <f t="shared" si="49"/>
        <v>135</v>
      </c>
      <c r="U553" t="s">
        <v>8317</v>
      </c>
      <c r="V553" t="s">
        <v>8318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50"/>
        <v>42378.283518518518</v>
      </c>
      <c r="K554">
        <v>1447166896</v>
      </c>
      <c r="L554" s="10">
        <f t="shared" si="51"/>
        <v>42318.283518518518</v>
      </c>
      <c r="M554" s="11" t="str">
        <f t="shared" si="52"/>
        <v>Nov</v>
      </c>
      <c r="N554" s="11">
        <f t="shared" si="53"/>
        <v>2015</v>
      </c>
      <c r="O554" t="b">
        <v>0</v>
      </c>
      <c r="P554">
        <v>0</v>
      </c>
      <c r="Q554" t="b">
        <v>0</v>
      </c>
      <c r="R554" t="s">
        <v>8272</v>
      </c>
      <c r="S554">
        <f t="shared" si="48"/>
        <v>0</v>
      </c>
      <c r="T554" t="e">
        <f t="shared" si="49"/>
        <v>#DIV/0!</v>
      </c>
      <c r="U554" t="s">
        <v>8317</v>
      </c>
      <c r="V554" t="s">
        <v>8318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50"/>
        <v>41957.428136574068</v>
      </c>
      <c r="K555">
        <v>1413393391</v>
      </c>
      <c r="L555" s="10">
        <f t="shared" si="51"/>
        <v>41927.386469907404</v>
      </c>
      <c r="M555" s="11" t="str">
        <f t="shared" si="52"/>
        <v>Oct</v>
      </c>
      <c r="N555" s="11">
        <f t="shared" si="53"/>
        <v>2014</v>
      </c>
      <c r="O555" t="b">
        <v>0</v>
      </c>
      <c r="P555">
        <v>6</v>
      </c>
      <c r="Q555" t="b">
        <v>0</v>
      </c>
      <c r="R555" t="s">
        <v>8272</v>
      </c>
      <c r="S555">
        <f t="shared" si="48"/>
        <v>0</v>
      </c>
      <c r="T555">
        <f t="shared" si="49"/>
        <v>21</v>
      </c>
      <c r="U555" t="s">
        <v>8317</v>
      </c>
      <c r="V555" t="s">
        <v>8318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50"/>
        <v>41931.351527777777</v>
      </c>
      <c r="K556">
        <v>1411143972</v>
      </c>
      <c r="L556" s="10">
        <f t="shared" si="51"/>
        <v>41901.351527777777</v>
      </c>
      <c r="M556" s="11" t="str">
        <f t="shared" si="52"/>
        <v>Sep</v>
      </c>
      <c r="N556" s="11">
        <f t="shared" si="53"/>
        <v>2014</v>
      </c>
      <c r="O556" t="b">
        <v>0</v>
      </c>
      <c r="P556">
        <v>22</v>
      </c>
      <c r="Q556" t="b">
        <v>0</v>
      </c>
      <c r="R556" t="s">
        <v>8272</v>
      </c>
      <c r="S556">
        <f t="shared" si="48"/>
        <v>37</v>
      </c>
      <c r="T556">
        <f t="shared" si="49"/>
        <v>64</v>
      </c>
      <c r="U556" t="s">
        <v>8317</v>
      </c>
      <c r="V556" t="s">
        <v>8318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50"/>
        <v>42533.020173611112</v>
      </c>
      <c r="K557">
        <v>1463128143</v>
      </c>
      <c r="L557" s="10">
        <f t="shared" si="51"/>
        <v>42503.020173611112</v>
      </c>
      <c r="M557" s="11" t="str">
        <f t="shared" si="52"/>
        <v>May</v>
      </c>
      <c r="N557" s="11">
        <f t="shared" si="53"/>
        <v>2016</v>
      </c>
      <c r="O557" t="b">
        <v>0</v>
      </c>
      <c r="P557">
        <v>0</v>
      </c>
      <c r="Q557" t="b">
        <v>0</v>
      </c>
      <c r="R557" t="s">
        <v>8272</v>
      </c>
      <c r="S557">
        <f t="shared" si="48"/>
        <v>0</v>
      </c>
      <c r="T557" t="e">
        <f t="shared" si="49"/>
        <v>#DIV/0!</v>
      </c>
      <c r="U557" t="s">
        <v>8317</v>
      </c>
      <c r="V557" t="s">
        <v>8318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50"/>
        <v>42375.526817129627</v>
      </c>
      <c r="K558">
        <v>1449520717</v>
      </c>
      <c r="L558" s="10">
        <f t="shared" si="51"/>
        <v>42345.526817129627</v>
      </c>
      <c r="M558" s="11" t="str">
        <f t="shared" si="52"/>
        <v>Dec</v>
      </c>
      <c r="N558" s="11">
        <f t="shared" si="53"/>
        <v>2015</v>
      </c>
      <c r="O558" t="b">
        <v>0</v>
      </c>
      <c r="P558">
        <v>1</v>
      </c>
      <c r="Q558" t="b">
        <v>0</v>
      </c>
      <c r="R558" t="s">
        <v>8272</v>
      </c>
      <c r="S558">
        <f t="shared" si="48"/>
        <v>3</v>
      </c>
      <c r="T558">
        <f t="shared" si="49"/>
        <v>200</v>
      </c>
      <c r="U558" t="s">
        <v>8317</v>
      </c>
      <c r="V558" t="s">
        <v>8318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50"/>
        <v>42706.650497685179</v>
      </c>
      <c r="K559">
        <v>1478126203</v>
      </c>
      <c r="L559" s="10">
        <f t="shared" si="51"/>
        <v>42676.608831018515</v>
      </c>
      <c r="M559" s="11" t="str">
        <f t="shared" si="52"/>
        <v>Nov</v>
      </c>
      <c r="N559" s="11">
        <f t="shared" si="53"/>
        <v>2016</v>
      </c>
      <c r="O559" t="b">
        <v>0</v>
      </c>
      <c r="P559">
        <v>20</v>
      </c>
      <c r="Q559" t="b">
        <v>0</v>
      </c>
      <c r="R559" t="s">
        <v>8272</v>
      </c>
      <c r="S559">
        <f t="shared" si="48"/>
        <v>1</v>
      </c>
      <c r="T559">
        <f t="shared" si="49"/>
        <v>68</v>
      </c>
      <c r="U559" t="s">
        <v>8317</v>
      </c>
      <c r="V559" t="s">
        <v>8318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50"/>
        <v>42087.508159722223</v>
      </c>
      <c r="K560">
        <v>1424639505</v>
      </c>
      <c r="L560" s="10">
        <f t="shared" si="51"/>
        <v>42057.549826388888</v>
      </c>
      <c r="M560" s="11" t="str">
        <f t="shared" si="52"/>
        <v>Feb</v>
      </c>
      <c r="N560" s="11">
        <f t="shared" si="53"/>
        <v>2015</v>
      </c>
      <c r="O560" t="b">
        <v>0</v>
      </c>
      <c r="P560">
        <v>0</v>
      </c>
      <c r="Q560" t="b">
        <v>0</v>
      </c>
      <c r="R560" t="s">
        <v>8272</v>
      </c>
      <c r="S560">
        <f t="shared" si="48"/>
        <v>0</v>
      </c>
      <c r="T560" t="e">
        <f t="shared" si="49"/>
        <v>#DIV/0!</v>
      </c>
      <c r="U560" t="s">
        <v>8317</v>
      </c>
      <c r="V560" t="s">
        <v>8318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50"/>
        <v>42350.949768518512</v>
      </c>
      <c r="K561">
        <v>1447397260</v>
      </c>
      <c r="L561" s="10">
        <f t="shared" si="51"/>
        <v>42320.949768518512</v>
      </c>
      <c r="M561" s="11" t="str">
        <f t="shared" si="52"/>
        <v>Nov</v>
      </c>
      <c r="N561" s="11">
        <f t="shared" si="53"/>
        <v>2015</v>
      </c>
      <c r="O561" t="b">
        <v>0</v>
      </c>
      <c r="P561">
        <v>1</v>
      </c>
      <c r="Q561" t="b">
        <v>0</v>
      </c>
      <c r="R561" t="s">
        <v>8272</v>
      </c>
      <c r="S561">
        <f t="shared" si="48"/>
        <v>0</v>
      </c>
      <c r="T561">
        <f t="shared" si="49"/>
        <v>50</v>
      </c>
      <c r="U561" t="s">
        <v>8317</v>
      </c>
      <c r="V561" t="s">
        <v>8318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50"/>
        <v>41990.438020833331</v>
      </c>
      <c r="K562">
        <v>1416249045</v>
      </c>
      <c r="L562" s="10">
        <f t="shared" si="51"/>
        <v>41960.438020833331</v>
      </c>
      <c r="M562" s="11" t="str">
        <f t="shared" si="52"/>
        <v>Nov</v>
      </c>
      <c r="N562" s="11">
        <f t="shared" si="53"/>
        <v>2014</v>
      </c>
      <c r="O562" t="b">
        <v>0</v>
      </c>
      <c r="P562">
        <v>3</v>
      </c>
      <c r="Q562" t="b">
        <v>0</v>
      </c>
      <c r="R562" t="s">
        <v>8272</v>
      </c>
      <c r="S562">
        <f t="shared" si="48"/>
        <v>0</v>
      </c>
      <c r="T562">
        <f t="shared" si="49"/>
        <v>4</v>
      </c>
      <c r="U562" t="s">
        <v>8317</v>
      </c>
      <c r="V562" t="s">
        <v>8318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50"/>
        <v>42303.325381944444</v>
      </c>
      <c r="K563">
        <v>1442850513</v>
      </c>
      <c r="L563" s="10">
        <f t="shared" si="51"/>
        <v>42268.325381944444</v>
      </c>
      <c r="M563" s="11" t="str">
        <f t="shared" si="52"/>
        <v>Sep</v>
      </c>
      <c r="N563" s="11">
        <f t="shared" si="53"/>
        <v>2015</v>
      </c>
      <c r="O563" t="b">
        <v>0</v>
      </c>
      <c r="P563">
        <v>2</v>
      </c>
      <c r="Q563" t="b">
        <v>0</v>
      </c>
      <c r="R563" t="s">
        <v>8272</v>
      </c>
      <c r="S563">
        <f t="shared" si="48"/>
        <v>0</v>
      </c>
      <c r="T563">
        <f t="shared" si="49"/>
        <v>28</v>
      </c>
      <c r="U563" t="s">
        <v>8317</v>
      </c>
      <c r="V563" t="s">
        <v>8318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50"/>
        <v>42722.05572916667</v>
      </c>
      <c r="K564">
        <v>1479460815</v>
      </c>
      <c r="L564" s="10">
        <f t="shared" si="51"/>
        <v>42692.05572916667</v>
      </c>
      <c r="M564" s="11" t="str">
        <f t="shared" si="52"/>
        <v>Nov</v>
      </c>
      <c r="N564" s="11">
        <f t="shared" si="53"/>
        <v>2016</v>
      </c>
      <c r="O564" t="b">
        <v>0</v>
      </c>
      <c r="P564">
        <v>0</v>
      </c>
      <c r="Q564" t="b">
        <v>0</v>
      </c>
      <c r="R564" t="s">
        <v>8272</v>
      </c>
      <c r="S564">
        <f t="shared" si="48"/>
        <v>0</v>
      </c>
      <c r="T564" t="e">
        <f t="shared" si="49"/>
        <v>#DIV/0!</v>
      </c>
      <c r="U564" t="s">
        <v>8317</v>
      </c>
      <c r="V564" t="s">
        <v>8318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50"/>
        <v>42051.736655092587</v>
      </c>
      <c r="K565">
        <v>1421545247</v>
      </c>
      <c r="L565" s="10">
        <f t="shared" si="51"/>
        <v>42021.736655092587</v>
      </c>
      <c r="M565" s="11" t="str">
        <f t="shared" si="52"/>
        <v>Jan</v>
      </c>
      <c r="N565" s="11">
        <f t="shared" si="53"/>
        <v>2015</v>
      </c>
      <c r="O565" t="b">
        <v>0</v>
      </c>
      <c r="P565">
        <v>2</v>
      </c>
      <c r="Q565" t="b">
        <v>0</v>
      </c>
      <c r="R565" t="s">
        <v>8272</v>
      </c>
      <c r="S565">
        <f t="shared" si="48"/>
        <v>0</v>
      </c>
      <c r="T565">
        <f t="shared" si="49"/>
        <v>34</v>
      </c>
      <c r="U565" t="s">
        <v>8317</v>
      </c>
      <c r="V565" t="s">
        <v>8318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50"/>
        <v>42441.609664351847</v>
      </c>
      <c r="K566">
        <v>1455230275</v>
      </c>
      <c r="L566" s="10">
        <f t="shared" si="51"/>
        <v>42411.609664351847</v>
      </c>
      <c r="M566" s="11" t="str">
        <f t="shared" si="52"/>
        <v>Feb</v>
      </c>
      <c r="N566" s="11">
        <f t="shared" si="53"/>
        <v>2016</v>
      </c>
      <c r="O566" t="b">
        <v>0</v>
      </c>
      <c r="P566">
        <v>1</v>
      </c>
      <c r="Q566" t="b">
        <v>0</v>
      </c>
      <c r="R566" t="s">
        <v>8272</v>
      </c>
      <c r="S566">
        <f t="shared" si="48"/>
        <v>0</v>
      </c>
      <c r="T566">
        <f t="shared" si="49"/>
        <v>1</v>
      </c>
      <c r="U566" t="s">
        <v>8317</v>
      </c>
      <c r="V566" t="s">
        <v>8318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50"/>
        <v>42195.451956018522</v>
      </c>
      <c r="K567">
        <v>1433962249</v>
      </c>
      <c r="L567" s="10">
        <f t="shared" si="51"/>
        <v>42165.451956018522</v>
      </c>
      <c r="M567" s="11" t="str">
        <f t="shared" si="52"/>
        <v>Jun</v>
      </c>
      <c r="N567" s="11">
        <f t="shared" si="53"/>
        <v>2015</v>
      </c>
      <c r="O567" t="b">
        <v>0</v>
      </c>
      <c r="P567">
        <v>0</v>
      </c>
      <c r="Q567" t="b">
        <v>0</v>
      </c>
      <c r="R567" t="s">
        <v>8272</v>
      </c>
      <c r="S567">
        <f t="shared" si="48"/>
        <v>0</v>
      </c>
      <c r="T567" t="e">
        <f t="shared" si="49"/>
        <v>#DIV/0!</v>
      </c>
      <c r="U567" t="s">
        <v>8317</v>
      </c>
      <c r="V567" t="s">
        <v>8318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50"/>
        <v>42565.351076388884</v>
      </c>
      <c r="K568">
        <v>1465921533</v>
      </c>
      <c r="L568" s="10">
        <f t="shared" si="51"/>
        <v>42535.351076388884</v>
      </c>
      <c r="M568" s="11" t="str">
        <f t="shared" si="52"/>
        <v>Jun</v>
      </c>
      <c r="N568" s="11">
        <f t="shared" si="53"/>
        <v>2016</v>
      </c>
      <c r="O568" t="b">
        <v>0</v>
      </c>
      <c r="P568">
        <v>1</v>
      </c>
      <c r="Q568" t="b">
        <v>0</v>
      </c>
      <c r="R568" t="s">
        <v>8272</v>
      </c>
      <c r="S568">
        <f t="shared" si="48"/>
        <v>0</v>
      </c>
      <c r="T568">
        <f t="shared" si="49"/>
        <v>1</v>
      </c>
      <c r="U568" t="s">
        <v>8317</v>
      </c>
      <c r="V568" t="s">
        <v>8318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50"/>
        <v>42005.509189814817</v>
      </c>
      <c r="K569">
        <v>1417551194</v>
      </c>
      <c r="L569" s="10">
        <f t="shared" si="51"/>
        <v>41975.509189814817</v>
      </c>
      <c r="M569" s="11" t="str">
        <f t="shared" si="52"/>
        <v>Dec</v>
      </c>
      <c r="N569" s="11">
        <f t="shared" si="53"/>
        <v>2014</v>
      </c>
      <c r="O569" t="b">
        <v>0</v>
      </c>
      <c r="P569">
        <v>0</v>
      </c>
      <c r="Q569" t="b">
        <v>0</v>
      </c>
      <c r="R569" t="s">
        <v>8272</v>
      </c>
      <c r="S569">
        <f t="shared" si="48"/>
        <v>0</v>
      </c>
      <c r="T569" t="e">
        <f t="shared" si="49"/>
        <v>#DIV/0!</v>
      </c>
      <c r="U569" t="s">
        <v>8317</v>
      </c>
      <c r="V569" t="s">
        <v>8318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50"/>
        <v>42385.124999999993</v>
      </c>
      <c r="K570">
        <v>1449785223</v>
      </c>
      <c r="L570" s="10">
        <f t="shared" si="51"/>
        <v>42348.588229166664</v>
      </c>
      <c r="M570" s="11" t="str">
        <f t="shared" si="52"/>
        <v>Dec</v>
      </c>
      <c r="N570" s="11">
        <f t="shared" si="53"/>
        <v>2015</v>
      </c>
      <c r="O570" t="b">
        <v>0</v>
      </c>
      <c r="P570">
        <v>5</v>
      </c>
      <c r="Q570" t="b">
        <v>0</v>
      </c>
      <c r="R570" t="s">
        <v>8272</v>
      </c>
      <c r="S570">
        <f t="shared" si="48"/>
        <v>1</v>
      </c>
      <c r="T570">
        <f t="shared" si="49"/>
        <v>49</v>
      </c>
      <c r="U570" t="s">
        <v>8317</v>
      </c>
      <c r="V570" t="s">
        <v>8318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50"/>
        <v>42370.514027777775</v>
      </c>
      <c r="K571">
        <v>1449087612</v>
      </c>
      <c r="L571" s="10">
        <f t="shared" si="51"/>
        <v>42340.514027777775</v>
      </c>
      <c r="M571" s="11" t="str">
        <f t="shared" si="52"/>
        <v>Dec</v>
      </c>
      <c r="N571" s="11">
        <f t="shared" si="53"/>
        <v>2015</v>
      </c>
      <c r="O571" t="b">
        <v>0</v>
      </c>
      <c r="P571">
        <v>1</v>
      </c>
      <c r="Q571" t="b">
        <v>0</v>
      </c>
      <c r="R571" t="s">
        <v>8272</v>
      </c>
      <c r="S571">
        <f t="shared" si="48"/>
        <v>1</v>
      </c>
      <c r="T571">
        <f t="shared" si="49"/>
        <v>20</v>
      </c>
      <c r="U571" t="s">
        <v>8317</v>
      </c>
      <c r="V571" t="s">
        <v>8318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50"/>
        <v>42418.464918981481</v>
      </c>
      <c r="K572">
        <v>1453230569</v>
      </c>
      <c r="L572" s="10">
        <f t="shared" si="51"/>
        <v>42388.464918981481</v>
      </c>
      <c r="M572" s="11" t="str">
        <f t="shared" si="52"/>
        <v>Jan</v>
      </c>
      <c r="N572" s="11">
        <f t="shared" si="53"/>
        <v>2016</v>
      </c>
      <c r="O572" t="b">
        <v>0</v>
      </c>
      <c r="P572">
        <v>1</v>
      </c>
      <c r="Q572" t="b">
        <v>0</v>
      </c>
      <c r="R572" t="s">
        <v>8272</v>
      </c>
      <c r="S572">
        <f t="shared" si="48"/>
        <v>0</v>
      </c>
      <c r="T572">
        <f t="shared" si="49"/>
        <v>142</v>
      </c>
      <c r="U572" t="s">
        <v>8317</v>
      </c>
      <c r="V572" t="s">
        <v>8318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50"/>
        <v>42211.832638888889</v>
      </c>
      <c r="K573">
        <v>1436297723</v>
      </c>
      <c r="L573" s="10">
        <f t="shared" si="51"/>
        <v>42192.482905092591</v>
      </c>
      <c r="M573" s="11" t="str">
        <f t="shared" si="52"/>
        <v>Jul</v>
      </c>
      <c r="N573" s="11">
        <f t="shared" si="53"/>
        <v>2015</v>
      </c>
      <c r="O573" t="b">
        <v>0</v>
      </c>
      <c r="P573">
        <v>2</v>
      </c>
      <c r="Q573" t="b">
        <v>0</v>
      </c>
      <c r="R573" t="s">
        <v>8272</v>
      </c>
      <c r="S573">
        <f t="shared" si="48"/>
        <v>0</v>
      </c>
      <c r="T573">
        <f t="shared" si="49"/>
        <v>53</v>
      </c>
      <c r="U573" t="s">
        <v>8317</v>
      </c>
      <c r="V573" t="s">
        <v>8318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50"/>
        <v>42312.424629629626</v>
      </c>
      <c r="K574">
        <v>1444065088</v>
      </c>
      <c r="L574" s="10">
        <f t="shared" si="51"/>
        <v>42282.382962962954</v>
      </c>
      <c r="M574" s="11" t="str">
        <f t="shared" si="52"/>
        <v>Oct</v>
      </c>
      <c r="N574" s="11">
        <f t="shared" si="53"/>
        <v>2015</v>
      </c>
      <c r="O574" t="b">
        <v>0</v>
      </c>
      <c r="P574">
        <v>0</v>
      </c>
      <c r="Q574" t="b">
        <v>0</v>
      </c>
      <c r="R574" t="s">
        <v>8272</v>
      </c>
      <c r="S574">
        <f t="shared" si="48"/>
        <v>0</v>
      </c>
      <c r="T574" t="e">
        <f t="shared" si="49"/>
        <v>#DIV/0!</v>
      </c>
      <c r="U574" t="s">
        <v>8317</v>
      </c>
      <c r="V574" t="s">
        <v>8318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50"/>
        <v>42021.716666666667</v>
      </c>
      <c r="K575">
        <v>1416445931</v>
      </c>
      <c r="L575" s="10">
        <f t="shared" si="51"/>
        <v>41962.716793981475</v>
      </c>
      <c r="M575" s="11" t="str">
        <f t="shared" si="52"/>
        <v>Nov</v>
      </c>
      <c r="N575" s="11">
        <f t="shared" si="53"/>
        <v>2014</v>
      </c>
      <c r="O575" t="b">
        <v>0</v>
      </c>
      <c r="P575">
        <v>9</v>
      </c>
      <c r="Q575" t="b">
        <v>0</v>
      </c>
      <c r="R575" t="s">
        <v>8272</v>
      </c>
      <c r="S575">
        <f t="shared" si="48"/>
        <v>0</v>
      </c>
      <c r="T575">
        <f t="shared" si="49"/>
        <v>38</v>
      </c>
      <c r="U575" t="s">
        <v>8317</v>
      </c>
      <c r="V575" t="s">
        <v>8318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50"/>
        <v>42662.110034722216</v>
      </c>
      <c r="K576">
        <v>1474281507</v>
      </c>
      <c r="L576" s="10">
        <f t="shared" si="51"/>
        <v>42632.110034722216</v>
      </c>
      <c r="M576" s="11" t="str">
        <f t="shared" si="52"/>
        <v>Sep</v>
      </c>
      <c r="N576" s="11">
        <f t="shared" si="53"/>
        <v>2016</v>
      </c>
      <c r="O576" t="b">
        <v>0</v>
      </c>
      <c r="P576">
        <v>4</v>
      </c>
      <c r="Q576" t="b">
        <v>0</v>
      </c>
      <c r="R576" t="s">
        <v>8272</v>
      </c>
      <c r="S576">
        <f t="shared" si="48"/>
        <v>1</v>
      </c>
      <c r="T576">
        <f t="shared" si="49"/>
        <v>20</v>
      </c>
      <c r="U576" t="s">
        <v>8317</v>
      </c>
      <c r="V576" t="s">
        <v>8318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50"/>
        <v>42168.359293981477</v>
      </c>
      <c r="K577">
        <v>1431621443</v>
      </c>
      <c r="L577" s="10">
        <f t="shared" si="51"/>
        <v>42138.359293981477</v>
      </c>
      <c r="M577" s="11" t="str">
        <f t="shared" si="52"/>
        <v>May</v>
      </c>
      <c r="N577" s="11">
        <f t="shared" si="53"/>
        <v>2015</v>
      </c>
      <c r="O577" t="b">
        <v>0</v>
      </c>
      <c r="P577">
        <v>4</v>
      </c>
      <c r="Q577" t="b">
        <v>0</v>
      </c>
      <c r="R577" t="s">
        <v>8272</v>
      </c>
      <c r="S577">
        <f t="shared" si="48"/>
        <v>0</v>
      </c>
      <c r="T577">
        <f t="shared" si="49"/>
        <v>65</v>
      </c>
      <c r="U577" t="s">
        <v>8317</v>
      </c>
      <c r="V577" t="s">
        <v>8318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50"/>
        <v>42091.096666666665</v>
      </c>
      <c r="K578">
        <v>1422357552</v>
      </c>
      <c r="L578" s="10">
        <f t="shared" si="51"/>
        <v>42031.138333333329</v>
      </c>
      <c r="M578" s="11" t="str">
        <f t="shared" si="52"/>
        <v>Jan</v>
      </c>
      <c r="N578" s="11">
        <f t="shared" si="53"/>
        <v>2015</v>
      </c>
      <c r="O578" t="b">
        <v>0</v>
      </c>
      <c r="P578">
        <v>1</v>
      </c>
      <c r="Q578" t="b">
        <v>0</v>
      </c>
      <c r="R578" t="s">
        <v>8272</v>
      </c>
      <c r="S578">
        <f t="shared" ref="S578:S641" si="54">ROUND((E578/D578)*100,0)</f>
        <v>0</v>
      </c>
      <c r="T578">
        <f t="shared" ref="T578:T641" si="55">ROUND(E578/P578,0)</f>
        <v>1</v>
      </c>
      <c r="U578" t="s">
        <v>8317</v>
      </c>
      <c r="V578" t="s">
        <v>8318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56">(((I579/60)/60/24)+DATE(1970,1,1)+(-8/24))</f>
        <v>42510.255810185183</v>
      </c>
      <c r="K579">
        <v>1458569302</v>
      </c>
      <c r="L579" s="10">
        <f t="shared" ref="L579:L642" si="57">(((K579/60)/60)/24)+DATE(1970,1,1)+(-8/24)</f>
        <v>42450.255810185183</v>
      </c>
      <c r="M579" s="11" t="str">
        <f t="shared" ref="M579:M642" si="58">TEXT(L579,"MMM")</f>
        <v>Mar</v>
      </c>
      <c r="N579" s="11">
        <f t="shared" ref="N579:N642" si="59">YEAR(L579)</f>
        <v>2016</v>
      </c>
      <c r="O579" t="b">
        <v>0</v>
      </c>
      <c r="P579">
        <v>1</v>
      </c>
      <c r="Q579" t="b">
        <v>0</v>
      </c>
      <c r="R579" t="s">
        <v>8272</v>
      </c>
      <c r="S579">
        <f t="shared" si="54"/>
        <v>0</v>
      </c>
      <c r="T579">
        <f t="shared" si="55"/>
        <v>10</v>
      </c>
      <c r="U579" t="s">
        <v>8317</v>
      </c>
      <c r="V579" t="s">
        <v>8318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56"/>
        <v>42254.245289351849</v>
      </c>
      <c r="K580">
        <v>1439560393</v>
      </c>
      <c r="L580" s="10">
        <f t="shared" si="57"/>
        <v>42230.245289351849</v>
      </c>
      <c r="M580" s="11" t="str">
        <f t="shared" si="58"/>
        <v>Aug</v>
      </c>
      <c r="N580" s="11">
        <f t="shared" si="59"/>
        <v>2015</v>
      </c>
      <c r="O580" t="b">
        <v>0</v>
      </c>
      <c r="P580">
        <v>7</v>
      </c>
      <c r="Q580" t="b">
        <v>0</v>
      </c>
      <c r="R580" t="s">
        <v>8272</v>
      </c>
      <c r="S580">
        <f t="shared" si="54"/>
        <v>0</v>
      </c>
      <c r="T580">
        <f t="shared" si="55"/>
        <v>2</v>
      </c>
      <c r="U580" t="s">
        <v>8317</v>
      </c>
      <c r="V580" t="s">
        <v>8318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56"/>
        <v>41998.518784722219</v>
      </c>
      <c r="K581">
        <v>1416947223</v>
      </c>
      <c r="L581" s="10">
        <f t="shared" si="57"/>
        <v>41968.518784722219</v>
      </c>
      <c r="M581" s="11" t="str">
        <f t="shared" si="58"/>
        <v>Nov</v>
      </c>
      <c r="N581" s="11">
        <f t="shared" si="59"/>
        <v>2014</v>
      </c>
      <c r="O581" t="b">
        <v>0</v>
      </c>
      <c r="P581">
        <v>5</v>
      </c>
      <c r="Q581" t="b">
        <v>0</v>
      </c>
      <c r="R581" t="s">
        <v>8272</v>
      </c>
      <c r="S581">
        <f t="shared" si="54"/>
        <v>1</v>
      </c>
      <c r="T581">
        <f t="shared" si="55"/>
        <v>35</v>
      </c>
      <c r="U581" t="s">
        <v>8317</v>
      </c>
      <c r="V581" t="s">
        <v>8318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56"/>
        <v>42635.574849537035</v>
      </c>
      <c r="K582">
        <v>1471988867</v>
      </c>
      <c r="L582" s="10">
        <f t="shared" si="57"/>
        <v>42605.574849537035</v>
      </c>
      <c r="M582" s="11" t="str">
        <f t="shared" si="58"/>
        <v>Aug</v>
      </c>
      <c r="N582" s="11">
        <f t="shared" si="59"/>
        <v>2016</v>
      </c>
      <c r="O582" t="b">
        <v>0</v>
      </c>
      <c r="P582">
        <v>1</v>
      </c>
      <c r="Q582" t="b">
        <v>0</v>
      </c>
      <c r="R582" t="s">
        <v>8272</v>
      </c>
      <c r="S582">
        <f t="shared" si="54"/>
        <v>0</v>
      </c>
      <c r="T582">
        <f t="shared" si="55"/>
        <v>1</v>
      </c>
      <c r="U582" t="s">
        <v>8317</v>
      </c>
      <c r="V582" t="s">
        <v>8318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56"/>
        <v>42217.679444444446</v>
      </c>
      <c r="K583">
        <v>1435882704</v>
      </c>
      <c r="L583" s="10">
        <f t="shared" si="57"/>
        <v>42187.679444444446</v>
      </c>
      <c r="M583" s="11" t="str">
        <f t="shared" si="58"/>
        <v>Jul</v>
      </c>
      <c r="N583" s="11">
        <f t="shared" si="59"/>
        <v>2015</v>
      </c>
      <c r="O583" t="b">
        <v>0</v>
      </c>
      <c r="P583">
        <v>0</v>
      </c>
      <c r="Q583" t="b">
        <v>0</v>
      </c>
      <c r="R583" t="s">
        <v>8272</v>
      </c>
      <c r="S583">
        <f t="shared" si="54"/>
        <v>0</v>
      </c>
      <c r="T583" t="e">
        <f t="shared" si="55"/>
        <v>#DIV/0!</v>
      </c>
      <c r="U583" t="s">
        <v>8317</v>
      </c>
      <c r="V583" t="s">
        <v>8318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56"/>
        <v>42078.416666666664</v>
      </c>
      <c r="K584">
        <v>1424454319</v>
      </c>
      <c r="L584" s="10">
        <f t="shared" si="57"/>
        <v>42055.406469907401</v>
      </c>
      <c r="M584" s="11" t="str">
        <f t="shared" si="58"/>
        <v>Feb</v>
      </c>
      <c r="N584" s="11">
        <f t="shared" si="59"/>
        <v>2015</v>
      </c>
      <c r="O584" t="b">
        <v>0</v>
      </c>
      <c r="P584">
        <v>0</v>
      </c>
      <c r="Q584" t="b">
        <v>0</v>
      </c>
      <c r="R584" t="s">
        <v>8272</v>
      </c>
      <c r="S584">
        <f t="shared" si="54"/>
        <v>0</v>
      </c>
      <c r="T584" t="e">
        <f t="shared" si="55"/>
        <v>#DIV/0!</v>
      </c>
      <c r="U584" t="s">
        <v>8317</v>
      </c>
      <c r="V584" t="s">
        <v>8318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56"/>
        <v>42082.563506944447</v>
      </c>
      <c r="K585">
        <v>1424212287</v>
      </c>
      <c r="L585" s="10">
        <f t="shared" si="57"/>
        <v>42052.605173611104</v>
      </c>
      <c r="M585" s="11" t="str">
        <f t="shared" si="58"/>
        <v>Feb</v>
      </c>
      <c r="N585" s="11">
        <f t="shared" si="59"/>
        <v>2015</v>
      </c>
      <c r="O585" t="b">
        <v>0</v>
      </c>
      <c r="P585">
        <v>1</v>
      </c>
      <c r="Q585" t="b">
        <v>0</v>
      </c>
      <c r="R585" t="s">
        <v>8272</v>
      </c>
      <c r="S585">
        <f t="shared" si="54"/>
        <v>0</v>
      </c>
      <c r="T585">
        <f t="shared" si="55"/>
        <v>1</v>
      </c>
      <c r="U585" t="s">
        <v>8317</v>
      </c>
      <c r="V585" t="s">
        <v>8318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56"/>
        <v>42079.341620370367</v>
      </c>
      <c r="K586">
        <v>1423933916</v>
      </c>
      <c r="L586" s="10">
        <f t="shared" si="57"/>
        <v>42049.383287037032</v>
      </c>
      <c r="M586" s="11" t="str">
        <f t="shared" si="58"/>
        <v>Feb</v>
      </c>
      <c r="N586" s="11">
        <f t="shared" si="59"/>
        <v>2015</v>
      </c>
      <c r="O586" t="b">
        <v>0</v>
      </c>
      <c r="P586">
        <v>2</v>
      </c>
      <c r="Q586" t="b">
        <v>0</v>
      </c>
      <c r="R586" t="s">
        <v>8272</v>
      </c>
      <c r="S586">
        <f t="shared" si="54"/>
        <v>1</v>
      </c>
      <c r="T586">
        <f t="shared" si="55"/>
        <v>5</v>
      </c>
      <c r="U586" t="s">
        <v>8317</v>
      </c>
      <c r="V586" t="s">
        <v>8318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56"/>
        <v>42338.666666666664</v>
      </c>
      <c r="K587">
        <v>1444123377</v>
      </c>
      <c r="L587" s="10">
        <f t="shared" si="57"/>
        <v>42283.057604166665</v>
      </c>
      <c r="M587" s="11" t="str">
        <f t="shared" si="58"/>
        <v>Oct</v>
      </c>
      <c r="N587" s="11">
        <f t="shared" si="59"/>
        <v>2015</v>
      </c>
      <c r="O587" t="b">
        <v>0</v>
      </c>
      <c r="P587">
        <v>0</v>
      </c>
      <c r="Q587" t="b">
        <v>0</v>
      </c>
      <c r="R587" t="s">
        <v>8272</v>
      </c>
      <c r="S587">
        <f t="shared" si="54"/>
        <v>0</v>
      </c>
      <c r="T587" t="e">
        <f t="shared" si="55"/>
        <v>#DIV/0!</v>
      </c>
      <c r="U587" t="s">
        <v>8317</v>
      </c>
      <c r="V587" t="s">
        <v>8318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56"/>
        <v>42050.520914351851</v>
      </c>
      <c r="K588">
        <v>1421440207</v>
      </c>
      <c r="L588" s="10">
        <f t="shared" si="57"/>
        <v>42020.520914351851</v>
      </c>
      <c r="M588" s="11" t="str">
        <f t="shared" si="58"/>
        <v>Jan</v>
      </c>
      <c r="N588" s="11">
        <f t="shared" si="59"/>
        <v>2015</v>
      </c>
      <c r="O588" t="b">
        <v>0</v>
      </c>
      <c r="P588">
        <v>4</v>
      </c>
      <c r="Q588" t="b">
        <v>0</v>
      </c>
      <c r="R588" t="s">
        <v>8272</v>
      </c>
      <c r="S588">
        <f t="shared" si="54"/>
        <v>1</v>
      </c>
      <c r="T588">
        <f t="shared" si="55"/>
        <v>14</v>
      </c>
      <c r="U588" t="s">
        <v>8317</v>
      </c>
      <c r="V588" t="s">
        <v>8318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56"/>
        <v>42110.423993055556</v>
      </c>
      <c r="K589">
        <v>1426615833</v>
      </c>
      <c r="L589" s="10">
        <f t="shared" si="57"/>
        <v>42080.423993055556</v>
      </c>
      <c r="M589" s="11" t="str">
        <f t="shared" si="58"/>
        <v>Mar</v>
      </c>
      <c r="N589" s="11">
        <f t="shared" si="59"/>
        <v>2015</v>
      </c>
      <c r="O589" t="b">
        <v>0</v>
      </c>
      <c r="P589">
        <v>7</v>
      </c>
      <c r="Q589" t="b">
        <v>0</v>
      </c>
      <c r="R589" t="s">
        <v>8272</v>
      </c>
      <c r="S589">
        <f t="shared" si="54"/>
        <v>9</v>
      </c>
      <c r="T589">
        <f t="shared" si="55"/>
        <v>389</v>
      </c>
      <c r="U589" t="s">
        <v>8317</v>
      </c>
      <c r="V589" t="s">
        <v>8318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56"/>
        <v>42691.477847222217</v>
      </c>
      <c r="K590">
        <v>1474223286</v>
      </c>
      <c r="L590" s="10">
        <f t="shared" si="57"/>
        <v>42631.43618055556</v>
      </c>
      <c r="M590" s="11" t="str">
        <f t="shared" si="58"/>
        <v>Sep</v>
      </c>
      <c r="N590" s="11">
        <f t="shared" si="59"/>
        <v>2016</v>
      </c>
      <c r="O590" t="b">
        <v>0</v>
      </c>
      <c r="P590">
        <v>2</v>
      </c>
      <c r="Q590" t="b">
        <v>0</v>
      </c>
      <c r="R590" t="s">
        <v>8272</v>
      </c>
      <c r="S590">
        <f t="shared" si="54"/>
        <v>3</v>
      </c>
      <c r="T590">
        <f t="shared" si="55"/>
        <v>151</v>
      </c>
      <c r="U590" t="s">
        <v>8317</v>
      </c>
      <c r="V590" t="s">
        <v>8318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56"/>
        <v>42193.281238425923</v>
      </c>
      <c r="K591">
        <v>1435070699</v>
      </c>
      <c r="L591" s="10">
        <f t="shared" si="57"/>
        <v>42178.281238425923</v>
      </c>
      <c r="M591" s="11" t="str">
        <f t="shared" si="58"/>
        <v>Jun</v>
      </c>
      <c r="N591" s="11">
        <f t="shared" si="59"/>
        <v>2015</v>
      </c>
      <c r="O591" t="b">
        <v>0</v>
      </c>
      <c r="P591">
        <v>1</v>
      </c>
      <c r="Q591" t="b">
        <v>0</v>
      </c>
      <c r="R591" t="s">
        <v>8272</v>
      </c>
      <c r="S591">
        <f t="shared" si="54"/>
        <v>0</v>
      </c>
      <c r="T591">
        <f t="shared" si="55"/>
        <v>1</v>
      </c>
      <c r="U591" t="s">
        <v>8317</v>
      </c>
      <c r="V591" t="s">
        <v>8318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56"/>
        <v>42408.209027777775</v>
      </c>
      <c r="K592">
        <v>1452259131</v>
      </c>
      <c r="L592" s="10">
        <f t="shared" si="57"/>
        <v>42377.22142361111</v>
      </c>
      <c r="M592" s="11" t="str">
        <f t="shared" si="58"/>
        <v>Jan</v>
      </c>
      <c r="N592" s="11">
        <f t="shared" si="59"/>
        <v>2016</v>
      </c>
      <c r="O592" t="b">
        <v>0</v>
      </c>
      <c r="P592">
        <v>9</v>
      </c>
      <c r="Q592" t="b">
        <v>0</v>
      </c>
      <c r="R592" t="s">
        <v>8272</v>
      </c>
      <c r="S592">
        <f t="shared" si="54"/>
        <v>4</v>
      </c>
      <c r="T592">
        <f t="shared" si="55"/>
        <v>25</v>
      </c>
      <c r="U592" t="s">
        <v>8317</v>
      </c>
      <c r="V592" t="s">
        <v>8318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56"/>
        <v>42207.209837962961</v>
      </c>
      <c r="K593">
        <v>1434978130</v>
      </c>
      <c r="L593" s="10">
        <f t="shared" si="57"/>
        <v>42177.209837962961</v>
      </c>
      <c r="M593" s="11" t="str">
        <f t="shared" si="58"/>
        <v>Jun</v>
      </c>
      <c r="N593" s="11">
        <f t="shared" si="59"/>
        <v>2015</v>
      </c>
      <c r="O593" t="b">
        <v>0</v>
      </c>
      <c r="P593">
        <v>2</v>
      </c>
      <c r="Q593" t="b">
        <v>0</v>
      </c>
      <c r="R593" t="s">
        <v>8272</v>
      </c>
      <c r="S593">
        <f t="shared" si="54"/>
        <v>0</v>
      </c>
      <c r="T593">
        <f t="shared" si="55"/>
        <v>31</v>
      </c>
      <c r="U593" t="s">
        <v>8317</v>
      </c>
      <c r="V593" t="s">
        <v>8318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56"/>
        <v>41975.898842592585</v>
      </c>
      <c r="K594">
        <v>1414992860</v>
      </c>
      <c r="L594" s="10">
        <f t="shared" si="57"/>
        <v>41945.898842592593</v>
      </c>
      <c r="M594" s="11" t="str">
        <f t="shared" si="58"/>
        <v>Nov</v>
      </c>
      <c r="N594" s="11">
        <f t="shared" si="59"/>
        <v>2014</v>
      </c>
      <c r="O594" t="b">
        <v>0</v>
      </c>
      <c r="P594">
        <v>1</v>
      </c>
      <c r="Q594" t="b">
        <v>0</v>
      </c>
      <c r="R594" t="s">
        <v>8272</v>
      </c>
      <c r="S594">
        <f t="shared" si="54"/>
        <v>3</v>
      </c>
      <c r="T594">
        <f t="shared" si="55"/>
        <v>250</v>
      </c>
      <c r="U594" t="s">
        <v>8317</v>
      </c>
      <c r="V594" t="s">
        <v>8318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56"/>
        <v>42100.302604166667</v>
      </c>
      <c r="K595">
        <v>1425744945</v>
      </c>
      <c r="L595" s="10">
        <f t="shared" si="57"/>
        <v>42070.344270833331</v>
      </c>
      <c r="M595" s="11" t="str">
        <f t="shared" si="58"/>
        <v>Mar</v>
      </c>
      <c r="N595" s="11">
        <f t="shared" si="59"/>
        <v>2015</v>
      </c>
      <c r="O595" t="b">
        <v>0</v>
      </c>
      <c r="P595">
        <v>7</v>
      </c>
      <c r="Q595" t="b">
        <v>0</v>
      </c>
      <c r="R595" t="s">
        <v>8272</v>
      </c>
      <c r="S595">
        <f t="shared" si="54"/>
        <v>23</v>
      </c>
      <c r="T595">
        <f t="shared" si="55"/>
        <v>16</v>
      </c>
      <c r="U595" t="s">
        <v>8317</v>
      </c>
      <c r="V595" t="s">
        <v>8318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56"/>
        <v>42476.446828703702</v>
      </c>
      <c r="K596">
        <v>1458240206</v>
      </c>
      <c r="L596" s="10">
        <f t="shared" si="57"/>
        <v>42446.446828703702</v>
      </c>
      <c r="M596" s="11" t="str">
        <f t="shared" si="58"/>
        <v>Mar</v>
      </c>
      <c r="N596" s="11">
        <f t="shared" si="59"/>
        <v>2016</v>
      </c>
      <c r="O596" t="b">
        <v>0</v>
      </c>
      <c r="P596">
        <v>2</v>
      </c>
      <c r="Q596" t="b">
        <v>0</v>
      </c>
      <c r="R596" t="s">
        <v>8272</v>
      </c>
      <c r="S596">
        <f t="shared" si="54"/>
        <v>0</v>
      </c>
      <c r="T596">
        <f t="shared" si="55"/>
        <v>13</v>
      </c>
      <c r="U596" t="s">
        <v>8317</v>
      </c>
      <c r="V596" t="s">
        <v>8318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56"/>
        <v>42127.736550925918</v>
      </c>
      <c r="K597">
        <v>1426815638</v>
      </c>
      <c r="L597" s="10">
        <f t="shared" si="57"/>
        <v>42082.736550925918</v>
      </c>
      <c r="M597" s="11" t="str">
        <f t="shared" si="58"/>
        <v>Mar</v>
      </c>
      <c r="N597" s="11">
        <f t="shared" si="59"/>
        <v>2015</v>
      </c>
      <c r="O597" t="b">
        <v>0</v>
      </c>
      <c r="P597">
        <v>8</v>
      </c>
      <c r="Q597" t="b">
        <v>0</v>
      </c>
      <c r="R597" t="s">
        <v>8272</v>
      </c>
      <c r="S597">
        <f t="shared" si="54"/>
        <v>0</v>
      </c>
      <c r="T597">
        <f t="shared" si="55"/>
        <v>53</v>
      </c>
      <c r="U597" t="s">
        <v>8317</v>
      </c>
      <c r="V597" t="s">
        <v>8318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56"/>
        <v>42676.563564814809</v>
      </c>
      <c r="K598">
        <v>1475530292</v>
      </c>
      <c r="L598" s="10">
        <f t="shared" si="57"/>
        <v>42646.563564814809</v>
      </c>
      <c r="M598" s="11" t="str">
        <f t="shared" si="58"/>
        <v>Oct</v>
      </c>
      <c r="N598" s="11">
        <f t="shared" si="59"/>
        <v>2016</v>
      </c>
      <c r="O598" t="b">
        <v>0</v>
      </c>
      <c r="P598">
        <v>2</v>
      </c>
      <c r="Q598" t="b">
        <v>0</v>
      </c>
      <c r="R598" t="s">
        <v>8272</v>
      </c>
      <c r="S598">
        <f t="shared" si="54"/>
        <v>0</v>
      </c>
      <c r="T598">
        <f t="shared" si="55"/>
        <v>3</v>
      </c>
      <c r="U598" t="s">
        <v>8317</v>
      </c>
      <c r="V598" t="s">
        <v>8318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56"/>
        <v>42582.333333333336</v>
      </c>
      <c r="K599">
        <v>1466787335</v>
      </c>
      <c r="L599" s="10">
        <f t="shared" si="57"/>
        <v>42545.371932870366</v>
      </c>
      <c r="M599" s="11" t="str">
        <f t="shared" si="58"/>
        <v>Jun</v>
      </c>
      <c r="N599" s="11">
        <f t="shared" si="59"/>
        <v>2016</v>
      </c>
      <c r="O599" t="b">
        <v>0</v>
      </c>
      <c r="P599">
        <v>2</v>
      </c>
      <c r="Q599" t="b">
        <v>0</v>
      </c>
      <c r="R599" t="s">
        <v>8272</v>
      </c>
      <c r="S599">
        <f t="shared" si="54"/>
        <v>0</v>
      </c>
      <c r="T599">
        <f t="shared" si="55"/>
        <v>10</v>
      </c>
      <c r="U599" t="s">
        <v>8317</v>
      </c>
      <c r="V599" t="s">
        <v>8318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56"/>
        <v>41977.668761574074</v>
      </c>
      <c r="K600">
        <v>1415145781</v>
      </c>
      <c r="L600" s="10">
        <f t="shared" si="57"/>
        <v>41947.668761574074</v>
      </c>
      <c r="M600" s="11" t="str">
        <f t="shared" si="58"/>
        <v>Nov</v>
      </c>
      <c r="N600" s="11">
        <f t="shared" si="59"/>
        <v>2014</v>
      </c>
      <c r="O600" t="b">
        <v>0</v>
      </c>
      <c r="P600">
        <v>7</v>
      </c>
      <c r="Q600" t="b">
        <v>0</v>
      </c>
      <c r="R600" t="s">
        <v>8272</v>
      </c>
      <c r="S600">
        <f t="shared" si="54"/>
        <v>34</v>
      </c>
      <c r="T600">
        <f t="shared" si="55"/>
        <v>121</v>
      </c>
      <c r="U600" t="s">
        <v>8317</v>
      </c>
      <c r="V600" t="s">
        <v>8318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56"/>
        <v>42071.302777777775</v>
      </c>
      <c r="K601">
        <v>1423769402</v>
      </c>
      <c r="L601" s="10">
        <f t="shared" si="57"/>
        <v>42047.479189814818</v>
      </c>
      <c r="M601" s="11" t="str">
        <f t="shared" si="58"/>
        <v>Feb</v>
      </c>
      <c r="N601" s="11">
        <f t="shared" si="59"/>
        <v>2015</v>
      </c>
      <c r="O601" t="b">
        <v>0</v>
      </c>
      <c r="P601">
        <v>2</v>
      </c>
      <c r="Q601" t="b">
        <v>0</v>
      </c>
      <c r="R601" t="s">
        <v>8272</v>
      </c>
      <c r="S601">
        <f t="shared" si="54"/>
        <v>0</v>
      </c>
      <c r="T601">
        <f t="shared" si="55"/>
        <v>16</v>
      </c>
      <c r="U601" t="s">
        <v>8317</v>
      </c>
      <c r="V601" t="s">
        <v>8318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56"/>
        <v>42133.464837962958</v>
      </c>
      <c r="K602">
        <v>1426014562</v>
      </c>
      <c r="L602" s="10">
        <f t="shared" si="57"/>
        <v>42073.464837962958</v>
      </c>
      <c r="M602" s="11" t="str">
        <f t="shared" si="58"/>
        <v>Mar</v>
      </c>
      <c r="N602" s="11">
        <f t="shared" si="59"/>
        <v>2015</v>
      </c>
      <c r="O602" t="b">
        <v>0</v>
      </c>
      <c r="P602">
        <v>1</v>
      </c>
      <c r="Q602" t="b">
        <v>0</v>
      </c>
      <c r="R602" t="s">
        <v>8272</v>
      </c>
      <c r="S602">
        <f t="shared" si="54"/>
        <v>2</v>
      </c>
      <c r="T602">
        <f t="shared" si="55"/>
        <v>100</v>
      </c>
      <c r="U602" t="s">
        <v>8317</v>
      </c>
      <c r="V602" t="s">
        <v>8318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56"/>
        <v>41999.52475694444</v>
      </c>
      <c r="K603">
        <v>1417034139</v>
      </c>
      <c r="L603" s="10">
        <f t="shared" si="57"/>
        <v>41969.52475694444</v>
      </c>
      <c r="M603" s="11" t="str">
        <f t="shared" si="58"/>
        <v>Nov</v>
      </c>
      <c r="N603" s="11">
        <f t="shared" si="59"/>
        <v>2014</v>
      </c>
      <c r="O603" t="b">
        <v>0</v>
      </c>
      <c r="P603">
        <v>6</v>
      </c>
      <c r="Q603" t="b">
        <v>0</v>
      </c>
      <c r="R603" t="s">
        <v>8272</v>
      </c>
      <c r="S603">
        <f t="shared" si="54"/>
        <v>1</v>
      </c>
      <c r="T603">
        <f t="shared" si="55"/>
        <v>23</v>
      </c>
      <c r="U603" t="s">
        <v>8317</v>
      </c>
      <c r="V603" t="s">
        <v>8318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56"/>
        <v>42173.460821759254</v>
      </c>
      <c r="K604">
        <v>1432062215</v>
      </c>
      <c r="L604" s="10">
        <f t="shared" si="57"/>
        <v>42143.460821759254</v>
      </c>
      <c r="M604" s="11" t="str">
        <f t="shared" si="58"/>
        <v>May</v>
      </c>
      <c r="N604" s="11">
        <f t="shared" si="59"/>
        <v>2015</v>
      </c>
      <c r="O604" t="b">
        <v>0</v>
      </c>
      <c r="P604">
        <v>0</v>
      </c>
      <c r="Q604" t="b">
        <v>0</v>
      </c>
      <c r="R604" t="s">
        <v>8272</v>
      </c>
      <c r="S604">
        <f t="shared" si="54"/>
        <v>0</v>
      </c>
      <c r="T604" t="e">
        <f t="shared" si="55"/>
        <v>#DIV/0!</v>
      </c>
      <c r="U604" t="s">
        <v>8317</v>
      </c>
      <c r="V604" t="s">
        <v>8318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56"/>
        <v>41865.305821759255</v>
      </c>
      <c r="K605">
        <v>1405437623</v>
      </c>
      <c r="L605" s="10">
        <f t="shared" si="57"/>
        <v>41835.305821759255</v>
      </c>
      <c r="M605" s="11" t="str">
        <f t="shared" si="58"/>
        <v>Jul</v>
      </c>
      <c r="N605" s="11">
        <f t="shared" si="59"/>
        <v>2014</v>
      </c>
      <c r="O605" t="b">
        <v>0</v>
      </c>
      <c r="P605">
        <v>13</v>
      </c>
      <c r="Q605" t="b">
        <v>0</v>
      </c>
      <c r="R605" t="s">
        <v>8272</v>
      </c>
      <c r="S605">
        <f t="shared" si="54"/>
        <v>4</v>
      </c>
      <c r="T605">
        <f t="shared" si="55"/>
        <v>45</v>
      </c>
      <c r="U605" t="s">
        <v>8317</v>
      </c>
      <c r="V605" t="s">
        <v>8318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56"/>
        <v>41878.702037037037</v>
      </c>
      <c r="K606">
        <v>1406595056</v>
      </c>
      <c r="L606" s="10">
        <f t="shared" si="57"/>
        <v>41848.702037037037</v>
      </c>
      <c r="M606" s="11" t="str">
        <f t="shared" si="58"/>
        <v>Jul</v>
      </c>
      <c r="N606" s="11">
        <f t="shared" si="59"/>
        <v>2014</v>
      </c>
      <c r="O606" t="b">
        <v>0</v>
      </c>
      <c r="P606">
        <v>0</v>
      </c>
      <c r="Q606" t="b">
        <v>0</v>
      </c>
      <c r="R606" t="s">
        <v>8272</v>
      </c>
      <c r="S606">
        <f t="shared" si="54"/>
        <v>0</v>
      </c>
      <c r="T606" t="e">
        <f t="shared" si="55"/>
        <v>#DIV/0!</v>
      </c>
      <c r="U606" t="s">
        <v>8317</v>
      </c>
      <c r="V606" t="s">
        <v>8318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56"/>
        <v>42239.02439814814</v>
      </c>
      <c r="K607">
        <v>1436430908</v>
      </c>
      <c r="L607" s="10">
        <f t="shared" si="57"/>
        <v>42194.02439814814</v>
      </c>
      <c r="M607" s="11" t="str">
        <f t="shared" si="58"/>
        <v>Jul</v>
      </c>
      <c r="N607" s="11">
        <f t="shared" si="59"/>
        <v>2015</v>
      </c>
      <c r="O607" t="b">
        <v>0</v>
      </c>
      <c r="P607">
        <v>8</v>
      </c>
      <c r="Q607" t="b">
        <v>0</v>
      </c>
      <c r="R607" t="s">
        <v>8272</v>
      </c>
      <c r="S607">
        <f t="shared" si="54"/>
        <v>3</v>
      </c>
      <c r="T607">
        <f t="shared" si="55"/>
        <v>16</v>
      </c>
      <c r="U607" t="s">
        <v>8317</v>
      </c>
      <c r="V607" t="s">
        <v>8318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56"/>
        <v>42148.291666666664</v>
      </c>
      <c r="K608">
        <v>1428507409</v>
      </c>
      <c r="L608" s="10">
        <f t="shared" si="57"/>
        <v>42102.317233796297</v>
      </c>
      <c r="M608" s="11" t="str">
        <f t="shared" si="58"/>
        <v>Apr</v>
      </c>
      <c r="N608" s="11">
        <f t="shared" si="59"/>
        <v>2015</v>
      </c>
      <c r="O608" t="b">
        <v>0</v>
      </c>
      <c r="P608">
        <v>1</v>
      </c>
      <c r="Q608" t="b">
        <v>0</v>
      </c>
      <c r="R608" t="s">
        <v>8272</v>
      </c>
      <c r="S608">
        <f t="shared" si="54"/>
        <v>0</v>
      </c>
      <c r="T608">
        <f t="shared" si="55"/>
        <v>10</v>
      </c>
      <c r="U608" t="s">
        <v>8317</v>
      </c>
      <c r="V608" t="s">
        <v>8318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56"/>
        <v>42330.53398148148</v>
      </c>
      <c r="K609">
        <v>1445629736</v>
      </c>
      <c r="L609" s="10">
        <f t="shared" si="57"/>
        <v>42300.492314814815</v>
      </c>
      <c r="M609" s="11" t="str">
        <f t="shared" si="58"/>
        <v>Oct</v>
      </c>
      <c r="N609" s="11">
        <f t="shared" si="59"/>
        <v>2015</v>
      </c>
      <c r="O609" t="b">
        <v>0</v>
      </c>
      <c r="P609">
        <v>0</v>
      </c>
      <c r="Q609" t="b">
        <v>0</v>
      </c>
      <c r="R609" t="s">
        <v>8272</v>
      </c>
      <c r="S609">
        <f t="shared" si="54"/>
        <v>0</v>
      </c>
      <c r="T609" t="e">
        <f t="shared" si="55"/>
        <v>#DIV/0!</v>
      </c>
      <c r="U609" t="s">
        <v>8317</v>
      </c>
      <c r="V609" t="s">
        <v>8318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56"/>
        <v>42170.587731481479</v>
      </c>
      <c r="K610">
        <v>1431813980</v>
      </c>
      <c r="L610" s="10">
        <f t="shared" si="57"/>
        <v>42140.587731481479</v>
      </c>
      <c r="M610" s="11" t="str">
        <f t="shared" si="58"/>
        <v>May</v>
      </c>
      <c r="N610" s="11">
        <f t="shared" si="59"/>
        <v>2015</v>
      </c>
      <c r="O610" t="b">
        <v>0</v>
      </c>
      <c r="P610">
        <v>5</v>
      </c>
      <c r="Q610" t="b">
        <v>0</v>
      </c>
      <c r="R610" t="s">
        <v>8272</v>
      </c>
      <c r="S610">
        <f t="shared" si="54"/>
        <v>1</v>
      </c>
      <c r="T610">
        <f t="shared" si="55"/>
        <v>292</v>
      </c>
      <c r="U610" t="s">
        <v>8317</v>
      </c>
      <c r="V610" t="s">
        <v>8318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56"/>
        <v>42336.742407407401</v>
      </c>
      <c r="K611">
        <v>1446166144</v>
      </c>
      <c r="L611" s="10">
        <f t="shared" si="57"/>
        <v>42306.700740740744</v>
      </c>
      <c r="M611" s="11" t="str">
        <f t="shared" si="58"/>
        <v>Oct</v>
      </c>
      <c r="N611" s="11">
        <f t="shared" si="59"/>
        <v>2015</v>
      </c>
      <c r="O611" t="b">
        <v>0</v>
      </c>
      <c r="P611">
        <v>1</v>
      </c>
      <c r="Q611" t="b">
        <v>0</v>
      </c>
      <c r="R611" t="s">
        <v>8272</v>
      </c>
      <c r="S611">
        <f t="shared" si="54"/>
        <v>1</v>
      </c>
      <c r="T611">
        <f t="shared" si="55"/>
        <v>5</v>
      </c>
      <c r="U611" t="s">
        <v>8317</v>
      </c>
      <c r="V611" t="s">
        <v>8318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56"/>
        <v>42116.497523148144</v>
      </c>
      <c r="K612">
        <v>1427140586</v>
      </c>
      <c r="L612" s="10">
        <f t="shared" si="57"/>
        <v>42086.497523148144</v>
      </c>
      <c r="M612" s="11" t="str">
        <f t="shared" si="58"/>
        <v>Mar</v>
      </c>
      <c r="N612" s="11">
        <f t="shared" si="59"/>
        <v>2015</v>
      </c>
      <c r="O612" t="b">
        <v>0</v>
      </c>
      <c r="P612">
        <v>0</v>
      </c>
      <c r="Q612" t="b">
        <v>0</v>
      </c>
      <c r="R612" t="s">
        <v>8272</v>
      </c>
      <c r="S612">
        <f t="shared" si="54"/>
        <v>0</v>
      </c>
      <c r="T612" t="e">
        <f t="shared" si="55"/>
        <v>#DIV/0!</v>
      </c>
      <c r="U612" t="s">
        <v>8317</v>
      </c>
      <c r="V612" t="s">
        <v>8318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56"/>
        <v>42388.227280092593</v>
      </c>
      <c r="K613">
        <v>1448026037</v>
      </c>
      <c r="L613" s="10">
        <f t="shared" si="57"/>
        <v>42328.227280092593</v>
      </c>
      <c r="M613" s="11" t="str">
        <f t="shared" si="58"/>
        <v>Nov</v>
      </c>
      <c r="N613" s="11">
        <f t="shared" si="59"/>
        <v>2015</v>
      </c>
      <c r="O613" t="b">
        <v>0</v>
      </c>
      <c r="P613">
        <v>0</v>
      </c>
      <c r="Q613" t="b">
        <v>0</v>
      </c>
      <c r="R613" t="s">
        <v>8272</v>
      </c>
      <c r="S613">
        <f t="shared" si="54"/>
        <v>0</v>
      </c>
      <c r="T613" t="e">
        <f t="shared" si="55"/>
        <v>#DIV/0!</v>
      </c>
      <c r="U613" t="s">
        <v>8317</v>
      </c>
      <c r="V613" t="s">
        <v>8318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56"/>
        <v>42614.698449074065</v>
      </c>
      <c r="K614">
        <v>1470185146</v>
      </c>
      <c r="L614" s="10">
        <f t="shared" si="57"/>
        <v>42584.698449074065</v>
      </c>
      <c r="M614" s="11" t="str">
        <f t="shared" si="58"/>
        <v>Aug</v>
      </c>
      <c r="N614" s="11">
        <f t="shared" si="59"/>
        <v>2016</v>
      </c>
      <c r="O614" t="b">
        <v>0</v>
      </c>
      <c r="P614">
        <v>0</v>
      </c>
      <c r="Q614" t="b">
        <v>0</v>
      </c>
      <c r="R614" t="s">
        <v>8272</v>
      </c>
      <c r="S614">
        <f t="shared" si="54"/>
        <v>0</v>
      </c>
      <c r="T614" t="e">
        <f t="shared" si="55"/>
        <v>#DIV/0!</v>
      </c>
      <c r="U614" t="s">
        <v>8317</v>
      </c>
      <c r="V614" t="s">
        <v>8318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56"/>
        <v>42277.874305555553</v>
      </c>
      <c r="K615">
        <v>1441022120</v>
      </c>
      <c r="L615" s="10">
        <f t="shared" si="57"/>
        <v>42247.163425925923</v>
      </c>
      <c r="M615" s="11" t="str">
        <f t="shared" si="58"/>
        <v>Aug</v>
      </c>
      <c r="N615" s="11">
        <f t="shared" si="59"/>
        <v>2015</v>
      </c>
      <c r="O615" t="b">
        <v>0</v>
      </c>
      <c r="P615">
        <v>121</v>
      </c>
      <c r="Q615" t="b">
        <v>0</v>
      </c>
      <c r="R615" t="s">
        <v>8272</v>
      </c>
      <c r="S615">
        <f t="shared" si="54"/>
        <v>21</v>
      </c>
      <c r="T615">
        <f t="shared" si="55"/>
        <v>106</v>
      </c>
      <c r="U615" t="s">
        <v>8317</v>
      </c>
      <c r="V615" t="s">
        <v>8318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56"/>
        <v>42544.728472222218</v>
      </c>
      <c r="K616">
        <v>1464139740</v>
      </c>
      <c r="L616" s="10">
        <f t="shared" si="57"/>
        <v>42514.728472222218</v>
      </c>
      <c r="M616" s="11" t="str">
        <f t="shared" si="58"/>
        <v>May</v>
      </c>
      <c r="N616" s="11">
        <f t="shared" si="59"/>
        <v>2016</v>
      </c>
      <c r="O616" t="b">
        <v>0</v>
      </c>
      <c r="P616">
        <v>0</v>
      </c>
      <c r="Q616" t="b">
        <v>0</v>
      </c>
      <c r="R616" t="s">
        <v>8272</v>
      </c>
      <c r="S616">
        <f t="shared" si="54"/>
        <v>0</v>
      </c>
      <c r="T616" t="e">
        <f t="shared" si="55"/>
        <v>#DIV/0!</v>
      </c>
      <c r="U616" t="s">
        <v>8317</v>
      </c>
      <c r="V616" t="s">
        <v>8318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56"/>
        <v>42271.788877314808</v>
      </c>
      <c r="K617">
        <v>1440557759</v>
      </c>
      <c r="L617" s="10">
        <f t="shared" si="57"/>
        <v>42241.788877314808</v>
      </c>
      <c r="M617" s="11" t="str">
        <f t="shared" si="58"/>
        <v>Aug</v>
      </c>
      <c r="N617" s="11">
        <f t="shared" si="59"/>
        <v>2015</v>
      </c>
      <c r="O617" t="b">
        <v>0</v>
      </c>
      <c r="P617">
        <v>0</v>
      </c>
      <c r="Q617" t="b">
        <v>0</v>
      </c>
      <c r="R617" t="s">
        <v>8272</v>
      </c>
      <c r="S617">
        <f t="shared" si="54"/>
        <v>0</v>
      </c>
      <c r="T617" t="e">
        <f t="shared" si="55"/>
        <v>#DIV/0!</v>
      </c>
      <c r="U617" t="s">
        <v>8317</v>
      </c>
      <c r="V617" t="s">
        <v>8318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56"/>
        <v>42791.042905092596</v>
      </c>
      <c r="K618">
        <v>1485421307</v>
      </c>
      <c r="L618" s="10">
        <f t="shared" si="57"/>
        <v>42761.042905092596</v>
      </c>
      <c r="M618" s="11" t="str">
        <f t="shared" si="58"/>
        <v>Jan</v>
      </c>
      <c r="N618" s="11">
        <f t="shared" si="59"/>
        <v>2017</v>
      </c>
      <c r="O618" t="b">
        <v>0</v>
      </c>
      <c r="P618">
        <v>0</v>
      </c>
      <c r="Q618" t="b">
        <v>0</v>
      </c>
      <c r="R618" t="s">
        <v>8272</v>
      </c>
      <c r="S618">
        <f t="shared" si="54"/>
        <v>0</v>
      </c>
      <c r="T618" t="e">
        <f t="shared" si="55"/>
        <v>#DIV/0!</v>
      </c>
      <c r="U618" t="s">
        <v>8317</v>
      </c>
      <c r="V618" t="s">
        <v>8318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56"/>
        <v>42132.009756944441</v>
      </c>
      <c r="K619">
        <v>1427184843</v>
      </c>
      <c r="L619" s="10">
        <f t="shared" si="57"/>
        <v>42087.009756944441</v>
      </c>
      <c r="M619" s="11" t="str">
        <f t="shared" si="58"/>
        <v>Mar</v>
      </c>
      <c r="N619" s="11">
        <f t="shared" si="59"/>
        <v>2015</v>
      </c>
      <c r="O619" t="b">
        <v>0</v>
      </c>
      <c r="P619">
        <v>3</v>
      </c>
      <c r="Q619" t="b">
        <v>0</v>
      </c>
      <c r="R619" t="s">
        <v>8272</v>
      </c>
      <c r="S619">
        <f t="shared" si="54"/>
        <v>3</v>
      </c>
      <c r="T619">
        <f t="shared" si="55"/>
        <v>20</v>
      </c>
      <c r="U619" t="s">
        <v>8317</v>
      </c>
      <c r="V619" t="s">
        <v>8318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56"/>
        <v>42347.47688657407</v>
      </c>
      <c r="K620">
        <v>1447097203</v>
      </c>
      <c r="L620" s="10">
        <f t="shared" si="57"/>
        <v>42317.47688657407</v>
      </c>
      <c r="M620" s="11" t="str">
        <f t="shared" si="58"/>
        <v>Nov</v>
      </c>
      <c r="N620" s="11">
        <f t="shared" si="59"/>
        <v>2015</v>
      </c>
      <c r="O620" t="b">
        <v>0</v>
      </c>
      <c r="P620">
        <v>0</v>
      </c>
      <c r="Q620" t="b">
        <v>0</v>
      </c>
      <c r="R620" t="s">
        <v>8272</v>
      </c>
      <c r="S620">
        <f t="shared" si="54"/>
        <v>0</v>
      </c>
      <c r="T620" t="e">
        <f t="shared" si="55"/>
        <v>#DIV/0!</v>
      </c>
      <c r="U620" t="s">
        <v>8317</v>
      </c>
      <c r="V620" t="s">
        <v>8318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56"/>
        <v>41968.358680555553</v>
      </c>
      <c r="K621">
        <v>1411745790</v>
      </c>
      <c r="L621" s="10">
        <f t="shared" si="57"/>
        <v>41908.317013888889</v>
      </c>
      <c r="M621" s="11" t="str">
        <f t="shared" si="58"/>
        <v>Sep</v>
      </c>
      <c r="N621" s="11">
        <f t="shared" si="59"/>
        <v>2014</v>
      </c>
      <c r="O621" t="b">
        <v>0</v>
      </c>
      <c r="P621">
        <v>1</v>
      </c>
      <c r="Q621" t="b">
        <v>0</v>
      </c>
      <c r="R621" t="s">
        <v>8272</v>
      </c>
      <c r="S621">
        <f t="shared" si="54"/>
        <v>0</v>
      </c>
      <c r="T621">
        <f t="shared" si="55"/>
        <v>1</v>
      </c>
      <c r="U621" t="s">
        <v>8317</v>
      </c>
      <c r="V621" t="s">
        <v>8318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56"/>
        <v>41876.383541666662</v>
      </c>
      <c r="K622">
        <v>1405098738</v>
      </c>
      <c r="L622" s="10">
        <f t="shared" si="57"/>
        <v>41831.383541666662</v>
      </c>
      <c r="M622" s="11" t="str">
        <f t="shared" si="58"/>
        <v>Jul</v>
      </c>
      <c r="N622" s="11">
        <f t="shared" si="59"/>
        <v>2014</v>
      </c>
      <c r="O622" t="b">
        <v>0</v>
      </c>
      <c r="P622">
        <v>1</v>
      </c>
      <c r="Q622" t="b">
        <v>0</v>
      </c>
      <c r="R622" t="s">
        <v>8272</v>
      </c>
      <c r="S622">
        <f t="shared" si="54"/>
        <v>1</v>
      </c>
      <c r="T622">
        <f t="shared" si="55"/>
        <v>300</v>
      </c>
      <c r="U622" t="s">
        <v>8317</v>
      </c>
      <c r="V622" t="s">
        <v>8318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56"/>
        <v>42558.654363425921</v>
      </c>
      <c r="K623">
        <v>1465342937</v>
      </c>
      <c r="L623" s="10">
        <f t="shared" si="57"/>
        <v>42528.654363425921</v>
      </c>
      <c r="M623" s="11" t="str">
        <f t="shared" si="58"/>
        <v>Jun</v>
      </c>
      <c r="N623" s="11">
        <f t="shared" si="59"/>
        <v>2016</v>
      </c>
      <c r="O623" t="b">
        <v>0</v>
      </c>
      <c r="P623">
        <v>3</v>
      </c>
      <c r="Q623" t="b">
        <v>0</v>
      </c>
      <c r="R623" t="s">
        <v>8272</v>
      </c>
      <c r="S623">
        <f t="shared" si="54"/>
        <v>1</v>
      </c>
      <c r="T623">
        <f t="shared" si="55"/>
        <v>87</v>
      </c>
      <c r="U623" t="s">
        <v>8317</v>
      </c>
      <c r="V623" t="s">
        <v>8318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56"/>
        <v>42552.441412037035</v>
      </c>
      <c r="K624">
        <v>1465670138</v>
      </c>
      <c r="L624" s="10">
        <f t="shared" si="57"/>
        <v>42532.441412037035</v>
      </c>
      <c r="M624" s="11" t="str">
        <f t="shared" si="58"/>
        <v>Jun</v>
      </c>
      <c r="N624" s="11">
        <f t="shared" si="59"/>
        <v>2016</v>
      </c>
      <c r="O624" t="b">
        <v>0</v>
      </c>
      <c r="P624">
        <v>9</v>
      </c>
      <c r="Q624" t="b">
        <v>0</v>
      </c>
      <c r="R624" t="s">
        <v>8272</v>
      </c>
      <c r="S624">
        <f t="shared" si="54"/>
        <v>6</v>
      </c>
      <c r="T624">
        <f t="shared" si="55"/>
        <v>38</v>
      </c>
      <c r="U624" t="s">
        <v>8317</v>
      </c>
      <c r="V624" t="s">
        <v>8318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56"/>
        <v>42151.675891203697</v>
      </c>
      <c r="K625">
        <v>1430179997</v>
      </c>
      <c r="L625" s="10">
        <f t="shared" si="57"/>
        <v>42121.675891203697</v>
      </c>
      <c r="M625" s="11" t="str">
        <f t="shared" si="58"/>
        <v>Apr</v>
      </c>
      <c r="N625" s="11">
        <f t="shared" si="59"/>
        <v>2015</v>
      </c>
      <c r="O625" t="b">
        <v>0</v>
      </c>
      <c r="P625">
        <v>0</v>
      </c>
      <c r="Q625" t="b">
        <v>0</v>
      </c>
      <c r="R625" t="s">
        <v>8272</v>
      </c>
      <c r="S625">
        <f t="shared" si="54"/>
        <v>0</v>
      </c>
      <c r="T625" t="e">
        <f t="shared" si="55"/>
        <v>#DIV/0!</v>
      </c>
      <c r="U625" t="s">
        <v>8317</v>
      </c>
      <c r="V625" t="s">
        <v>8318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56"/>
        <v>42138.65556712963</v>
      </c>
      <c r="K626">
        <v>1429055041</v>
      </c>
      <c r="L626" s="10">
        <f t="shared" si="57"/>
        <v>42108.65556712963</v>
      </c>
      <c r="M626" s="11" t="str">
        <f t="shared" si="58"/>
        <v>Apr</v>
      </c>
      <c r="N626" s="11">
        <f t="shared" si="59"/>
        <v>2015</v>
      </c>
      <c r="O626" t="b">
        <v>0</v>
      </c>
      <c r="P626">
        <v>0</v>
      </c>
      <c r="Q626" t="b">
        <v>0</v>
      </c>
      <c r="R626" t="s">
        <v>8272</v>
      </c>
      <c r="S626">
        <f t="shared" si="54"/>
        <v>0</v>
      </c>
      <c r="T626" t="e">
        <f t="shared" si="55"/>
        <v>#DIV/0!</v>
      </c>
      <c r="U626" t="s">
        <v>8317</v>
      </c>
      <c r="V626" t="s">
        <v>8318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56"/>
        <v>42820.520567129628</v>
      </c>
      <c r="K627">
        <v>1487971777</v>
      </c>
      <c r="L627" s="10">
        <f t="shared" si="57"/>
        <v>42790.562233796292</v>
      </c>
      <c r="M627" s="11" t="str">
        <f t="shared" si="58"/>
        <v>Feb</v>
      </c>
      <c r="N627" s="11">
        <f t="shared" si="59"/>
        <v>2017</v>
      </c>
      <c r="O627" t="b">
        <v>0</v>
      </c>
      <c r="P627">
        <v>0</v>
      </c>
      <c r="Q627" t="b">
        <v>0</v>
      </c>
      <c r="R627" t="s">
        <v>8272</v>
      </c>
      <c r="S627">
        <f t="shared" si="54"/>
        <v>0</v>
      </c>
      <c r="T627" t="e">
        <f t="shared" si="55"/>
        <v>#DIV/0!</v>
      </c>
      <c r="U627" t="s">
        <v>8317</v>
      </c>
      <c r="V627" t="s">
        <v>8318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56"/>
        <v>42231.223611111105</v>
      </c>
      <c r="K628">
        <v>1436793939</v>
      </c>
      <c r="L628" s="10">
        <f t="shared" si="57"/>
        <v>42198.226145833331</v>
      </c>
      <c r="M628" s="11" t="str">
        <f t="shared" si="58"/>
        <v>Jul</v>
      </c>
      <c r="N628" s="11">
        <f t="shared" si="59"/>
        <v>2015</v>
      </c>
      <c r="O628" t="b">
        <v>0</v>
      </c>
      <c r="P628">
        <v>39</v>
      </c>
      <c r="Q628" t="b">
        <v>0</v>
      </c>
      <c r="R628" t="s">
        <v>8272</v>
      </c>
      <c r="S628">
        <f t="shared" si="54"/>
        <v>17</v>
      </c>
      <c r="T628">
        <f t="shared" si="55"/>
        <v>111</v>
      </c>
      <c r="U628" t="s">
        <v>8317</v>
      </c>
      <c r="V628" t="s">
        <v>8318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56"/>
        <v>42443.624999999993</v>
      </c>
      <c r="K629">
        <v>1452842511</v>
      </c>
      <c r="L629" s="10">
        <f t="shared" si="57"/>
        <v>42383.973506944443</v>
      </c>
      <c r="M629" s="11" t="str">
        <f t="shared" si="58"/>
        <v>Jan</v>
      </c>
      <c r="N629" s="11">
        <f t="shared" si="59"/>
        <v>2016</v>
      </c>
      <c r="O629" t="b">
        <v>0</v>
      </c>
      <c r="P629">
        <v>1</v>
      </c>
      <c r="Q629" t="b">
        <v>0</v>
      </c>
      <c r="R629" t="s">
        <v>8272</v>
      </c>
      <c r="S629">
        <f t="shared" si="54"/>
        <v>0</v>
      </c>
      <c r="T629">
        <f t="shared" si="55"/>
        <v>90</v>
      </c>
      <c r="U629" t="s">
        <v>8317</v>
      </c>
      <c r="V629" t="s">
        <v>8318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56"/>
        <v>41833.359456018516</v>
      </c>
      <c r="K630">
        <v>1402677457</v>
      </c>
      <c r="L630" s="10">
        <f t="shared" si="57"/>
        <v>41803.359456018516</v>
      </c>
      <c r="M630" s="11" t="str">
        <f t="shared" si="58"/>
        <v>Jun</v>
      </c>
      <c r="N630" s="11">
        <f t="shared" si="59"/>
        <v>2014</v>
      </c>
      <c r="O630" t="b">
        <v>0</v>
      </c>
      <c r="P630">
        <v>0</v>
      </c>
      <c r="Q630" t="b">
        <v>0</v>
      </c>
      <c r="R630" t="s">
        <v>8272</v>
      </c>
      <c r="S630">
        <f t="shared" si="54"/>
        <v>0</v>
      </c>
      <c r="T630" t="e">
        <f t="shared" si="55"/>
        <v>#DIV/0!</v>
      </c>
      <c r="U630" t="s">
        <v>8317</v>
      </c>
      <c r="V630" t="s">
        <v>8318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56"/>
        <v>42504.304490740738</v>
      </c>
      <c r="K631">
        <v>1460647108</v>
      </c>
      <c r="L631" s="10">
        <f t="shared" si="57"/>
        <v>42474.304490740738</v>
      </c>
      <c r="M631" s="11" t="str">
        <f t="shared" si="58"/>
        <v>Apr</v>
      </c>
      <c r="N631" s="11">
        <f t="shared" si="59"/>
        <v>2016</v>
      </c>
      <c r="O631" t="b">
        <v>0</v>
      </c>
      <c r="P631">
        <v>3</v>
      </c>
      <c r="Q631" t="b">
        <v>0</v>
      </c>
      <c r="R631" t="s">
        <v>8272</v>
      </c>
      <c r="S631">
        <f t="shared" si="54"/>
        <v>0</v>
      </c>
      <c r="T631">
        <f t="shared" si="55"/>
        <v>117</v>
      </c>
      <c r="U631" t="s">
        <v>8317</v>
      </c>
      <c r="V631" t="s">
        <v>8318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56"/>
        <v>42252.881944444445</v>
      </c>
      <c r="K632">
        <v>1438959121</v>
      </c>
      <c r="L632" s="10">
        <f t="shared" si="57"/>
        <v>42223.286122685182</v>
      </c>
      <c r="M632" s="11" t="str">
        <f t="shared" si="58"/>
        <v>Aug</v>
      </c>
      <c r="N632" s="11">
        <f t="shared" si="59"/>
        <v>2015</v>
      </c>
      <c r="O632" t="b">
        <v>0</v>
      </c>
      <c r="P632">
        <v>1</v>
      </c>
      <c r="Q632" t="b">
        <v>0</v>
      </c>
      <c r="R632" t="s">
        <v>8272</v>
      </c>
      <c r="S632">
        <f t="shared" si="54"/>
        <v>0</v>
      </c>
      <c r="T632">
        <f t="shared" si="55"/>
        <v>10</v>
      </c>
      <c r="U632" t="s">
        <v>8317</v>
      </c>
      <c r="V632" t="s">
        <v>8318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56"/>
        <v>42518.438993055555</v>
      </c>
      <c r="K633">
        <v>1461954729</v>
      </c>
      <c r="L633" s="10">
        <f t="shared" si="57"/>
        <v>42489.438993055555</v>
      </c>
      <c r="M633" s="11" t="str">
        <f t="shared" si="58"/>
        <v>Apr</v>
      </c>
      <c r="N633" s="11">
        <f t="shared" si="59"/>
        <v>2016</v>
      </c>
      <c r="O633" t="b">
        <v>0</v>
      </c>
      <c r="P633">
        <v>9</v>
      </c>
      <c r="Q633" t="b">
        <v>0</v>
      </c>
      <c r="R633" t="s">
        <v>8272</v>
      </c>
      <c r="S633">
        <f t="shared" si="54"/>
        <v>1</v>
      </c>
      <c r="T633">
        <f t="shared" si="55"/>
        <v>77</v>
      </c>
      <c r="U633" t="s">
        <v>8317</v>
      </c>
      <c r="V633" t="s">
        <v>8318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56"/>
        <v>42333.367650462962</v>
      </c>
      <c r="K634">
        <v>1445874565</v>
      </c>
      <c r="L634" s="10">
        <f t="shared" si="57"/>
        <v>42303.325983796291</v>
      </c>
      <c r="M634" s="11" t="str">
        <f t="shared" si="58"/>
        <v>Oct</v>
      </c>
      <c r="N634" s="11">
        <f t="shared" si="59"/>
        <v>2015</v>
      </c>
      <c r="O634" t="b">
        <v>0</v>
      </c>
      <c r="P634">
        <v>0</v>
      </c>
      <c r="Q634" t="b">
        <v>0</v>
      </c>
      <c r="R634" t="s">
        <v>8272</v>
      </c>
      <c r="S634">
        <f t="shared" si="54"/>
        <v>0</v>
      </c>
      <c r="T634" t="e">
        <f t="shared" si="55"/>
        <v>#DIV/0!</v>
      </c>
      <c r="U634" t="s">
        <v>8317</v>
      </c>
      <c r="V634" t="s">
        <v>8318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56"/>
        <v>42538.624999999993</v>
      </c>
      <c r="K635">
        <v>1463469062</v>
      </c>
      <c r="L635" s="10">
        <f t="shared" si="57"/>
        <v>42506.965995370374</v>
      </c>
      <c r="M635" s="11" t="str">
        <f t="shared" si="58"/>
        <v>May</v>
      </c>
      <c r="N635" s="11">
        <f t="shared" si="59"/>
        <v>2016</v>
      </c>
      <c r="O635" t="b">
        <v>0</v>
      </c>
      <c r="P635">
        <v>25</v>
      </c>
      <c r="Q635" t="b">
        <v>0</v>
      </c>
      <c r="R635" t="s">
        <v>8272</v>
      </c>
      <c r="S635">
        <f t="shared" si="54"/>
        <v>12</v>
      </c>
      <c r="T635">
        <f t="shared" si="55"/>
        <v>50</v>
      </c>
      <c r="U635" t="s">
        <v>8317</v>
      </c>
      <c r="V635" t="s">
        <v>8318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56"/>
        <v>42061.595243055555</v>
      </c>
      <c r="K636">
        <v>1422397029</v>
      </c>
      <c r="L636" s="10">
        <f t="shared" si="57"/>
        <v>42031.595243055555</v>
      </c>
      <c r="M636" s="11" t="str">
        <f t="shared" si="58"/>
        <v>Jan</v>
      </c>
      <c r="N636" s="11">
        <f t="shared" si="59"/>
        <v>2015</v>
      </c>
      <c r="O636" t="b">
        <v>0</v>
      </c>
      <c r="P636">
        <v>1</v>
      </c>
      <c r="Q636" t="b">
        <v>0</v>
      </c>
      <c r="R636" t="s">
        <v>8272</v>
      </c>
      <c r="S636">
        <f t="shared" si="54"/>
        <v>0</v>
      </c>
      <c r="T636">
        <f t="shared" si="55"/>
        <v>1</v>
      </c>
      <c r="U636" t="s">
        <v>8317</v>
      </c>
      <c r="V636" t="s">
        <v>8318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56"/>
        <v>42105.758819444447</v>
      </c>
      <c r="K637">
        <v>1426212762</v>
      </c>
      <c r="L637" s="10">
        <f t="shared" si="57"/>
        <v>42075.758819444447</v>
      </c>
      <c r="M637" s="11" t="str">
        <f t="shared" si="58"/>
        <v>Mar</v>
      </c>
      <c r="N637" s="11">
        <f t="shared" si="59"/>
        <v>2015</v>
      </c>
      <c r="O637" t="b">
        <v>0</v>
      </c>
      <c r="P637">
        <v>1</v>
      </c>
      <c r="Q637" t="b">
        <v>0</v>
      </c>
      <c r="R637" t="s">
        <v>8272</v>
      </c>
      <c r="S637">
        <f t="shared" si="54"/>
        <v>0</v>
      </c>
      <c r="T637">
        <f t="shared" si="55"/>
        <v>2</v>
      </c>
      <c r="U637" t="s">
        <v>8317</v>
      </c>
      <c r="V637" t="s">
        <v>8318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56"/>
        <v>42161.115972222215</v>
      </c>
      <c r="K638">
        <v>1430996150</v>
      </c>
      <c r="L638" s="10">
        <f t="shared" si="57"/>
        <v>42131.122106481482</v>
      </c>
      <c r="M638" s="11" t="str">
        <f t="shared" si="58"/>
        <v>May</v>
      </c>
      <c r="N638" s="11">
        <f t="shared" si="59"/>
        <v>2015</v>
      </c>
      <c r="O638" t="b">
        <v>0</v>
      </c>
      <c r="P638">
        <v>1</v>
      </c>
      <c r="Q638" t="b">
        <v>0</v>
      </c>
      <c r="R638" t="s">
        <v>8272</v>
      </c>
      <c r="S638">
        <f t="shared" si="54"/>
        <v>0</v>
      </c>
      <c r="T638">
        <f t="shared" si="55"/>
        <v>4</v>
      </c>
      <c r="U638" t="s">
        <v>8317</v>
      </c>
      <c r="V638" t="s">
        <v>8318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56"/>
        <v>42791.62777777778</v>
      </c>
      <c r="K639">
        <v>1485558318</v>
      </c>
      <c r="L639" s="10">
        <f t="shared" si="57"/>
        <v>42762.62868055555</v>
      </c>
      <c r="M639" s="11" t="str">
        <f t="shared" si="58"/>
        <v>Jan</v>
      </c>
      <c r="N639" s="11">
        <f t="shared" si="59"/>
        <v>2017</v>
      </c>
      <c r="O639" t="b">
        <v>0</v>
      </c>
      <c r="P639">
        <v>0</v>
      </c>
      <c r="Q639" t="b">
        <v>0</v>
      </c>
      <c r="R639" t="s">
        <v>8272</v>
      </c>
      <c r="S639">
        <f t="shared" si="54"/>
        <v>0</v>
      </c>
      <c r="T639" t="e">
        <f t="shared" si="55"/>
        <v>#DIV/0!</v>
      </c>
      <c r="U639" t="s">
        <v>8317</v>
      </c>
      <c r="V639" t="s">
        <v>8318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56"/>
        <v>42819.218310185184</v>
      </c>
      <c r="K640">
        <v>1485267262</v>
      </c>
      <c r="L640" s="10">
        <f t="shared" si="57"/>
        <v>42759.259976851848</v>
      </c>
      <c r="M640" s="11" t="str">
        <f t="shared" si="58"/>
        <v>Jan</v>
      </c>
      <c r="N640" s="11">
        <f t="shared" si="59"/>
        <v>2017</v>
      </c>
      <c r="O640" t="b">
        <v>0</v>
      </c>
      <c r="P640">
        <v>6</v>
      </c>
      <c r="Q640" t="b">
        <v>0</v>
      </c>
      <c r="R640" t="s">
        <v>8272</v>
      </c>
      <c r="S640">
        <f t="shared" si="54"/>
        <v>0</v>
      </c>
      <c r="T640">
        <f t="shared" si="55"/>
        <v>3</v>
      </c>
      <c r="U640" t="s">
        <v>8317</v>
      </c>
      <c r="V640" t="s">
        <v>8318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56"/>
        <v>41925.249942129631</v>
      </c>
      <c r="K641">
        <v>1408024795</v>
      </c>
      <c r="L641" s="10">
        <f t="shared" si="57"/>
        <v>41865.249942129631</v>
      </c>
      <c r="M641" s="11" t="str">
        <f t="shared" si="58"/>
        <v>Aug</v>
      </c>
      <c r="N641" s="11">
        <f t="shared" si="59"/>
        <v>2014</v>
      </c>
      <c r="O641" t="b">
        <v>0</v>
      </c>
      <c r="P641">
        <v>1</v>
      </c>
      <c r="Q641" t="b">
        <v>0</v>
      </c>
      <c r="R641" t="s">
        <v>8272</v>
      </c>
      <c r="S641">
        <f t="shared" si="54"/>
        <v>0</v>
      </c>
      <c r="T641">
        <f t="shared" si="55"/>
        <v>1</v>
      </c>
      <c r="U641" t="s">
        <v>8317</v>
      </c>
      <c r="V641" t="s">
        <v>8318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56"/>
        <v>42698.624999999993</v>
      </c>
      <c r="K642">
        <v>1478685915</v>
      </c>
      <c r="L642" s="10">
        <f t="shared" si="57"/>
        <v>42683.08697916667</v>
      </c>
      <c r="M642" s="11" t="str">
        <f t="shared" si="58"/>
        <v>Nov</v>
      </c>
      <c r="N642" s="11">
        <f t="shared" si="59"/>
        <v>2016</v>
      </c>
      <c r="O642" t="b">
        <v>0</v>
      </c>
      <c r="P642">
        <v>2</v>
      </c>
      <c r="Q642" t="b">
        <v>1</v>
      </c>
      <c r="R642" t="s">
        <v>8273</v>
      </c>
      <c r="S642">
        <f t="shared" ref="S642:S705" si="60">ROUND((E642/D642)*100,0)</f>
        <v>144</v>
      </c>
      <c r="T642">
        <f t="shared" ref="T642:T705" si="61">ROUND(E642/P642,0)</f>
        <v>51</v>
      </c>
      <c r="U642" t="s">
        <v>8317</v>
      </c>
      <c r="V642" t="s">
        <v>8319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62">(((I643/60)/60/24)+DATE(1970,1,1)+(-8/24))</f>
        <v>42229.236666666664</v>
      </c>
      <c r="K643">
        <v>1436881248</v>
      </c>
      <c r="L643" s="10">
        <f t="shared" ref="L643:L706" si="63">(((K643/60)/60)/24)+DATE(1970,1,1)+(-8/24)</f>
        <v>42199.236666666664</v>
      </c>
      <c r="M643" s="11" t="str">
        <f t="shared" ref="M643:M706" si="64">TEXT(L643,"MMM")</f>
        <v>Jul</v>
      </c>
      <c r="N643" s="11">
        <f t="shared" ref="N643:N706" si="65">YEAR(L643)</f>
        <v>2015</v>
      </c>
      <c r="O643" t="b">
        <v>0</v>
      </c>
      <c r="P643">
        <v>315</v>
      </c>
      <c r="Q643" t="b">
        <v>1</v>
      </c>
      <c r="R643" t="s">
        <v>8273</v>
      </c>
      <c r="S643">
        <f t="shared" si="60"/>
        <v>119</v>
      </c>
      <c r="T643">
        <f t="shared" si="61"/>
        <v>151</v>
      </c>
      <c r="U643" t="s">
        <v>8317</v>
      </c>
      <c r="V643" t="s">
        <v>8319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62"/>
        <v>42235.317986111106</v>
      </c>
      <c r="K644">
        <v>1436888274</v>
      </c>
      <c r="L644" s="10">
        <f t="shared" si="63"/>
        <v>42199.317986111106</v>
      </c>
      <c r="M644" s="11" t="str">
        <f t="shared" si="64"/>
        <v>Jul</v>
      </c>
      <c r="N644" s="11">
        <f t="shared" si="65"/>
        <v>2015</v>
      </c>
      <c r="O644" t="b">
        <v>0</v>
      </c>
      <c r="P644">
        <v>2174</v>
      </c>
      <c r="Q644" t="b">
        <v>1</v>
      </c>
      <c r="R644" t="s">
        <v>8273</v>
      </c>
      <c r="S644">
        <f t="shared" si="60"/>
        <v>1460</v>
      </c>
      <c r="T644">
        <f t="shared" si="61"/>
        <v>134</v>
      </c>
      <c r="U644" t="s">
        <v>8317</v>
      </c>
      <c r="V644" t="s">
        <v>8319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62"/>
        <v>42155.30873842592</v>
      </c>
      <c r="K645">
        <v>1428333875</v>
      </c>
      <c r="L645" s="10">
        <f t="shared" si="63"/>
        <v>42100.30873842592</v>
      </c>
      <c r="M645" s="11" t="str">
        <f t="shared" si="64"/>
        <v>Apr</v>
      </c>
      <c r="N645" s="11">
        <f t="shared" si="65"/>
        <v>2015</v>
      </c>
      <c r="O645" t="b">
        <v>0</v>
      </c>
      <c r="P645">
        <v>152</v>
      </c>
      <c r="Q645" t="b">
        <v>1</v>
      </c>
      <c r="R645" t="s">
        <v>8273</v>
      </c>
      <c r="S645">
        <f t="shared" si="60"/>
        <v>106</v>
      </c>
      <c r="T645">
        <f t="shared" si="61"/>
        <v>174</v>
      </c>
      <c r="U645" t="s">
        <v>8317</v>
      </c>
      <c r="V645" t="s">
        <v>8319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62"/>
        <v>41940.708333333328</v>
      </c>
      <c r="K646">
        <v>1410883139</v>
      </c>
      <c r="L646" s="10">
        <f t="shared" si="63"/>
        <v>41898.332627314812</v>
      </c>
      <c r="M646" s="11" t="str">
        <f t="shared" si="64"/>
        <v>Sep</v>
      </c>
      <c r="N646" s="11">
        <f t="shared" si="65"/>
        <v>2014</v>
      </c>
      <c r="O646" t="b">
        <v>0</v>
      </c>
      <c r="P646">
        <v>1021</v>
      </c>
      <c r="Q646" t="b">
        <v>1</v>
      </c>
      <c r="R646" t="s">
        <v>8273</v>
      </c>
      <c r="S646">
        <f t="shared" si="60"/>
        <v>300</v>
      </c>
      <c r="T646">
        <f t="shared" si="61"/>
        <v>73</v>
      </c>
      <c r="U646" t="s">
        <v>8317</v>
      </c>
      <c r="V646" t="s">
        <v>8319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62"/>
        <v>42593.692986111106</v>
      </c>
      <c r="K647">
        <v>1468370274</v>
      </c>
      <c r="L647" s="10">
        <f t="shared" si="63"/>
        <v>42563.692986111106</v>
      </c>
      <c r="M647" s="11" t="str">
        <f t="shared" si="64"/>
        <v>Jul</v>
      </c>
      <c r="N647" s="11">
        <f t="shared" si="65"/>
        <v>2016</v>
      </c>
      <c r="O647" t="b">
        <v>0</v>
      </c>
      <c r="P647">
        <v>237</v>
      </c>
      <c r="Q647" t="b">
        <v>1</v>
      </c>
      <c r="R647" t="s">
        <v>8273</v>
      </c>
      <c r="S647">
        <f t="shared" si="60"/>
        <v>279</v>
      </c>
      <c r="T647">
        <f t="shared" si="61"/>
        <v>24</v>
      </c>
      <c r="U647" t="s">
        <v>8317</v>
      </c>
      <c r="V647" t="s">
        <v>8319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62"/>
        <v>41862.519293981481</v>
      </c>
      <c r="K648">
        <v>1405196867</v>
      </c>
      <c r="L648" s="10">
        <f t="shared" si="63"/>
        <v>41832.519293981481</v>
      </c>
      <c r="M648" s="11" t="str">
        <f t="shared" si="64"/>
        <v>Jul</v>
      </c>
      <c r="N648" s="11">
        <f t="shared" si="65"/>
        <v>2014</v>
      </c>
      <c r="O648" t="b">
        <v>0</v>
      </c>
      <c r="P648">
        <v>27</v>
      </c>
      <c r="Q648" t="b">
        <v>1</v>
      </c>
      <c r="R648" t="s">
        <v>8273</v>
      </c>
      <c r="S648">
        <f t="shared" si="60"/>
        <v>132</v>
      </c>
      <c r="T648">
        <f t="shared" si="61"/>
        <v>39</v>
      </c>
      <c r="U648" t="s">
        <v>8317</v>
      </c>
      <c r="V648" t="s">
        <v>8319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62"/>
        <v>42446.392928240741</v>
      </c>
      <c r="K649">
        <v>1455647149</v>
      </c>
      <c r="L649" s="10">
        <f t="shared" si="63"/>
        <v>42416.434594907405</v>
      </c>
      <c r="M649" s="11" t="str">
        <f t="shared" si="64"/>
        <v>Feb</v>
      </c>
      <c r="N649" s="11">
        <f t="shared" si="65"/>
        <v>2016</v>
      </c>
      <c r="O649" t="b">
        <v>0</v>
      </c>
      <c r="P649">
        <v>17</v>
      </c>
      <c r="Q649" t="b">
        <v>1</v>
      </c>
      <c r="R649" t="s">
        <v>8273</v>
      </c>
      <c r="S649">
        <f t="shared" si="60"/>
        <v>107</v>
      </c>
      <c r="T649">
        <f t="shared" si="61"/>
        <v>126</v>
      </c>
      <c r="U649" t="s">
        <v>8317</v>
      </c>
      <c r="V649" t="s">
        <v>8319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62"/>
        <v>41926.360046296293</v>
      </c>
      <c r="K650">
        <v>1410280708</v>
      </c>
      <c r="L650" s="10">
        <f t="shared" si="63"/>
        <v>41891.360046296293</v>
      </c>
      <c r="M650" s="11" t="str">
        <f t="shared" si="64"/>
        <v>Sep</v>
      </c>
      <c r="N650" s="11">
        <f t="shared" si="65"/>
        <v>2014</v>
      </c>
      <c r="O650" t="b">
        <v>0</v>
      </c>
      <c r="P650">
        <v>27</v>
      </c>
      <c r="Q650" t="b">
        <v>1</v>
      </c>
      <c r="R650" t="s">
        <v>8273</v>
      </c>
      <c r="S650">
        <f t="shared" si="60"/>
        <v>127</v>
      </c>
      <c r="T650">
        <f t="shared" si="61"/>
        <v>1644</v>
      </c>
      <c r="U650" t="s">
        <v>8317</v>
      </c>
      <c r="V650" t="s">
        <v>8319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62"/>
        <v>41898.578854166662</v>
      </c>
      <c r="K651">
        <v>1409090013</v>
      </c>
      <c r="L651" s="10">
        <f t="shared" si="63"/>
        <v>41877.578854166662</v>
      </c>
      <c r="M651" s="11" t="str">
        <f t="shared" si="64"/>
        <v>Aug</v>
      </c>
      <c r="N651" s="11">
        <f t="shared" si="65"/>
        <v>2014</v>
      </c>
      <c r="O651" t="b">
        <v>0</v>
      </c>
      <c r="P651">
        <v>82</v>
      </c>
      <c r="Q651" t="b">
        <v>1</v>
      </c>
      <c r="R651" t="s">
        <v>8273</v>
      </c>
      <c r="S651">
        <f t="shared" si="60"/>
        <v>140</v>
      </c>
      <c r="T651">
        <f t="shared" si="61"/>
        <v>43</v>
      </c>
      <c r="U651" t="s">
        <v>8317</v>
      </c>
      <c r="V651" t="s">
        <v>8319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62"/>
        <v>41991.745185185187</v>
      </c>
      <c r="K652">
        <v>1413766384</v>
      </c>
      <c r="L652" s="10">
        <f t="shared" si="63"/>
        <v>41931.703518518516</v>
      </c>
      <c r="M652" s="11" t="str">
        <f t="shared" si="64"/>
        <v>Oct</v>
      </c>
      <c r="N652" s="11">
        <f t="shared" si="65"/>
        <v>2014</v>
      </c>
      <c r="O652" t="b">
        <v>0</v>
      </c>
      <c r="P652">
        <v>48</v>
      </c>
      <c r="Q652" t="b">
        <v>1</v>
      </c>
      <c r="R652" t="s">
        <v>8273</v>
      </c>
      <c r="S652">
        <f t="shared" si="60"/>
        <v>112</v>
      </c>
      <c r="T652">
        <f t="shared" si="61"/>
        <v>35</v>
      </c>
      <c r="U652" t="s">
        <v>8317</v>
      </c>
      <c r="V652" t="s">
        <v>8319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62"/>
        <v>41985.684155092589</v>
      </c>
      <c r="K653">
        <v>1415838311</v>
      </c>
      <c r="L653" s="10">
        <f t="shared" si="63"/>
        <v>41955.684155092589</v>
      </c>
      <c r="M653" s="11" t="str">
        <f t="shared" si="64"/>
        <v>Nov</v>
      </c>
      <c r="N653" s="11">
        <f t="shared" si="65"/>
        <v>2014</v>
      </c>
      <c r="O653" t="b">
        <v>0</v>
      </c>
      <c r="P653">
        <v>105</v>
      </c>
      <c r="Q653" t="b">
        <v>1</v>
      </c>
      <c r="R653" t="s">
        <v>8273</v>
      </c>
      <c r="S653">
        <f t="shared" si="60"/>
        <v>101</v>
      </c>
      <c r="T653">
        <f t="shared" si="61"/>
        <v>239</v>
      </c>
      <c r="U653" t="s">
        <v>8317</v>
      </c>
      <c r="V653" t="s">
        <v>8319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62"/>
        <v>42705.398726851847</v>
      </c>
      <c r="K654">
        <v>1478018050</v>
      </c>
      <c r="L654" s="10">
        <f t="shared" si="63"/>
        <v>42675.357060185182</v>
      </c>
      <c r="M654" s="11" t="str">
        <f t="shared" si="64"/>
        <v>Nov</v>
      </c>
      <c r="N654" s="11">
        <f t="shared" si="65"/>
        <v>2016</v>
      </c>
      <c r="O654" t="b">
        <v>0</v>
      </c>
      <c r="P654">
        <v>28</v>
      </c>
      <c r="Q654" t="b">
        <v>1</v>
      </c>
      <c r="R654" t="s">
        <v>8273</v>
      </c>
      <c r="S654">
        <f t="shared" si="60"/>
        <v>100</v>
      </c>
      <c r="T654">
        <f t="shared" si="61"/>
        <v>108</v>
      </c>
      <c r="U654" t="s">
        <v>8317</v>
      </c>
      <c r="V654" t="s">
        <v>8319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62"/>
        <v>42236.285185185181</v>
      </c>
      <c r="K655">
        <v>1436885440</v>
      </c>
      <c r="L655" s="10">
        <f t="shared" si="63"/>
        <v>42199.285185185181</v>
      </c>
      <c r="M655" s="11" t="str">
        <f t="shared" si="64"/>
        <v>Jul</v>
      </c>
      <c r="N655" s="11">
        <f t="shared" si="65"/>
        <v>2015</v>
      </c>
      <c r="O655" t="b">
        <v>0</v>
      </c>
      <c r="P655">
        <v>1107</v>
      </c>
      <c r="Q655" t="b">
        <v>1</v>
      </c>
      <c r="R655" t="s">
        <v>8273</v>
      </c>
      <c r="S655">
        <f t="shared" si="60"/>
        <v>141</v>
      </c>
      <c r="T655">
        <f t="shared" si="61"/>
        <v>96</v>
      </c>
      <c r="U655" t="s">
        <v>8317</v>
      </c>
      <c r="V655" t="s">
        <v>8319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62"/>
        <v>42193.623993055553</v>
      </c>
      <c r="K656">
        <v>1433804313</v>
      </c>
      <c r="L656" s="10">
        <f t="shared" si="63"/>
        <v>42163.623993055553</v>
      </c>
      <c r="M656" s="11" t="str">
        <f t="shared" si="64"/>
        <v>Jun</v>
      </c>
      <c r="N656" s="11">
        <f t="shared" si="65"/>
        <v>2015</v>
      </c>
      <c r="O656" t="b">
        <v>0</v>
      </c>
      <c r="P656">
        <v>1013</v>
      </c>
      <c r="Q656" t="b">
        <v>1</v>
      </c>
      <c r="R656" t="s">
        <v>8273</v>
      </c>
      <c r="S656">
        <f t="shared" si="60"/>
        <v>267</v>
      </c>
      <c r="T656">
        <f t="shared" si="61"/>
        <v>32</v>
      </c>
      <c r="U656" t="s">
        <v>8317</v>
      </c>
      <c r="V656" t="s">
        <v>8319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62"/>
        <v>42075.582314814812</v>
      </c>
      <c r="K657">
        <v>1423609112</v>
      </c>
      <c r="L657" s="10">
        <f t="shared" si="63"/>
        <v>42045.623981481483</v>
      </c>
      <c r="M657" s="11" t="str">
        <f t="shared" si="64"/>
        <v>Feb</v>
      </c>
      <c r="N657" s="11">
        <f t="shared" si="65"/>
        <v>2015</v>
      </c>
      <c r="O657" t="b">
        <v>0</v>
      </c>
      <c r="P657">
        <v>274</v>
      </c>
      <c r="Q657" t="b">
        <v>1</v>
      </c>
      <c r="R657" t="s">
        <v>8273</v>
      </c>
      <c r="S657">
        <f t="shared" si="60"/>
        <v>147</v>
      </c>
      <c r="T657">
        <f t="shared" si="61"/>
        <v>43</v>
      </c>
      <c r="U657" t="s">
        <v>8317</v>
      </c>
      <c r="V657" t="s">
        <v>8319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62"/>
        <v>42477.429618055547</v>
      </c>
      <c r="K658">
        <v>1455736719</v>
      </c>
      <c r="L658" s="10">
        <f t="shared" si="63"/>
        <v>42417.471284722218</v>
      </c>
      <c r="M658" s="11" t="str">
        <f t="shared" si="64"/>
        <v>Feb</v>
      </c>
      <c r="N658" s="11">
        <f t="shared" si="65"/>
        <v>2016</v>
      </c>
      <c r="O658" t="b">
        <v>0</v>
      </c>
      <c r="P658">
        <v>87</v>
      </c>
      <c r="Q658" t="b">
        <v>1</v>
      </c>
      <c r="R658" t="s">
        <v>8273</v>
      </c>
      <c r="S658">
        <f t="shared" si="60"/>
        <v>214</v>
      </c>
      <c r="T658">
        <f t="shared" si="61"/>
        <v>123</v>
      </c>
      <c r="U658" t="s">
        <v>8317</v>
      </c>
      <c r="V658" t="s">
        <v>8319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62"/>
        <v>42361.512407407405</v>
      </c>
      <c r="K659">
        <v>1448309872</v>
      </c>
      <c r="L659" s="10">
        <f t="shared" si="63"/>
        <v>42331.512407407405</v>
      </c>
      <c r="M659" s="11" t="str">
        <f t="shared" si="64"/>
        <v>Nov</v>
      </c>
      <c r="N659" s="11">
        <f t="shared" si="65"/>
        <v>2015</v>
      </c>
      <c r="O659" t="b">
        <v>0</v>
      </c>
      <c r="P659">
        <v>99</v>
      </c>
      <c r="Q659" t="b">
        <v>1</v>
      </c>
      <c r="R659" t="s">
        <v>8273</v>
      </c>
      <c r="S659">
        <f t="shared" si="60"/>
        <v>126</v>
      </c>
      <c r="T659">
        <f t="shared" si="61"/>
        <v>190</v>
      </c>
      <c r="U659" t="s">
        <v>8317</v>
      </c>
      <c r="V659" t="s">
        <v>8319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62"/>
        <v>42211.416666666664</v>
      </c>
      <c r="K660">
        <v>1435117889</v>
      </c>
      <c r="L660" s="10">
        <f t="shared" si="63"/>
        <v>42178.827418981477</v>
      </c>
      <c r="M660" s="11" t="str">
        <f t="shared" si="64"/>
        <v>Jun</v>
      </c>
      <c r="N660" s="11">
        <f t="shared" si="65"/>
        <v>2015</v>
      </c>
      <c r="O660" t="b">
        <v>0</v>
      </c>
      <c r="P660">
        <v>276</v>
      </c>
      <c r="Q660" t="b">
        <v>1</v>
      </c>
      <c r="R660" t="s">
        <v>8273</v>
      </c>
      <c r="S660">
        <f t="shared" si="60"/>
        <v>104</v>
      </c>
      <c r="T660">
        <f t="shared" si="61"/>
        <v>109</v>
      </c>
      <c r="U660" t="s">
        <v>8317</v>
      </c>
      <c r="V660" t="s">
        <v>8319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62"/>
        <v>42239.260358796295</v>
      </c>
      <c r="K661">
        <v>1437747295</v>
      </c>
      <c r="L661" s="10">
        <f t="shared" si="63"/>
        <v>42209.260358796295</v>
      </c>
      <c r="M661" s="11" t="str">
        <f t="shared" si="64"/>
        <v>Jul</v>
      </c>
      <c r="N661" s="11">
        <f t="shared" si="65"/>
        <v>2015</v>
      </c>
      <c r="O661" t="b">
        <v>0</v>
      </c>
      <c r="P661">
        <v>21</v>
      </c>
      <c r="Q661" t="b">
        <v>1</v>
      </c>
      <c r="R661" t="s">
        <v>8273</v>
      </c>
      <c r="S661">
        <f t="shared" si="60"/>
        <v>101</v>
      </c>
      <c r="T661">
        <f t="shared" si="61"/>
        <v>144</v>
      </c>
      <c r="U661" t="s">
        <v>8317</v>
      </c>
      <c r="V661" t="s">
        <v>8319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62"/>
        <v>41952.449988425928</v>
      </c>
      <c r="K662">
        <v>1412963279</v>
      </c>
      <c r="L662" s="10">
        <f t="shared" si="63"/>
        <v>41922.408321759256</v>
      </c>
      <c r="M662" s="11" t="str">
        <f t="shared" si="64"/>
        <v>Oct</v>
      </c>
      <c r="N662" s="11">
        <f t="shared" si="65"/>
        <v>2014</v>
      </c>
      <c r="O662" t="b">
        <v>0</v>
      </c>
      <c r="P662">
        <v>18</v>
      </c>
      <c r="Q662" t="b">
        <v>0</v>
      </c>
      <c r="R662" t="s">
        <v>8273</v>
      </c>
      <c r="S662">
        <f t="shared" si="60"/>
        <v>3</v>
      </c>
      <c r="T662">
        <f t="shared" si="61"/>
        <v>85</v>
      </c>
      <c r="U662" t="s">
        <v>8317</v>
      </c>
      <c r="V662" t="s">
        <v>8319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62"/>
        <v>42666.312025462961</v>
      </c>
      <c r="K663">
        <v>1474644559</v>
      </c>
      <c r="L663" s="10">
        <f t="shared" si="63"/>
        <v>42636.312025462961</v>
      </c>
      <c r="M663" s="11" t="str">
        <f t="shared" si="64"/>
        <v>Sep</v>
      </c>
      <c r="N663" s="11">
        <f t="shared" si="65"/>
        <v>2016</v>
      </c>
      <c r="O663" t="b">
        <v>0</v>
      </c>
      <c r="P663">
        <v>9</v>
      </c>
      <c r="Q663" t="b">
        <v>0</v>
      </c>
      <c r="R663" t="s">
        <v>8273</v>
      </c>
      <c r="S663">
        <f t="shared" si="60"/>
        <v>1</v>
      </c>
      <c r="T663">
        <f t="shared" si="61"/>
        <v>11</v>
      </c>
      <c r="U663" t="s">
        <v>8317</v>
      </c>
      <c r="V663" t="s">
        <v>8319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62"/>
        <v>42020.104710648149</v>
      </c>
      <c r="K664">
        <v>1418812247</v>
      </c>
      <c r="L664" s="10">
        <f t="shared" si="63"/>
        <v>41990.104710648149</v>
      </c>
      <c r="M664" s="11" t="str">
        <f t="shared" si="64"/>
        <v>Dec</v>
      </c>
      <c r="N664" s="11">
        <f t="shared" si="65"/>
        <v>2014</v>
      </c>
      <c r="O664" t="b">
        <v>0</v>
      </c>
      <c r="P664">
        <v>4</v>
      </c>
      <c r="Q664" t="b">
        <v>0</v>
      </c>
      <c r="R664" t="s">
        <v>8273</v>
      </c>
      <c r="S664">
        <f t="shared" si="60"/>
        <v>0</v>
      </c>
      <c r="T664">
        <f t="shared" si="61"/>
        <v>39</v>
      </c>
      <c r="U664" t="s">
        <v>8317</v>
      </c>
      <c r="V664" t="s">
        <v>8319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62"/>
        <v>42203.509907407402</v>
      </c>
      <c r="K665">
        <v>1434658456</v>
      </c>
      <c r="L665" s="10">
        <f t="shared" si="63"/>
        <v>42173.509907407402</v>
      </c>
      <c r="M665" s="11" t="str">
        <f t="shared" si="64"/>
        <v>Jun</v>
      </c>
      <c r="N665" s="11">
        <f t="shared" si="65"/>
        <v>2015</v>
      </c>
      <c r="O665" t="b">
        <v>0</v>
      </c>
      <c r="P665">
        <v>7</v>
      </c>
      <c r="Q665" t="b">
        <v>0</v>
      </c>
      <c r="R665" t="s">
        <v>8273</v>
      </c>
      <c r="S665">
        <f t="shared" si="60"/>
        <v>0</v>
      </c>
      <c r="T665">
        <f t="shared" si="61"/>
        <v>100</v>
      </c>
      <c r="U665" t="s">
        <v>8317</v>
      </c>
      <c r="V665" t="s">
        <v>8319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62"/>
        <v>42107.333043981482</v>
      </c>
      <c r="K666">
        <v>1426348775</v>
      </c>
      <c r="L666" s="10">
        <f t="shared" si="63"/>
        <v>42077.333043981482</v>
      </c>
      <c r="M666" s="11" t="str">
        <f t="shared" si="64"/>
        <v>Mar</v>
      </c>
      <c r="N666" s="11">
        <f t="shared" si="65"/>
        <v>2015</v>
      </c>
      <c r="O666" t="b">
        <v>0</v>
      </c>
      <c r="P666">
        <v>29</v>
      </c>
      <c r="Q666" t="b">
        <v>0</v>
      </c>
      <c r="R666" t="s">
        <v>8273</v>
      </c>
      <c r="S666">
        <f t="shared" si="60"/>
        <v>8</v>
      </c>
      <c r="T666">
        <f t="shared" si="61"/>
        <v>31</v>
      </c>
      <c r="U666" t="s">
        <v>8317</v>
      </c>
      <c r="V666" t="s">
        <v>8319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62"/>
        <v>42748.378020833326</v>
      </c>
      <c r="K667">
        <v>1479143061</v>
      </c>
      <c r="L667" s="10">
        <f t="shared" si="63"/>
        <v>42688.378020833326</v>
      </c>
      <c r="M667" s="11" t="str">
        <f t="shared" si="64"/>
        <v>Nov</v>
      </c>
      <c r="N667" s="11">
        <f t="shared" si="65"/>
        <v>2016</v>
      </c>
      <c r="O667" t="b">
        <v>0</v>
      </c>
      <c r="P667">
        <v>12</v>
      </c>
      <c r="Q667" t="b">
        <v>0</v>
      </c>
      <c r="R667" t="s">
        <v>8273</v>
      </c>
      <c r="S667">
        <f t="shared" si="60"/>
        <v>19</v>
      </c>
      <c r="T667">
        <f t="shared" si="61"/>
        <v>155</v>
      </c>
      <c r="U667" t="s">
        <v>8317</v>
      </c>
      <c r="V667" t="s">
        <v>8319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62"/>
        <v>41868.498819444445</v>
      </c>
      <c r="K668">
        <v>1405713498</v>
      </c>
      <c r="L668" s="10">
        <f t="shared" si="63"/>
        <v>41838.498819444445</v>
      </c>
      <c r="M668" s="11" t="str">
        <f t="shared" si="64"/>
        <v>Jul</v>
      </c>
      <c r="N668" s="11">
        <f t="shared" si="65"/>
        <v>2014</v>
      </c>
      <c r="O668" t="b">
        <v>0</v>
      </c>
      <c r="P668">
        <v>4</v>
      </c>
      <c r="Q668" t="b">
        <v>0</v>
      </c>
      <c r="R668" t="s">
        <v>8273</v>
      </c>
      <c r="S668">
        <f t="shared" si="60"/>
        <v>0</v>
      </c>
      <c r="T668">
        <f t="shared" si="61"/>
        <v>2</v>
      </c>
      <c r="U668" t="s">
        <v>8317</v>
      </c>
      <c r="V668" t="s">
        <v>8319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62"/>
        <v>42672.040081018517</v>
      </c>
      <c r="K669">
        <v>1474275463</v>
      </c>
      <c r="L669" s="10">
        <f t="shared" si="63"/>
        <v>42632.040081018517</v>
      </c>
      <c r="M669" s="11" t="str">
        <f t="shared" si="64"/>
        <v>Sep</v>
      </c>
      <c r="N669" s="11">
        <f t="shared" si="65"/>
        <v>2016</v>
      </c>
      <c r="O669" t="b">
        <v>0</v>
      </c>
      <c r="P669">
        <v>28</v>
      </c>
      <c r="Q669" t="b">
        <v>0</v>
      </c>
      <c r="R669" t="s">
        <v>8273</v>
      </c>
      <c r="S669">
        <f t="shared" si="60"/>
        <v>10</v>
      </c>
      <c r="T669">
        <f t="shared" si="61"/>
        <v>179</v>
      </c>
      <c r="U669" t="s">
        <v>8317</v>
      </c>
      <c r="V669" t="s">
        <v>8319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62"/>
        <v>42135.497939814813</v>
      </c>
      <c r="K670">
        <v>1427486222</v>
      </c>
      <c r="L670" s="10">
        <f t="shared" si="63"/>
        <v>42090.497939814813</v>
      </c>
      <c r="M670" s="11" t="str">
        <f t="shared" si="64"/>
        <v>Mar</v>
      </c>
      <c r="N670" s="11">
        <f t="shared" si="65"/>
        <v>2015</v>
      </c>
      <c r="O670" t="b">
        <v>0</v>
      </c>
      <c r="P670">
        <v>25</v>
      </c>
      <c r="Q670" t="b">
        <v>0</v>
      </c>
      <c r="R670" t="s">
        <v>8273</v>
      </c>
      <c r="S670">
        <f t="shared" si="60"/>
        <v>5</v>
      </c>
      <c r="T670">
        <f t="shared" si="61"/>
        <v>27</v>
      </c>
      <c r="U670" t="s">
        <v>8317</v>
      </c>
      <c r="V670" t="s">
        <v>8319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62"/>
        <v>42557.292337962957</v>
      </c>
      <c r="K671">
        <v>1465225258</v>
      </c>
      <c r="L671" s="10">
        <f t="shared" si="63"/>
        <v>42527.292337962957</v>
      </c>
      <c r="M671" s="11" t="str">
        <f t="shared" si="64"/>
        <v>Jun</v>
      </c>
      <c r="N671" s="11">
        <f t="shared" si="65"/>
        <v>2016</v>
      </c>
      <c r="O671" t="b">
        <v>0</v>
      </c>
      <c r="P671">
        <v>28</v>
      </c>
      <c r="Q671" t="b">
        <v>0</v>
      </c>
      <c r="R671" t="s">
        <v>8273</v>
      </c>
      <c r="S671">
        <f t="shared" si="60"/>
        <v>22</v>
      </c>
      <c r="T671">
        <f t="shared" si="61"/>
        <v>1536</v>
      </c>
      <c r="U671" t="s">
        <v>8317</v>
      </c>
      <c r="V671" t="s">
        <v>8319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62"/>
        <v>42540.006944444445</v>
      </c>
      <c r="K672">
        <v>1463418120</v>
      </c>
      <c r="L672" s="10">
        <f t="shared" si="63"/>
        <v>42506.376388888886</v>
      </c>
      <c r="M672" s="11" t="str">
        <f t="shared" si="64"/>
        <v>May</v>
      </c>
      <c r="N672" s="11">
        <f t="shared" si="65"/>
        <v>2016</v>
      </c>
      <c r="O672" t="b">
        <v>0</v>
      </c>
      <c r="P672">
        <v>310</v>
      </c>
      <c r="Q672" t="b">
        <v>0</v>
      </c>
      <c r="R672" t="s">
        <v>8273</v>
      </c>
      <c r="S672">
        <f t="shared" si="60"/>
        <v>29</v>
      </c>
      <c r="T672">
        <f t="shared" si="61"/>
        <v>85</v>
      </c>
      <c r="U672" t="s">
        <v>8317</v>
      </c>
      <c r="V672" t="s">
        <v>8319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62"/>
        <v>42017.833333333336</v>
      </c>
      <c r="K673">
        <v>1418315852</v>
      </c>
      <c r="L673" s="10">
        <f t="shared" si="63"/>
        <v>41984.359398148146</v>
      </c>
      <c r="M673" s="11" t="str">
        <f t="shared" si="64"/>
        <v>Dec</v>
      </c>
      <c r="N673" s="11">
        <f t="shared" si="65"/>
        <v>2014</v>
      </c>
      <c r="O673" t="b">
        <v>0</v>
      </c>
      <c r="P673">
        <v>15</v>
      </c>
      <c r="Q673" t="b">
        <v>0</v>
      </c>
      <c r="R673" t="s">
        <v>8273</v>
      </c>
      <c r="S673">
        <f t="shared" si="60"/>
        <v>39</v>
      </c>
      <c r="T673">
        <f t="shared" si="61"/>
        <v>789</v>
      </c>
      <c r="U673" t="s">
        <v>8317</v>
      </c>
      <c r="V673" t="s">
        <v>8319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62"/>
        <v>42004.874305555553</v>
      </c>
      <c r="K674">
        <v>1417410964</v>
      </c>
      <c r="L674" s="10">
        <f t="shared" si="63"/>
        <v>41973.886157407404</v>
      </c>
      <c r="M674" s="11" t="str">
        <f t="shared" si="64"/>
        <v>Nov</v>
      </c>
      <c r="N674" s="11">
        <f t="shared" si="65"/>
        <v>2014</v>
      </c>
      <c r="O674" t="b">
        <v>0</v>
      </c>
      <c r="P674">
        <v>215</v>
      </c>
      <c r="Q674" t="b">
        <v>0</v>
      </c>
      <c r="R674" t="s">
        <v>8273</v>
      </c>
      <c r="S674">
        <f t="shared" si="60"/>
        <v>22</v>
      </c>
      <c r="T674">
        <f t="shared" si="61"/>
        <v>50</v>
      </c>
      <c r="U674" t="s">
        <v>8317</v>
      </c>
      <c r="V674" t="s">
        <v>8319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62"/>
        <v>41883.5071412037</v>
      </c>
      <c r="K675">
        <v>1405714217</v>
      </c>
      <c r="L675" s="10">
        <f t="shared" si="63"/>
        <v>41838.5071412037</v>
      </c>
      <c r="M675" s="11" t="str">
        <f t="shared" si="64"/>
        <v>Jul</v>
      </c>
      <c r="N675" s="11">
        <f t="shared" si="65"/>
        <v>2014</v>
      </c>
      <c r="O675" t="b">
        <v>0</v>
      </c>
      <c r="P675">
        <v>3</v>
      </c>
      <c r="Q675" t="b">
        <v>0</v>
      </c>
      <c r="R675" t="s">
        <v>8273</v>
      </c>
      <c r="S675">
        <f t="shared" si="60"/>
        <v>0</v>
      </c>
      <c r="T675">
        <f t="shared" si="61"/>
        <v>68</v>
      </c>
      <c r="U675" t="s">
        <v>8317</v>
      </c>
      <c r="V675" t="s">
        <v>8319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62"/>
        <v>41862.782719907402</v>
      </c>
      <c r="K676">
        <v>1402627627</v>
      </c>
      <c r="L676" s="10">
        <f t="shared" si="63"/>
        <v>41802.782719907402</v>
      </c>
      <c r="M676" s="11" t="str">
        <f t="shared" si="64"/>
        <v>Jun</v>
      </c>
      <c r="N676" s="11">
        <f t="shared" si="65"/>
        <v>2014</v>
      </c>
      <c r="O676" t="b">
        <v>0</v>
      </c>
      <c r="P676">
        <v>2</v>
      </c>
      <c r="Q676" t="b">
        <v>0</v>
      </c>
      <c r="R676" t="s">
        <v>8273</v>
      </c>
      <c r="S676">
        <f t="shared" si="60"/>
        <v>0</v>
      </c>
      <c r="T676">
        <f t="shared" si="61"/>
        <v>8</v>
      </c>
      <c r="U676" t="s">
        <v>8317</v>
      </c>
      <c r="V676" t="s">
        <v>8319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62"/>
        <v>42004.957638888889</v>
      </c>
      <c r="K677">
        <v>1417558804</v>
      </c>
      <c r="L677" s="10">
        <f t="shared" si="63"/>
        <v>41975.597268518519</v>
      </c>
      <c r="M677" s="11" t="str">
        <f t="shared" si="64"/>
        <v>Dec</v>
      </c>
      <c r="N677" s="11">
        <f t="shared" si="65"/>
        <v>2014</v>
      </c>
      <c r="O677" t="b">
        <v>0</v>
      </c>
      <c r="P677">
        <v>26</v>
      </c>
      <c r="Q677" t="b">
        <v>0</v>
      </c>
      <c r="R677" t="s">
        <v>8273</v>
      </c>
      <c r="S677">
        <f t="shared" si="60"/>
        <v>15</v>
      </c>
      <c r="T677">
        <f t="shared" si="61"/>
        <v>34</v>
      </c>
      <c r="U677" t="s">
        <v>8317</v>
      </c>
      <c r="V677" t="s">
        <v>8319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62"/>
        <v>42042.434965277782</v>
      </c>
      <c r="K678">
        <v>1420741581</v>
      </c>
      <c r="L678" s="10">
        <f t="shared" si="63"/>
        <v>42012.434965277782</v>
      </c>
      <c r="M678" s="11" t="str">
        <f t="shared" si="64"/>
        <v>Jan</v>
      </c>
      <c r="N678" s="11">
        <f t="shared" si="65"/>
        <v>2015</v>
      </c>
      <c r="O678" t="b">
        <v>0</v>
      </c>
      <c r="P678">
        <v>24</v>
      </c>
      <c r="Q678" t="b">
        <v>0</v>
      </c>
      <c r="R678" t="s">
        <v>8273</v>
      </c>
      <c r="S678">
        <f t="shared" si="60"/>
        <v>1</v>
      </c>
      <c r="T678">
        <f t="shared" si="61"/>
        <v>61</v>
      </c>
      <c r="U678" t="s">
        <v>8317</v>
      </c>
      <c r="V678" t="s">
        <v>8319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62"/>
        <v>42549.070543981477</v>
      </c>
      <c r="K679">
        <v>1463218895</v>
      </c>
      <c r="L679" s="10">
        <f t="shared" si="63"/>
        <v>42504.070543981477</v>
      </c>
      <c r="M679" s="11" t="str">
        <f t="shared" si="64"/>
        <v>May</v>
      </c>
      <c r="N679" s="11">
        <f t="shared" si="65"/>
        <v>2016</v>
      </c>
      <c r="O679" t="b">
        <v>0</v>
      </c>
      <c r="P679">
        <v>96</v>
      </c>
      <c r="Q679" t="b">
        <v>0</v>
      </c>
      <c r="R679" t="s">
        <v>8273</v>
      </c>
      <c r="S679">
        <f t="shared" si="60"/>
        <v>26</v>
      </c>
      <c r="T679">
        <f t="shared" si="61"/>
        <v>133</v>
      </c>
      <c r="U679" t="s">
        <v>8317</v>
      </c>
      <c r="V679" t="s">
        <v>8319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62"/>
        <v>42511.043263888881</v>
      </c>
      <c r="K680">
        <v>1461229338</v>
      </c>
      <c r="L680" s="10">
        <f t="shared" si="63"/>
        <v>42481.043263888881</v>
      </c>
      <c r="M680" s="11" t="str">
        <f t="shared" si="64"/>
        <v>Apr</v>
      </c>
      <c r="N680" s="11">
        <f t="shared" si="65"/>
        <v>2016</v>
      </c>
      <c r="O680" t="b">
        <v>0</v>
      </c>
      <c r="P680">
        <v>17</v>
      </c>
      <c r="Q680" t="b">
        <v>0</v>
      </c>
      <c r="R680" t="s">
        <v>8273</v>
      </c>
      <c r="S680">
        <f t="shared" si="60"/>
        <v>4</v>
      </c>
      <c r="T680">
        <f t="shared" si="61"/>
        <v>65</v>
      </c>
      <c r="U680" t="s">
        <v>8317</v>
      </c>
      <c r="V680" t="s">
        <v>8319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62"/>
        <v>42616.362372685187</v>
      </c>
      <c r="K681">
        <v>1467736909</v>
      </c>
      <c r="L681" s="10">
        <f t="shared" si="63"/>
        <v>42556.362372685187</v>
      </c>
      <c r="M681" s="11" t="str">
        <f t="shared" si="64"/>
        <v>Jul</v>
      </c>
      <c r="N681" s="11">
        <f t="shared" si="65"/>
        <v>2016</v>
      </c>
      <c r="O681" t="b">
        <v>0</v>
      </c>
      <c r="P681">
        <v>94</v>
      </c>
      <c r="Q681" t="b">
        <v>0</v>
      </c>
      <c r="R681" t="s">
        <v>8273</v>
      </c>
      <c r="S681">
        <f t="shared" si="60"/>
        <v>15</v>
      </c>
      <c r="T681">
        <f t="shared" si="61"/>
        <v>94</v>
      </c>
      <c r="U681" t="s">
        <v>8317</v>
      </c>
      <c r="V681" t="s">
        <v>8319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62"/>
        <v>41899.168182870366</v>
      </c>
      <c r="K682">
        <v>1407931331</v>
      </c>
      <c r="L682" s="10">
        <f t="shared" si="63"/>
        <v>41864.168182870366</v>
      </c>
      <c r="M682" s="11" t="str">
        <f t="shared" si="64"/>
        <v>Aug</v>
      </c>
      <c r="N682" s="11">
        <f t="shared" si="65"/>
        <v>2014</v>
      </c>
      <c r="O682" t="b">
        <v>0</v>
      </c>
      <c r="P682">
        <v>129</v>
      </c>
      <c r="Q682" t="b">
        <v>0</v>
      </c>
      <c r="R682" t="s">
        <v>8273</v>
      </c>
      <c r="S682">
        <f t="shared" si="60"/>
        <v>26</v>
      </c>
      <c r="T682">
        <f t="shared" si="61"/>
        <v>151</v>
      </c>
      <c r="U682" t="s">
        <v>8317</v>
      </c>
      <c r="V682" t="s">
        <v>8319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62"/>
        <v>42669.472268518519</v>
      </c>
      <c r="K683">
        <v>1474917604</v>
      </c>
      <c r="L683" s="10">
        <f t="shared" si="63"/>
        <v>42639.472268518519</v>
      </c>
      <c r="M683" s="11" t="str">
        <f t="shared" si="64"/>
        <v>Sep</v>
      </c>
      <c r="N683" s="11">
        <f t="shared" si="65"/>
        <v>2016</v>
      </c>
      <c r="O683" t="b">
        <v>0</v>
      </c>
      <c r="P683">
        <v>1</v>
      </c>
      <c r="Q683" t="b">
        <v>0</v>
      </c>
      <c r="R683" t="s">
        <v>8273</v>
      </c>
      <c r="S683">
        <f t="shared" si="60"/>
        <v>0</v>
      </c>
      <c r="T683">
        <f t="shared" si="61"/>
        <v>1</v>
      </c>
      <c r="U683" t="s">
        <v>8317</v>
      </c>
      <c r="V683" t="s">
        <v>8319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62"/>
        <v>42808.39030092593</v>
      </c>
      <c r="K684">
        <v>1486923722</v>
      </c>
      <c r="L684" s="10">
        <f t="shared" si="63"/>
        <v>42778.431967592587</v>
      </c>
      <c r="M684" s="11" t="str">
        <f t="shared" si="64"/>
        <v>Feb</v>
      </c>
      <c r="N684" s="11">
        <f t="shared" si="65"/>
        <v>2017</v>
      </c>
      <c r="O684" t="b">
        <v>0</v>
      </c>
      <c r="P684">
        <v>4</v>
      </c>
      <c r="Q684" t="b">
        <v>0</v>
      </c>
      <c r="R684" t="s">
        <v>8273</v>
      </c>
      <c r="S684">
        <f t="shared" si="60"/>
        <v>0</v>
      </c>
      <c r="T684">
        <f t="shared" si="61"/>
        <v>13</v>
      </c>
      <c r="U684" t="s">
        <v>8317</v>
      </c>
      <c r="V684" t="s">
        <v>8319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62"/>
        <v>42674.566712962966</v>
      </c>
      <c r="K685">
        <v>1474493764</v>
      </c>
      <c r="L685" s="10">
        <f t="shared" si="63"/>
        <v>42634.566712962966</v>
      </c>
      <c r="M685" s="11" t="str">
        <f t="shared" si="64"/>
        <v>Sep</v>
      </c>
      <c r="N685" s="11">
        <f t="shared" si="65"/>
        <v>2016</v>
      </c>
      <c r="O685" t="b">
        <v>0</v>
      </c>
      <c r="P685">
        <v>3</v>
      </c>
      <c r="Q685" t="b">
        <v>0</v>
      </c>
      <c r="R685" t="s">
        <v>8273</v>
      </c>
      <c r="S685">
        <f t="shared" si="60"/>
        <v>1</v>
      </c>
      <c r="T685">
        <f t="shared" si="61"/>
        <v>99</v>
      </c>
      <c r="U685" t="s">
        <v>8317</v>
      </c>
      <c r="V685" t="s">
        <v>8319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62"/>
        <v>41844.791666666664</v>
      </c>
      <c r="K686">
        <v>1403176891</v>
      </c>
      <c r="L686" s="10">
        <f t="shared" si="63"/>
        <v>41809.13994212963</v>
      </c>
      <c r="M686" s="11" t="str">
        <f t="shared" si="64"/>
        <v>Jun</v>
      </c>
      <c r="N686" s="11">
        <f t="shared" si="65"/>
        <v>2014</v>
      </c>
      <c r="O686" t="b">
        <v>0</v>
      </c>
      <c r="P686">
        <v>135</v>
      </c>
      <c r="Q686" t="b">
        <v>0</v>
      </c>
      <c r="R686" t="s">
        <v>8273</v>
      </c>
      <c r="S686">
        <f t="shared" si="60"/>
        <v>7</v>
      </c>
      <c r="T686">
        <f t="shared" si="61"/>
        <v>177</v>
      </c>
      <c r="U686" t="s">
        <v>8317</v>
      </c>
      <c r="V686" t="s">
        <v>8319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62"/>
        <v>42016.533240740733</v>
      </c>
      <c r="K687">
        <v>1417207672</v>
      </c>
      <c r="L687" s="10">
        <f t="shared" si="63"/>
        <v>41971.533240740733</v>
      </c>
      <c r="M687" s="11" t="str">
        <f t="shared" si="64"/>
        <v>Nov</v>
      </c>
      <c r="N687" s="11">
        <f t="shared" si="65"/>
        <v>2014</v>
      </c>
      <c r="O687" t="b">
        <v>0</v>
      </c>
      <c r="P687">
        <v>10</v>
      </c>
      <c r="Q687" t="b">
        <v>0</v>
      </c>
      <c r="R687" t="s">
        <v>8273</v>
      </c>
      <c r="S687">
        <f t="shared" si="60"/>
        <v>28</v>
      </c>
      <c r="T687">
        <f t="shared" si="61"/>
        <v>55</v>
      </c>
      <c r="U687" t="s">
        <v>8317</v>
      </c>
      <c r="V687" t="s">
        <v>8319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62"/>
        <v>42219.339930555558</v>
      </c>
      <c r="K688">
        <v>1436026170</v>
      </c>
      <c r="L688" s="10">
        <f t="shared" si="63"/>
        <v>42189.339930555558</v>
      </c>
      <c r="M688" s="11" t="str">
        <f t="shared" si="64"/>
        <v>Jul</v>
      </c>
      <c r="N688" s="11">
        <f t="shared" si="65"/>
        <v>2015</v>
      </c>
      <c r="O688" t="b">
        <v>0</v>
      </c>
      <c r="P688">
        <v>0</v>
      </c>
      <c r="Q688" t="b">
        <v>0</v>
      </c>
      <c r="R688" t="s">
        <v>8273</v>
      </c>
      <c r="S688">
        <f t="shared" si="60"/>
        <v>0</v>
      </c>
      <c r="T688" t="e">
        <f t="shared" si="61"/>
        <v>#DIV/0!</v>
      </c>
      <c r="U688" t="s">
        <v>8317</v>
      </c>
      <c r="V688" t="s">
        <v>8319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62"/>
        <v>42771.417280092595</v>
      </c>
      <c r="K689">
        <v>1481133653</v>
      </c>
      <c r="L689" s="10">
        <f t="shared" si="63"/>
        <v>42711.417280092595</v>
      </c>
      <c r="M689" s="11" t="str">
        <f t="shared" si="64"/>
        <v>Dec</v>
      </c>
      <c r="N689" s="11">
        <f t="shared" si="65"/>
        <v>2016</v>
      </c>
      <c r="O689" t="b">
        <v>0</v>
      </c>
      <c r="P689">
        <v>6</v>
      </c>
      <c r="Q689" t="b">
        <v>0</v>
      </c>
      <c r="R689" t="s">
        <v>8273</v>
      </c>
      <c r="S689">
        <f t="shared" si="60"/>
        <v>4</v>
      </c>
      <c r="T689">
        <f t="shared" si="61"/>
        <v>592</v>
      </c>
      <c r="U689" t="s">
        <v>8317</v>
      </c>
      <c r="V689" t="s">
        <v>8319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62"/>
        <v>42291.771446759252</v>
      </c>
      <c r="K690">
        <v>1442284253</v>
      </c>
      <c r="L690" s="10">
        <f t="shared" si="63"/>
        <v>42261.771446759252</v>
      </c>
      <c r="M690" s="11" t="str">
        <f t="shared" si="64"/>
        <v>Sep</v>
      </c>
      <c r="N690" s="11">
        <f t="shared" si="65"/>
        <v>2015</v>
      </c>
      <c r="O690" t="b">
        <v>0</v>
      </c>
      <c r="P690">
        <v>36</v>
      </c>
      <c r="Q690" t="b">
        <v>0</v>
      </c>
      <c r="R690" t="s">
        <v>8273</v>
      </c>
      <c r="S690">
        <f t="shared" si="60"/>
        <v>73</v>
      </c>
      <c r="T690">
        <f t="shared" si="61"/>
        <v>406</v>
      </c>
      <c r="U690" t="s">
        <v>8317</v>
      </c>
      <c r="V690" t="s">
        <v>8319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62"/>
        <v>42711.874305555553</v>
      </c>
      <c r="K691">
        <v>1478016097</v>
      </c>
      <c r="L691" s="10">
        <f t="shared" si="63"/>
        <v>42675.334456018514</v>
      </c>
      <c r="M691" s="11" t="str">
        <f t="shared" si="64"/>
        <v>Nov</v>
      </c>
      <c r="N691" s="11">
        <f t="shared" si="65"/>
        <v>2016</v>
      </c>
      <c r="O691" t="b">
        <v>0</v>
      </c>
      <c r="P691">
        <v>336</v>
      </c>
      <c r="Q691" t="b">
        <v>0</v>
      </c>
      <c r="R691" t="s">
        <v>8273</v>
      </c>
      <c r="S691">
        <f t="shared" si="60"/>
        <v>58</v>
      </c>
      <c r="T691">
        <f t="shared" si="61"/>
        <v>343</v>
      </c>
      <c r="U691" t="s">
        <v>8317</v>
      </c>
      <c r="V691" t="s">
        <v>8319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62"/>
        <v>42621.916666666664</v>
      </c>
      <c r="K692">
        <v>1469718841</v>
      </c>
      <c r="L692" s="10">
        <f t="shared" si="63"/>
        <v>42579.301400462959</v>
      </c>
      <c r="M692" s="11" t="str">
        <f t="shared" si="64"/>
        <v>Jul</v>
      </c>
      <c r="N692" s="11">
        <f t="shared" si="65"/>
        <v>2016</v>
      </c>
      <c r="O692" t="b">
        <v>0</v>
      </c>
      <c r="P692">
        <v>34</v>
      </c>
      <c r="Q692" t="b">
        <v>0</v>
      </c>
      <c r="R692" t="s">
        <v>8273</v>
      </c>
      <c r="S692">
        <f t="shared" si="60"/>
        <v>12</v>
      </c>
      <c r="T692">
        <f t="shared" si="61"/>
        <v>73</v>
      </c>
      <c r="U692" t="s">
        <v>8317</v>
      </c>
      <c r="V692" t="s">
        <v>8319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62"/>
        <v>42185.694976851846</v>
      </c>
      <c r="K693">
        <v>1433292046</v>
      </c>
      <c r="L693" s="10">
        <f t="shared" si="63"/>
        <v>42157.694976851846</v>
      </c>
      <c r="M693" s="11" t="str">
        <f t="shared" si="64"/>
        <v>Jun</v>
      </c>
      <c r="N693" s="11">
        <f t="shared" si="65"/>
        <v>2015</v>
      </c>
      <c r="O693" t="b">
        <v>0</v>
      </c>
      <c r="P693">
        <v>10</v>
      </c>
      <c r="Q693" t="b">
        <v>0</v>
      </c>
      <c r="R693" t="s">
        <v>8273</v>
      </c>
      <c r="S693">
        <f t="shared" si="60"/>
        <v>1</v>
      </c>
      <c r="T693">
        <f t="shared" si="61"/>
        <v>26</v>
      </c>
      <c r="U693" t="s">
        <v>8317</v>
      </c>
      <c r="V693" t="s">
        <v>8319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62"/>
        <v>42726.042395833334</v>
      </c>
      <c r="K694">
        <v>1479805263</v>
      </c>
      <c r="L694" s="10">
        <f t="shared" si="63"/>
        <v>42696.042395833334</v>
      </c>
      <c r="M694" s="11" t="str">
        <f t="shared" si="64"/>
        <v>Nov</v>
      </c>
      <c r="N694" s="11">
        <f t="shared" si="65"/>
        <v>2016</v>
      </c>
      <c r="O694" t="b">
        <v>0</v>
      </c>
      <c r="P694">
        <v>201</v>
      </c>
      <c r="Q694" t="b">
        <v>0</v>
      </c>
      <c r="R694" t="s">
        <v>8273</v>
      </c>
      <c r="S694">
        <f t="shared" si="60"/>
        <v>7</v>
      </c>
      <c r="T694">
        <f t="shared" si="61"/>
        <v>6</v>
      </c>
      <c r="U694" t="s">
        <v>8317</v>
      </c>
      <c r="V694" t="s">
        <v>8319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62"/>
        <v>42124.474849537037</v>
      </c>
      <c r="K695">
        <v>1427829827</v>
      </c>
      <c r="L695" s="10">
        <f t="shared" si="63"/>
        <v>42094.474849537037</v>
      </c>
      <c r="M695" s="11" t="str">
        <f t="shared" si="64"/>
        <v>Mar</v>
      </c>
      <c r="N695" s="11">
        <f t="shared" si="65"/>
        <v>2015</v>
      </c>
      <c r="O695" t="b">
        <v>0</v>
      </c>
      <c r="P695">
        <v>296</v>
      </c>
      <c r="Q695" t="b">
        <v>0</v>
      </c>
      <c r="R695" t="s">
        <v>8273</v>
      </c>
      <c r="S695">
        <f t="shared" si="60"/>
        <v>35</v>
      </c>
      <c r="T695">
        <f t="shared" si="61"/>
        <v>119</v>
      </c>
      <c r="U695" t="s">
        <v>8317</v>
      </c>
      <c r="V695" t="s">
        <v>8319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62"/>
        <v>42767.330543981479</v>
      </c>
      <c r="K696">
        <v>1483372559</v>
      </c>
      <c r="L696" s="10">
        <f t="shared" si="63"/>
        <v>42737.330543981479</v>
      </c>
      <c r="M696" s="11" t="str">
        <f t="shared" si="64"/>
        <v>Jan</v>
      </c>
      <c r="N696" s="11">
        <f t="shared" si="65"/>
        <v>2017</v>
      </c>
      <c r="O696" t="b">
        <v>0</v>
      </c>
      <c r="P696">
        <v>7</v>
      </c>
      <c r="Q696" t="b">
        <v>0</v>
      </c>
      <c r="R696" t="s">
        <v>8273</v>
      </c>
      <c r="S696">
        <f t="shared" si="60"/>
        <v>0</v>
      </c>
      <c r="T696">
        <f t="shared" si="61"/>
        <v>84</v>
      </c>
      <c r="U696" t="s">
        <v>8317</v>
      </c>
      <c r="V696" t="s">
        <v>8319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62"/>
        <v>41943.187731481477</v>
      </c>
      <c r="K697">
        <v>1412166620</v>
      </c>
      <c r="L697" s="10">
        <f t="shared" si="63"/>
        <v>41913.187731481477</v>
      </c>
      <c r="M697" s="11" t="str">
        <f t="shared" si="64"/>
        <v>Oct</v>
      </c>
      <c r="N697" s="11">
        <f t="shared" si="65"/>
        <v>2014</v>
      </c>
      <c r="O697" t="b">
        <v>0</v>
      </c>
      <c r="P697">
        <v>7</v>
      </c>
      <c r="Q697" t="b">
        <v>0</v>
      </c>
      <c r="R697" t="s">
        <v>8273</v>
      </c>
      <c r="S697">
        <f t="shared" si="60"/>
        <v>1</v>
      </c>
      <c r="T697">
        <f t="shared" si="61"/>
        <v>91</v>
      </c>
      <c r="U697" t="s">
        <v>8317</v>
      </c>
      <c r="V697" t="s">
        <v>8319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62"/>
        <v>41845.593773148146</v>
      </c>
      <c r="K698">
        <v>1403734502</v>
      </c>
      <c r="L698" s="10">
        <f t="shared" si="63"/>
        <v>41815.593773148146</v>
      </c>
      <c r="M698" s="11" t="str">
        <f t="shared" si="64"/>
        <v>Jun</v>
      </c>
      <c r="N698" s="11">
        <f t="shared" si="65"/>
        <v>2014</v>
      </c>
      <c r="O698" t="b">
        <v>0</v>
      </c>
      <c r="P698">
        <v>1</v>
      </c>
      <c r="Q698" t="b">
        <v>0</v>
      </c>
      <c r="R698" t="s">
        <v>8273</v>
      </c>
      <c r="S698">
        <f t="shared" si="60"/>
        <v>0</v>
      </c>
      <c r="T698">
        <f t="shared" si="61"/>
        <v>1</v>
      </c>
      <c r="U698" t="s">
        <v>8317</v>
      </c>
      <c r="V698" t="s">
        <v>8319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62"/>
        <v>42403.189687500002</v>
      </c>
      <c r="K699">
        <v>1453206789</v>
      </c>
      <c r="L699" s="10">
        <f t="shared" si="63"/>
        <v>42388.189687500002</v>
      </c>
      <c r="M699" s="11" t="str">
        <f t="shared" si="64"/>
        <v>Jan</v>
      </c>
      <c r="N699" s="11">
        <f t="shared" si="65"/>
        <v>2016</v>
      </c>
      <c r="O699" t="b">
        <v>0</v>
      </c>
      <c r="P699">
        <v>114</v>
      </c>
      <c r="Q699" t="b">
        <v>0</v>
      </c>
      <c r="R699" t="s">
        <v>8273</v>
      </c>
      <c r="S699">
        <f t="shared" si="60"/>
        <v>46</v>
      </c>
      <c r="T699">
        <f t="shared" si="61"/>
        <v>20</v>
      </c>
      <c r="U699" t="s">
        <v>8317</v>
      </c>
      <c r="V699" t="s">
        <v>8319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62"/>
        <v>41899.75</v>
      </c>
      <c r="K700">
        <v>1408141245</v>
      </c>
      <c r="L700" s="10">
        <f t="shared" si="63"/>
        <v>41866.59774305555</v>
      </c>
      <c r="M700" s="11" t="str">
        <f t="shared" si="64"/>
        <v>Aug</v>
      </c>
      <c r="N700" s="11">
        <f t="shared" si="65"/>
        <v>2014</v>
      </c>
      <c r="O700" t="b">
        <v>0</v>
      </c>
      <c r="P700">
        <v>29</v>
      </c>
      <c r="Q700" t="b">
        <v>0</v>
      </c>
      <c r="R700" t="s">
        <v>8273</v>
      </c>
      <c r="S700">
        <f t="shared" si="60"/>
        <v>15</v>
      </c>
      <c r="T700">
        <f t="shared" si="61"/>
        <v>531</v>
      </c>
      <c r="U700" t="s">
        <v>8317</v>
      </c>
      <c r="V700" t="s">
        <v>8319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62"/>
        <v>41600.333333333328</v>
      </c>
      <c r="K701">
        <v>1381923548</v>
      </c>
      <c r="L701" s="10">
        <f t="shared" si="63"/>
        <v>41563.152175925927</v>
      </c>
      <c r="M701" s="11" t="str">
        <f t="shared" si="64"/>
        <v>Oct</v>
      </c>
      <c r="N701" s="11">
        <f t="shared" si="65"/>
        <v>2013</v>
      </c>
      <c r="O701" t="b">
        <v>0</v>
      </c>
      <c r="P701">
        <v>890</v>
      </c>
      <c r="Q701" t="b">
        <v>0</v>
      </c>
      <c r="R701" t="s">
        <v>8273</v>
      </c>
      <c r="S701">
        <f t="shared" si="60"/>
        <v>82</v>
      </c>
      <c r="T701">
        <f t="shared" si="61"/>
        <v>120</v>
      </c>
      <c r="U701" t="s">
        <v>8317</v>
      </c>
      <c r="V701" t="s">
        <v>8319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62"/>
        <v>42745.355104166665</v>
      </c>
      <c r="K702">
        <v>1481473881</v>
      </c>
      <c r="L702" s="10">
        <f t="shared" si="63"/>
        <v>42715.355104166665</v>
      </c>
      <c r="M702" s="11" t="str">
        <f t="shared" si="64"/>
        <v>Dec</v>
      </c>
      <c r="N702" s="11">
        <f t="shared" si="65"/>
        <v>2016</v>
      </c>
      <c r="O702" t="b">
        <v>0</v>
      </c>
      <c r="P702">
        <v>31</v>
      </c>
      <c r="Q702" t="b">
        <v>0</v>
      </c>
      <c r="R702" t="s">
        <v>8273</v>
      </c>
      <c r="S702">
        <f t="shared" si="60"/>
        <v>3</v>
      </c>
      <c r="T702">
        <f t="shared" si="61"/>
        <v>13</v>
      </c>
      <c r="U702" t="s">
        <v>8317</v>
      </c>
      <c r="V702" t="s">
        <v>8319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62"/>
        <v>41843.329629629625</v>
      </c>
      <c r="K703">
        <v>1403538880</v>
      </c>
      <c r="L703" s="10">
        <f t="shared" si="63"/>
        <v>41813.329629629625</v>
      </c>
      <c r="M703" s="11" t="str">
        <f t="shared" si="64"/>
        <v>Jun</v>
      </c>
      <c r="N703" s="11">
        <f t="shared" si="65"/>
        <v>2014</v>
      </c>
      <c r="O703" t="b">
        <v>0</v>
      </c>
      <c r="P703">
        <v>21</v>
      </c>
      <c r="Q703" t="b">
        <v>0</v>
      </c>
      <c r="R703" t="s">
        <v>8273</v>
      </c>
      <c r="S703">
        <f t="shared" si="60"/>
        <v>27</v>
      </c>
      <c r="T703">
        <f t="shared" si="61"/>
        <v>291</v>
      </c>
      <c r="U703" t="s">
        <v>8317</v>
      </c>
      <c r="V703" t="s">
        <v>8319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62"/>
        <v>42698.435034722213</v>
      </c>
      <c r="K704">
        <v>1477416387</v>
      </c>
      <c r="L704" s="10">
        <f t="shared" si="63"/>
        <v>42668.393368055556</v>
      </c>
      <c r="M704" s="11" t="str">
        <f t="shared" si="64"/>
        <v>Oct</v>
      </c>
      <c r="N704" s="11">
        <f t="shared" si="65"/>
        <v>2016</v>
      </c>
      <c r="O704" t="b">
        <v>0</v>
      </c>
      <c r="P704">
        <v>37</v>
      </c>
      <c r="Q704" t="b">
        <v>0</v>
      </c>
      <c r="R704" t="s">
        <v>8273</v>
      </c>
      <c r="S704">
        <f t="shared" si="60"/>
        <v>31</v>
      </c>
      <c r="T704">
        <f t="shared" si="61"/>
        <v>125</v>
      </c>
      <c r="U704" t="s">
        <v>8317</v>
      </c>
      <c r="V704" t="s">
        <v>8319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62"/>
        <v>42766.647222222215</v>
      </c>
      <c r="K705">
        <v>1481150949</v>
      </c>
      <c r="L705" s="10">
        <f t="shared" si="63"/>
        <v>42711.617465277777</v>
      </c>
      <c r="M705" s="11" t="str">
        <f t="shared" si="64"/>
        <v>Dec</v>
      </c>
      <c r="N705" s="11">
        <f t="shared" si="65"/>
        <v>2016</v>
      </c>
      <c r="O705" t="b">
        <v>0</v>
      </c>
      <c r="P705">
        <v>7</v>
      </c>
      <c r="Q705" t="b">
        <v>0</v>
      </c>
      <c r="R705" t="s">
        <v>8273</v>
      </c>
      <c r="S705">
        <f t="shared" si="60"/>
        <v>6</v>
      </c>
      <c r="T705">
        <f t="shared" si="61"/>
        <v>120</v>
      </c>
      <c r="U705" t="s">
        <v>8317</v>
      </c>
      <c r="V705" t="s">
        <v>8319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62"/>
        <v>42785.859583333331</v>
      </c>
      <c r="K706">
        <v>1482381468</v>
      </c>
      <c r="L706" s="10">
        <f t="shared" si="63"/>
        <v>42725.859583333331</v>
      </c>
      <c r="M706" s="11" t="str">
        <f t="shared" si="64"/>
        <v>Dec</v>
      </c>
      <c r="N706" s="11">
        <f t="shared" si="65"/>
        <v>2016</v>
      </c>
      <c r="O706" t="b">
        <v>0</v>
      </c>
      <c r="P706">
        <v>4</v>
      </c>
      <c r="Q706" t="b">
        <v>0</v>
      </c>
      <c r="R706" t="s">
        <v>8273</v>
      </c>
      <c r="S706">
        <f t="shared" ref="S706:S769" si="66">ROUND((E706/D706)*100,0)</f>
        <v>1</v>
      </c>
      <c r="T706">
        <f t="shared" ref="T706:T769" si="67">ROUND(E706/P706,0)</f>
        <v>120</v>
      </c>
      <c r="U706" t="s">
        <v>8317</v>
      </c>
      <c r="V706" t="s">
        <v>8319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68">(((I707/60)/60/24)+DATE(1970,1,1)+(-8/24))</f>
        <v>42756.158310185179</v>
      </c>
      <c r="K707">
        <v>1482407278</v>
      </c>
      <c r="L707" s="10">
        <f t="shared" ref="L707:L770" si="69">(((K707/60)/60)/24)+DATE(1970,1,1)+(-8/24)</f>
        <v>42726.158310185179</v>
      </c>
      <c r="M707" s="11" t="str">
        <f t="shared" ref="M707:M770" si="70">TEXT(L707,"MMM")</f>
        <v>Dec</v>
      </c>
      <c r="N707" s="11">
        <f t="shared" ref="N707:N770" si="71">YEAR(L707)</f>
        <v>2016</v>
      </c>
      <c r="O707" t="b">
        <v>0</v>
      </c>
      <c r="P707">
        <v>5</v>
      </c>
      <c r="Q707" t="b">
        <v>0</v>
      </c>
      <c r="R707" t="s">
        <v>8273</v>
      </c>
      <c r="S707">
        <f t="shared" si="66"/>
        <v>1</v>
      </c>
      <c r="T707">
        <f t="shared" si="67"/>
        <v>195</v>
      </c>
      <c r="U707" t="s">
        <v>8317</v>
      </c>
      <c r="V707" t="s">
        <v>8319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68"/>
        <v>42718.443749999999</v>
      </c>
      <c r="K708">
        <v>1478130783</v>
      </c>
      <c r="L708" s="10">
        <f t="shared" si="69"/>
        <v>42676.661840277775</v>
      </c>
      <c r="M708" s="11" t="str">
        <f t="shared" si="70"/>
        <v>Nov</v>
      </c>
      <c r="N708" s="11">
        <f t="shared" si="71"/>
        <v>2016</v>
      </c>
      <c r="O708" t="b">
        <v>0</v>
      </c>
      <c r="P708">
        <v>0</v>
      </c>
      <c r="Q708" t="b">
        <v>0</v>
      </c>
      <c r="R708" t="s">
        <v>8273</v>
      </c>
      <c r="S708">
        <f t="shared" si="66"/>
        <v>0</v>
      </c>
      <c r="T708" t="e">
        <f t="shared" si="67"/>
        <v>#DIV/0!</v>
      </c>
      <c r="U708" t="s">
        <v>8317</v>
      </c>
      <c r="V708" t="s">
        <v>8319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68"/>
        <v>42736.33017361111</v>
      </c>
      <c r="K709">
        <v>1479830127</v>
      </c>
      <c r="L709" s="10">
        <f t="shared" si="69"/>
        <v>42696.33017361111</v>
      </c>
      <c r="M709" s="11" t="str">
        <f t="shared" si="70"/>
        <v>Nov</v>
      </c>
      <c r="N709" s="11">
        <f t="shared" si="71"/>
        <v>2016</v>
      </c>
      <c r="O709" t="b">
        <v>0</v>
      </c>
      <c r="P709">
        <v>456</v>
      </c>
      <c r="Q709" t="b">
        <v>0</v>
      </c>
      <c r="R709" t="s">
        <v>8273</v>
      </c>
      <c r="S709">
        <f t="shared" si="66"/>
        <v>79</v>
      </c>
      <c r="T709">
        <f t="shared" si="67"/>
        <v>118</v>
      </c>
      <c r="U709" t="s">
        <v>8317</v>
      </c>
      <c r="V709" t="s">
        <v>8319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68"/>
        <v>41895.247685185182</v>
      </c>
      <c r="K710">
        <v>1405432600</v>
      </c>
      <c r="L710" s="10">
        <f t="shared" si="69"/>
        <v>41835.247685185182</v>
      </c>
      <c r="M710" s="11" t="str">
        <f t="shared" si="70"/>
        <v>Jul</v>
      </c>
      <c r="N710" s="11">
        <f t="shared" si="71"/>
        <v>2014</v>
      </c>
      <c r="O710" t="b">
        <v>0</v>
      </c>
      <c r="P710">
        <v>369</v>
      </c>
      <c r="Q710" t="b">
        <v>0</v>
      </c>
      <c r="R710" t="s">
        <v>8273</v>
      </c>
      <c r="S710">
        <f t="shared" si="66"/>
        <v>22</v>
      </c>
      <c r="T710">
        <f t="shared" si="67"/>
        <v>24</v>
      </c>
      <c r="U710" t="s">
        <v>8317</v>
      </c>
      <c r="V710" t="s">
        <v>8319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68"/>
        <v>41977.707858796297</v>
      </c>
      <c r="K711">
        <v>1415149159</v>
      </c>
      <c r="L711" s="10">
        <f t="shared" si="69"/>
        <v>41947.707858796297</v>
      </c>
      <c r="M711" s="11" t="str">
        <f t="shared" si="70"/>
        <v>Nov</v>
      </c>
      <c r="N711" s="11">
        <f t="shared" si="71"/>
        <v>2014</v>
      </c>
      <c r="O711" t="b">
        <v>0</v>
      </c>
      <c r="P711">
        <v>2</v>
      </c>
      <c r="Q711" t="b">
        <v>0</v>
      </c>
      <c r="R711" t="s">
        <v>8273</v>
      </c>
      <c r="S711">
        <f t="shared" si="66"/>
        <v>0</v>
      </c>
      <c r="T711">
        <f t="shared" si="67"/>
        <v>31</v>
      </c>
      <c r="U711" t="s">
        <v>8317</v>
      </c>
      <c r="V711" t="s">
        <v>8319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68"/>
        <v>41870.697222222218</v>
      </c>
      <c r="K712">
        <v>1405640302</v>
      </c>
      <c r="L712" s="10">
        <f t="shared" si="69"/>
        <v>41837.651643518519</v>
      </c>
      <c r="M712" s="11" t="str">
        <f t="shared" si="70"/>
        <v>Jul</v>
      </c>
      <c r="N712" s="11">
        <f t="shared" si="71"/>
        <v>2014</v>
      </c>
      <c r="O712" t="b">
        <v>0</v>
      </c>
      <c r="P712">
        <v>0</v>
      </c>
      <c r="Q712" t="b">
        <v>0</v>
      </c>
      <c r="R712" t="s">
        <v>8273</v>
      </c>
      <c r="S712">
        <f t="shared" si="66"/>
        <v>0</v>
      </c>
      <c r="T712" t="e">
        <f t="shared" si="67"/>
        <v>#DIV/0!</v>
      </c>
      <c r="U712" t="s">
        <v>8317</v>
      </c>
      <c r="V712" t="s">
        <v>8319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68"/>
        <v>42718.167453703696</v>
      </c>
      <c r="K713">
        <v>1478257268</v>
      </c>
      <c r="L713" s="10">
        <f t="shared" si="69"/>
        <v>42678.125787037039</v>
      </c>
      <c r="M713" s="11" t="str">
        <f t="shared" si="70"/>
        <v>Nov</v>
      </c>
      <c r="N713" s="11">
        <f t="shared" si="71"/>
        <v>2016</v>
      </c>
      <c r="O713" t="b">
        <v>0</v>
      </c>
      <c r="P713">
        <v>338</v>
      </c>
      <c r="Q713" t="b">
        <v>0</v>
      </c>
      <c r="R713" t="s">
        <v>8273</v>
      </c>
      <c r="S713">
        <f t="shared" si="66"/>
        <v>34</v>
      </c>
      <c r="T713">
        <f t="shared" si="67"/>
        <v>100</v>
      </c>
      <c r="U713" t="s">
        <v>8317</v>
      </c>
      <c r="V713" t="s">
        <v>8319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68"/>
        <v>42414.347592592596</v>
      </c>
      <c r="K714">
        <v>1452874832</v>
      </c>
      <c r="L714" s="10">
        <f t="shared" si="69"/>
        <v>42384.347592592596</v>
      </c>
      <c r="M714" s="11" t="str">
        <f t="shared" si="70"/>
        <v>Jan</v>
      </c>
      <c r="N714" s="11">
        <f t="shared" si="71"/>
        <v>2016</v>
      </c>
      <c r="O714" t="b">
        <v>0</v>
      </c>
      <c r="P714">
        <v>4</v>
      </c>
      <c r="Q714" t="b">
        <v>0</v>
      </c>
      <c r="R714" t="s">
        <v>8273</v>
      </c>
      <c r="S714">
        <f t="shared" si="66"/>
        <v>0</v>
      </c>
      <c r="T714">
        <f t="shared" si="67"/>
        <v>26</v>
      </c>
      <c r="U714" t="s">
        <v>8317</v>
      </c>
      <c r="V714" t="s">
        <v>8319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68"/>
        <v>42526.195972222216</v>
      </c>
      <c r="K715">
        <v>1462538532</v>
      </c>
      <c r="L715" s="10">
        <f t="shared" si="69"/>
        <v>42496.195972222216</v>
      </c>
      <c r="M715" s="11" t="str">
        <f t="shared" si="70"/>
        <v>May</v>
      </c>
      <c r="N715" s="11">
        <f t="shared" si="71"/>
        <v>2016</v>
      </c>
      <c r="O715" t="b">
        <v>0</v>
      </c>
      <c r="P715">
        <v>1</v>
      </c>
      <c r="Q715" t="b">
        <v>0</v>
      </c>
      <c r="R715" t="s">
        <v>8273</v>
      </c>
      <c r="S715">
        <f t="shared" si="66"/>
        <v>1</v>
      </c>
      <c r="T715">
        <f t="shared" si="67"/>
        <v>199</v>
      </c>
      <c r="U715" t="s">
        <v>8317</v>
      </c>
      <c r="V715" t="s">
        <v>8319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68"/>
        <v>42794.454652777778</v>
      </c>
      <c r="K716">
        <v>1483124082</v>
      </c>
      <c r="L716" s="10">
        <f t="shared" si="69"/>
        <v>42734.454652777778</v>
      </c>
      <c r="M716" s="11" t="str">
        <f t="shared" si="70"/>
        <v>Dec</v>
      </c>
      <c r="N716" s="11">
        <f t="shared" si="71"/>
        <v>2016</v>
      </c>
      <c r="O716" t="b">
        <v>0</v>
      </c>
      <c r="P716">
        <v>28</v>
      </c>
      <c r="Q716" t="b">
        <v>0</v>
      </c>
      <c r="R716" t="s">
        <v>8273</v>
      </c>
      <c r="S716">
        <f t="shared" si="66"/>
        <v>15</v>
      </c>
      <c r="T716">
        <f t="shared" si="67"/>
        <v>80</v>
      </c>
      <c r="U716" t="s">
        <v>8317</v>
      </c>
      <c r="V716" t="s">
        <v>8319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68"/>
        <v>42312.799074074072</v>
      </c>
      <c r="K717">
        <v>1443233440</v>
      </c>
      <c r="L717" s="10">
        <f t="shared" si="69"/>
        <v>42272.7574074074</v>
      </c>
      <c r="M717" s="11" t="str">
        <f t="shared" si="70"/>
        <v>Sep</v>
      </c>
      <c r="N717" s="11">
        <f t="shared" si="71"/>
        <v>2015</v>
      </c>
      <c r="O717" t="b">
        <v>0</v>
      </c>
      <c r="P717">
        <v>12</v>
      </c>
      <c r="Q717" t="b">
        <v>0</v>
      </c>
      <c r="R717" t="s">
        <v>8273</v>
      </c>
      <c r="S717">
        <f t="shared" si="66"/>
        <v>5</v>
      </c>
      <c r="T717">
        <f t="shared" si="67"/>
        <v>116</v>
      </c>
      <c r="U717" t="s">
        <v>8317</v>
      </c>
      <c r="V717" t="s">
        <v>8319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68"/>
        <v>41973.666666666664</v>
      </c>
      <c r="K718">
        <v>1414511307</v>
      </c>
      <c r="L718" s="10">
        <f t="shared" si="69"/>
        <v>41940.325312499997</v>
      </c>
      <c r="M718" s="11" t="str">
        <f t="shared" si="70"/>
        <v>Oct</v>
      </c>
      <c r="N718" s="11">
        <f t="shared" si="71"/>
        <v>2014</v>
      </c>
      <c r="O718" t="b">
        <v>0</v>
      </c>
      <c r="P718">
        <v>16</v>
      </c>
      <c r="Q718" t="b">
        <v>0</v>
      </c>
      <c r="R718" t="s">
        <v>8273</v>
      </c>
      <c r="S718">
        <f t="shared" si="66"/>
        <v>10</v>
      </c>
      <c r="T718">
        <f t="shared" si="67"/>
        <v>45</v>
      </c>
      <c r="U718" t="s">
        <v>8317</v>
      </c>
      <c r="V718" t="s">
        <v>8319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68"/>
        <v>41887.520856481482</v>
      </c>
      <c r="K719">
        <v>1407357002</v>
      </c>
      <c r="L719" s="10">
        <f t="shared" si="69"/>
        <v>41857.520856481482</v>
      </c>
      <c r="M719" s="11" t="str">
        <f t="shared" si="70"/>
        <v>Aug</v>
      </c>
      <c r="N719" s="11">
        <f t="shared" si="71"/>
        <v>2014</v>
      </c>
      <c r="O719" t="b">
        <v>0</v>
      </c>
      <c r="P719">
        <v>4</v>
      </c>
      <c r="Q719" t="b">
        <v>0</v>
      </c>
      <c r="R719" t="s">
        <v>8273</v>
      </c>
      <c r="S719">
        <f t="shared" si="66"/>
        <v>0</v>
      </c>
      <c r="T719">
        <f t="shared" si="67"/>
        <v>76</v>
      </c>
      <c r="U719" t="s">
        <v>8317</v>
      </c>
      <c r="V719" t="s">
        <v>8319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68"/>
        <v>42783.915972222218</v>
      </c>
      <c r="K720">
        <v>1484684247</v>
      </c>
      <c r="L720" s="10">
        <f t="shared" si="69"/>
        <v>42752.512118055551</v>
      </c>
      <c r="M720" s="11" t="str">
        <f t="shared" si="70"/>
        <v>Jan</v>
      </c>
      <c r="N720" s="11">
        <f t="shared" si="71"/>
        <v>2017</v>
      </c>
      <c r="O720" t="b">
        <v>0</v>
      </c>
      <c r="P720">
        <v>4</v>
      </c>
      <c r="Q720" t="b">
        <v>0</v>
      </c>
      <c r="R720" t="s">
        <v>8273</v>
      </c>
      <c r="S720">
        <f t="shared" si="66"/>
        <v>1</v>
      </c>
      <c r="T720">
        <f t="shared" si="67"/>
        <v>23</v>
      </c>
      <c r="U720" t="s">
        <v>8317</v>
      </c>
      <c r="V720" t="s">
        <v>8319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68"/>
        <v>42422.70689814815</v>
      </c>
      <c r="K721">
        <v>1454979476</v>
      </c>
      <c r="L721" s="10">
        <f t="shared" si="69"/>
        <v>42408.70689814815</v>
      </c>
      <c r="M721" s="11" t="str">
        <f t="shared" si="70"/>
        <v>Feb</v>
      </c>
      <c r="N721" s="11">
        <f t="shared" si="71"/>
        <v>2016</v>
      </c>
      <c r="O721" t="b">
        <v>0</v>
      </c>
      <c r="P721">
        <v>10</v>
      </c>
      <c r="Q721" t="b">
        <v>0</v>
      </c>
      <c r="R721" t="s">
        <v>8273</v>
      </c>
      <c r="S721">
        <f t="shared" si="66"/>
        <v>1</v>
      </c>
      <c r="T721">
        <f t="shared" si="67"/>
        <v>19</v>
      </c>
      <c r="U721" t="s">
        <v>8317</v>
      </c>
      <c r="V721" t="s">
        <v>8319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68"/>
        <v>40937.315868055557</v>
      </c>
      <c r="K722">
        <v>1325432091</v>
      </c>
      <c r="L722" s="10">
        <f t="shared" si="69"/>
        <v>40909.315868055557</v>
      </c>
      <c r="M722" s="11" t="str">
        <f t="shared" si="70"/>
        <v>Jan</v>
      </c>
      <c r="N722" s="11">
        <f t="shared" si="71"/>
        <v>2012</v>
      </c>
      <c r="O722" t="b">
        <v>0</v>
      </c>
      <c r="P722">
        <v>41</v>
      </c>
      <c r="Q722" t="b">
        <v>1</v>
      </c>
      <c r="R722" t="s">
        <v>8274</v>
      </c>
      <c r="S722">
        <f t="shared" si="66"/>
        <v>144</v>
      </c>
      <c r="T722">
        <f t="shared" si="67"/>
        <v>67</v>
      </c>
      <c r="U722" t="s">
        <v>8320</v>
      </c>
      <c r="V722" t="s">
        <v>8321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68"/>
        <v>41852.238506944443</v>
      </c>
      <c r="K723">
        <v>1403012607</v>
      </c>
      <c r="L723" s="10">
        <f t="shared" si="69"/>
        <v>41807.238506944443</v>
      </c>
      <c r="M723" s="11" t="str">
        <f t="shared" si="70"/>
        <v>Jun</v>
      </c>
      <c r="N723" s="11">
        <f t="shared" si="71"/>
        <v>2014</v>
      </c>
      <c r="O723" t="b">
        <v>0</v>
      </c>
      <c r="P723">
        <v>119</v>
      </c>
      <c r="Q723" t="b">
        <v>1</v>
      </c>
      <c r="R723" t="s">
        <v>8274</v>
      </c>
      <c r="S723">
        <f t="shared" si="66"/>
        <v>122</v>
      </c>
      <c r="T723">
        <f t="shared" si="67"/>
        <v>84</v>
      </c>
      <c r="U723" t="s">
        <v>8320</v>
      </c>
      <c r="V723" t="s">
        <v>8321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68"/>
        <v>41007.430300925924</v>
      </c>
      <c r="K724">
        <v>1331320778</v>
      </c>
      <c r="L724" s="10">
        <f t="shared" si="69"/>
        <v>40977.471967592588</v>
      </c>
      <c r="M724" s="11" t="str">
        <f t="shared" si="70"/>
        <v>Mar</v>
      </c>
      <c r="N724" s="11">
        <f t="shared" si="71"/>
        <v>2012</v>
      </c>
      <c r="O724" t="b">
        <v>0</v>
      </c>
      <c r="P724">
        <v>153</v>
      </c>
      <c r="Q724" t="b">
        <v>1</v>
      </c>
      <c r="R724" t="s">
        <v>8274</v>
      </c>
      <c r="S724">
        <f t="shared" si="66"/>
        <v>132</v>
      </c>
      <c r="T724">
        <f t="shared" si="67"/>
        <v>216</v>
      </c>
      <c r="U724" t="s">
        <v>8320</v>
      </c>
      <c r="V724" t="s">
        <v>8321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68"/>
        <v>42214.832638888889</v>
      </c>
      <c r="K725">
        <v>1435606549</v>
      </c>
      <c r="L725" s="10">
        <f t="shared" si="69"/>
        <v>42184.483206018522</v>
      </c>
      <c r="M725" s="11" t="str">
        <f t="shared" si="70"/>
        <v>Jun</v>
      </c>
      <c r="N725" s="11">
        <f t="shared" si="71"/>
        <v>2015</v>
      </c>
      <c r="O725" t="b">
        <v>0</v>
      </c>
      <c r="P725">
        <v>100</v>
      </c>
      <c r="Q725" t="b">
        <v>1</v>
      </c>
      <c r="R725" t="s">
        <v>8274</v>
      </c>
      <c r="S725">
        <f t="shared" si="66"/>
        <v>109</v>
      </c>
      <c r="T725">
        <f t="shared" si="67"/>
        <v>55</v>
      </c>
      <c r="U725" t="s">
        <v>8320</v>
      </c>
      <c r="V725" t="s">
        <v>8321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68"/>
        <v>40724.305127314808</v>
      </c>
      <c r="K726">
        <v>1306855163</v>
      </c>
      <c r="L726" s="10">
        <f t="shared" si="69"/>
        <v>40694.305127314808</v>
      </c>
      <c r="M726" s="11" t="str">
        <f t="shared" si="70"/>
        <v>May</v>
      </c>
      <c r="N726" s="11">
        <f t="shared" si="71"/>
        <v>2011</v>
      </c>
      <c r="O726" t="b">
        <v>0</v>
      </c>
      <c r="P726">
        <v>143</v>
      </c>
      <c r="Q726" t="b">
        <v>1</v>
      </c>
      <c r="R726" t="s">
        <v>8274</v>
      </c>
      <c r="S726">
        <f t="shared" si="66"/>
        <v>105</v>
      </c>
      <c r="T726">
        <f t="shared" si="67"/>
        <v>52</v>
      </c>
      <c r="U726" t="s">
        <v>8320</v>
      </c>
      <c r="V726" t="s">
        <v>8321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68"/>
        <v>42351.292962962958</v>
      </c>
      <c r="K727">
        <v>1447426912</v>
      </c>
      <c r="L727" s="10">
        <f t="shared" si="69"/>
        <v>42321.292962962958</v>
      </c>
      <c r="M727" s="11" t="str">
        <f t="shared" si="70"/>
        <v>Nov</v>
      </c>
      <c r="N727" s="11">
        <f t="shared" si="71"/>
        <v>2015</v>
      </c>
      <c r="O727" t="b">
        <v>0</v>
      </c>
      <c r="P727">
        <v>140</v>
      </c>
      <c r="Q727" t="b">
        <v>1</v>
      </c>
      <c r="R727" t="s">
        <v>8274</v>
      </c>
      <c r="S727">
        <f t="shared" si="66"/>
        <v>100</v>
      </c>
      <c r="T727">
        <f t="shared" si="67"/>
        <v>143</v>
      </c>
      <c r="U727" t="s">
        <v>8320</v>
      </c>
      <c r="V727" t="s">
        <v>8321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68"/>
        <v>41375.709340277775</v>
      </c>
      <c r="K728">
        <v>1363136487</v>
      </c>
      <c r="L728" s="10">
        <f t="shared" si="69"/>
        <v>41345.709340277775</v>
      </c>
      <c r="M728" s="11" t="str">
        <f t="shared" si="70"/>
        <v>Mar</v>
      </c>
      <c r="N728" s="11">
        <f t="shared" si="71"/>
        <v>2013</v>
      </c>
      <c r="O728" t="b">
        <v>0</v>
      </c>
      <c r="P728">
        <v>35</v>
      </c>
      <c r="Q728" t="b">
        <v>1</v>
      </c>
      <c r="R728" t="s">
        <v>8274</v>
      </c>
      <c r="S728">
        <f t="shared" si="66"/>
        <v>101</v>
      </c>
      <c r="T728">
        <f t="shared" si="67"/>
        <v>72</v>
      </c>
      <c r="U728" t="s">
        <v>8320</v>
      </c>
      <c r="V728" t="s">
        <v>8321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68"/>
        <v>41288.555555555555</v>
      </c>
      <c r="K729">
        <v>1354580949</v>
      </c>
      <c r="L729" s="10">
        <f t="shared" si="69"/>
        <v>41246.686909722215</v>
      </c>
      <c r="M729" s="11" t="str">
        <f t="shared" si="70"/>
        <v>Dec</v>
      </c>
      <c r="N729" s="11">
        <f t="shared" si="71"/>
        <v>2012</v>
      </c>
      <c r="O729" t="b">
        <v>0</v>
      </c>
      <c r="P729">
        <v>149</v>
      </c>
      <c r="Q729" t="b">
        <v>1</v>
      </c>
      <c r="R729" t="s">
        <v>8274</v>
      </c>
      <c r="S729">
        <f t="shared" si="66"/>
        <v>156</v>
      </c>
      <c r="T729">
        <f t="shared" si="67"/>
        <v>37</v>
      </c>
      <c r="U729" t="s">
        <v>8320</v>
      </c>
      <c r="V729" t="s">
        <v>8321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68"/>
        <v>40776.504131944443</v>
      </c>
      <c r="K730">
        <v>1310069157</v>
      </c>
      <c r="L730" s="10">
        <f t="shared" si="69"/>
        <v>40731.504131944443</v>
      </c>
      <c r="M730" s="11" t="str">
        <f t="shared" si="70"/>
        <v>Jul</v>
      </c>
      <c r="N730" s="11">
        <f t="shared" si="71"/>
        <v>2011</v>
      </c>
      <c r="O730" t="b">
        <v>0</v>
      </c>
      <c r="P730">
        <v>130</v>
      </c>
      <c r="Q730" t="b">
        <v>1</v>
      </c>
      <c r="R730" t="s">
        <v>8274</v>
      </c>
      <c r="S730">
        <f t="shared" si="66"/>
        <v>106</v>
      </c>
      <c r="T730">
        <f t="shared" si="67"/>
        <v>61</v>
      </c>
      <c r="U730" t="s">
        <v>8320</v>
      </c>
      <c r="V730" t="s">
        <v>8321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68"/>
        <v>41170.85255787037</v>
      </c>
      <c r="K731">
        <v>1342844861</v>
      </c>
      <c r="L731" s="10">
        <f t="shared" si="69"/>
        <v>41110.85255787037</v>
      </c>
      <c r="M731" s="11" t="str">
        <f t="shared" si="70"/>
        <v>Jul</v>
      </c>
      <c r="N731" s="11">
        <f t="shared" si="71"/>
        <v>2012</v>
      </c>
      <c r="O731" t="b">
        <v>0</v>
      </c>
      <c r="P731">
        <v>120</v>
      </c>
      <c r="Q731" t="b">
        <v>1</v>
      </c>
      <c r="R731" t="s">
        <v>8274</v>
      </c>
      <c r="S731">
        <f t="shared" si="66"/>
        <v>131</v>
      </c>
      <c r="T731">
        <f t="shared" si="67"/>
        <v>44</v>
      </c>
      <c r="U731" t="s">
        <v>8320</v>
      </c>
      <c r="V731" t="s">
        <v>8321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68"/>
        <v>40884.411932870367</v>
      </c>
      <c r="K732">
        <v>1320688391</v>
      </c>
      <c r="L732" s="10">
        <f t="shared" si="69"/>
        <v>40854.411932870367</v>
      </c>
      <c r="M732" s="11" t="str">
        <f t="shared" si="70"/>
        <v>Nov</v>
      </c>
      <c r="N732" s="11">
        <f t="shared" si="71"/>
        <v>2011</v>
      </c>
      <c r="O732" t="b">
        <v>0</v>
      </c>
      <c r="P732">
        <v>265</v>
      </c>
      <c r="Q732" t="b">
        <v>1</v>
      </c>
      <c r="R732" t="s">
        <v>8274</v>
      </c>
      <c r="S732">
        <f t="shared" si="66"/>
        <v>132</v>
      </c>
      <c r="T732">
        <f t="shared" si="67"/>
        <v>100</v>
      </c>
      <c r="U732" t="s">
        <v>8320</v>
      </c>
      <c r="V732" t="s">
        <v>8321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68"/>
        <v>40929.916666666664</v>
      </c>
      <c r="K733">
        <v>1322852747</v>
      </c>
      <c r="L733" s="10">
        <f t="shared" si="69"/>
        <v>40879.462349537032</v>
      </c>
      <c r="M733" s="11" t="str">
        <f t="shared" si="70"/>
        <v>Dec</v>
      </c>
      <c r="N733" s="11">
        <f t="shared" si="71"/>
        <v>2011</v>
      </c>
      <c r="O733" t="b">
        <v>0</v>
      </c>
      <c r="P733">
        <v>71</v>
      </c>
      <c r="Q733" t="b">
        <v>1</v>
      </c>
      <c r="R733" t="s">
        <v>8274</v>
      </c>
      <c r="S733">
        <f t="shared" si="66"/>
        <v>126</v>
      </c>
      <c r="T733">
        <f t="shared" si="67"/>
        <v>89</v>
      </c>
      <c r="U733" t="s">
        <v>8320</v>
      </c>
      <c r="V733" t="s">
        <v>8321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68"/>
        <v>41546.09098379629</v>
      </c>
      <c r="K734">
        <v>1375265461</v>
      </c>
      <c r="L734" s="10">
        <f t="shared" si="69"/>
        <v>41486.09098379629</v>
      </c>
      <c r="M734" s="11" t="str">
        <f t="shared" si="70"/>
        <v>Jul</v>
      </c>
      <c r="N734" s="11">
        <f t="shared" si="71"/>
        <v>2013</v>
      </c>
      <c r="O734" t="b">
        <v>0</v>
      </c>
      <c r="P734">
        <v>13</v>
      </c>
      <c r="Q734" t="b">
        <v>1</v>
      </c>
      <c r="R734" t="s">
        <v>8274</v>
      </c>
      <c r="S734">
        <f t="shared" si="66"/>
        <v>160</v>
      </c>
      <c r="T734">
        <f t="shared" si="67"/>
        <v>5</v>
      </c>
      <c r="U734" t="s">
        <v>8320</v>
      </c>
      <c r="V734" t="s">
        <v>8321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68"/>
        <v>41628.086712962962</v>
      </c>
      <c r="K735">
        <v>1384941892</v>
      </c>
      <c r="L735" s="10">
        <f t="shared" si="69"/>
        <v>41598.086712962962</v>
      </c>
      <c r="M735" s="11" t="str">
        <f t="shared" si="70"/>
        <v>Nov</v>
      </c>
      <c r="N735" s="11">
        <f t="shared" si="71"/>
        <v>2013</v>
      </c>
      <c r="O735" t="b">
        <v>0</v>
      </c>
      <c r="P735">
        <v>169</v>
      </c>
      <c r="Q735" t="b">
        <v>1</v>
      </c>
      <c r="R735" t="s">
        <v>8274</v>
      </c>
      <c r="S735">
        <f t="shared" si="66"/>
        <v>120</v>
      </c>
      <c r="T735">
        <f t="shared" si="67"/>
        <v>18</v>
      </c>
      <c r="U735" t="s">
        <v>8320</v>
      </c>
      <c r="V735" t="s">
        <v>8321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68"/>
        <v>42132.874999999993</v>
      </c>
      <c r="K736">
        <v>1428465420</v>
      </c>
      <c r="L736" s="10">
        <f t="shared" si="69"/>
        <v>42101.831249999996</v>
      </c>
      <c r="M736" s="11" t="str">
        <f t="shared" si="70"/>
        <v>Apr</v>
      </c>
      <c r="N736" s="11">
        <f t="shared" si="71"/>
        <v>2015</v>
      </c>
      <c r="O736" t="b">
        <v>0</v>
      </c>
      <c r="P736">
        <v>57</v>
      </c>
      <c r="Q736" t="b">
        <v>1</v>
      </c>
      <c r="R736" t="s">
        <v>8274</v>
      </c>
      <c r="S736">
        <f t="shared" si="66"/>
        <v>126</v>
      </c>
      <c r="T736">
        <f t="shared" si="67"/>
        <v>187</v>
      </c>
      <c r="U736" t="s">
        <v>8320</v>
      </c>
      <c r="V736" t="s">
        <v>8321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68"/>
        <v>41976.693749999999</v>
      </c>
      <c r="K737">
        <v>1414975346</v>
      </c>
      <c r="L737" s="10">
        <f t="shared" si="69"/>
        <v>41945.696134259255</v>
      </c>
      <c r="M737" s="11" t="str">
        <f t="shared" si="70"/>
        <v>Nov</v>
      </c>
      <c r="N737" s="11">
        <f t="shared" si="71"/>
        <v>2014</v>
      </c>
      <c r="O737" t="b">
        <v>0</v>
      </c>
      <c r="P737">
        <v>229</v>
      </c>
      <c r="Q737" t="b">
        <v>1</v>
      </c>
      <c r="R737" t="s">
        <v>8274</v>
      </c>
      <c r="S737">
        <f t="shared" si="66"/>
        <v>114</v>
      </c>
      <c r="T737">
        <f t="shared" si="67"/>
        <v>235</v>
      </c>
      <c r="U737" t="s">
        <v>8320</v>
      </c>
      <c r="V737" t="s">
        <v>8321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68"/>
        <v>41598.874305555553</v>
      </c>
      <c r="K738">
        <v>1383327440</v>
      </c>
      <c r="L738" s="10">
        <f t="shared" si="69"/>
        <v>41579.400925925926</v>
      </c>
      <c r="M738" s="11" t="str">
        <f t="shared" si="70"/>
        <v>Nov</v>
      </c>
      <c r="N738" s="11">
        <f t="shared" si="71"/>
        <v>2013</v>
      </c>
      <c r="O738" t="b">
        <v>0</v>
      </c>
      <c r="P738">
        <v>108</v>
      </c>
      <c r="Q738" t="b">
        <v>1</v>
      </c>
      <c r="R738" t="s">
        <v>8274</v>
      </c>
      <c r="S738">
        <f t="shared" si="66"/>
        <v>315</v>
      </c>
      <c r="T738">
        <f t="shared" si="67"/>
        <v>105</v>
      </c>
      <c r="U738" t="s">
        <v>8320</v>
      </c>
      <c r="V738" t="s">
        <v>8321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68"/>
        <v>41684.5</v>
      </c>
      <c r="K739">
        <v>1390890987</v>
      </c>
      <c r="L739" s="10">
        <f t="shared" si="69"/>
        <v>41666.941979166666</v>
      </c>
      <c r="M739" s="11" t="str">
        <f t="shared" si="70"/>
        <v>Jan</v>
      </c>
      <c r="N739" s="11">
        <f t="shared" si="71"/>
        <v>2014</v>
      </c>
      <c r="O739" t="b">
        <v>0</v>
      </c>
      <c r="P739">
        <v>108</v>
      </c>
      <c r="Q739" t="b">
        <v>1</v>
      </c>
      <c r="R739" t="s">
        <v>8274</v>
      </c>
      <c r="S739">
        <f t="shared" si="66"/>
        <v>122</v>
      </c>
      <c r="T739">
        <f t="shared" si="67"/>
        <v>57</v>
      </c>
      <c r="U739" t="s">
        <v>8320</v>
      </c>
      <c r="V739" t="s">
        <v>8321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68"/>
        <v>41973.874305555553</v>
      </c>
      <c r="K740">
        <v>1414765794</v>
      </c>
      <c r="L740" s="10">
        <f t="shared" si="69"/>
        <v>41943.270763888882</v>
      </c>
      <c r="M740" s="11" t="str">
        <f t="shared" si="70"/>
        <v>Oct</v>
      </c>
      <c r="N740" s="11">
        <f t="shared" si="71"/>
        <v>2014</v>
      </c>
      <c r="O740" t="b">
        <v>0</v>
      </c>
      <c r="P740">
        <v>41</v>
      </c>
      <c r="Q740" t="b">
        <v>1</v>
      </c>
      <c r="R740" t="s">
        <v>8274</v>
      </c>
      <c r="S740">
        <f t="shared" si="66"/>
        <v>107</v>
      </c>
      <c r="T740">
        <f t="shared" si="67"/>
        <v>39</v>
      </c>
      <c r="U740" t="s">
        <v>8320</v>
      </c>
      <c r="V740" t="s">
        <v>8321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68"/>
        <v>41862.169317129628</v>
      </c>
      <c r="K741">
        <v>1404907429</v>
      </c>
      <c r="L741" s="10">
        <f t="shared" si="69"/>
        <v>41829.169317129628</v>
      </c>
      <c r="M741" s="11" t="str">
        <f t="shared" si="70"/>
        <v>Jul</v>
      </c>
      <c r="N741" s="11">
        <f t="shared" si="71"/>
        <v>2014</v>
      </c>
      <c r="O741" t="b">
        <v>0</v>
      </c>
      <c r="P741">
        <v>139</v>
      </c>
      <c r="Q741" t="b">
        <v>1</v>
      </c>
      <c r="R741" t="s">
        <v>8274</v>
      </c>
      <c r="S741">
        <f t="shared" si="66"/>
        <v>158</v>
      </c>
      <c r="T741">
        <f t="shared" si="67"/>
        <v>68</v>
      </c>
      <c r="U741" t="s">
        <v>8320</v>
      </c>
      <c r="V741" t="s">
        <v>8321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68"/>
        <v>42175.81344907407</v>
      </c>
      <c r="K742">
        <v>1433647882</v>
      </c>
      <c r="L742" s="10">
        <f t="shared" si="69"/>
        <v>42161.81344907407</v>
      </c>
      <c r="M742" s="11" t="str">
        <f t="shared" si="70"/>
        <v>Jun</v>
      </c>
      <c r="N742" s="11">
        <f t="shared" si="71"/>
        <v>2015</v>
      </c>
      <c r="O742" t="b">
        <v>0</v>
      </c>
      <c r="P742">
        <v>19</v>
      </c>
      <c r="Q742" t="b">
        <v>1</v>
      </c>
      <c r="R742" t="s">
        <v>8274</v>
      </c>
      <c r="S742">
        <f t="shared" si="66"/>
        <v>107</v>
      </c>
      <c r="T742">
        <f t="shared" si="67"/>
        <v>170</v>
      </c>
      <c r="U742" t="s">
        <v>8320</v>
      </c>
      <c r="V742" t="s">
        <v>8321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68"/>
        <v>41436.314884259256</v>
      </c>
      <c r="K743">
        <v>1367940806</v>
      </c>
      <c r="L743" s="10">
        <f t="shared" si="69"/>
        <v>41401.314884259256</v>
      </c>
      <c r="M743" s="11" t="str">
        <f t="shared" si="70"/>
        <v>May</v>
      </c>
      <c r="N743" s="11">
        <f t="shared" si="71"/>
        <v>2013</v>
      </c>
      <c r="O743" t="b">
        <v>0</v>
      </c>
      <c r="P743">
        <v>94</v>
      </c>
      <c r="Q743" t="b">
        <v>1</v>
      </c>
      <c r="R743" t="s">
        <v>8274</v>
      </c>
      <c r="S743">
        <f t="shared" si="66"/>
        <v>102</v>
      </c>
      <c r="T743">
        <f t="shared" si="67"/>
        <v>141</v>
      </c>
      <c r="U743" t="s">
        <v>8320</v>
      </c>
      <c r="V743" t="s">
        <v>8321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68"/>
        <v>41719.542962962958</v>
      </c>
      <c r="K744">
        <v>1392847312</v>
      </c>
      <c r="L744" s="10">
        <f t="shared" si="69"/>
        <v>41689.584629629629</v>
      </c>
      <c r="M744" s="11" t="str">
        <f t="shared" si="70"/>
        <v>Feb</v>
      </c>
      <c r="N744" s="11">
        <f t="shared" si="71"/>
        <v>2014</v>
      </c>
      <c r="O744" t="b">
        <v>0</v>
      </c>
      <c r="P744">
        <v>23</v>
      </c>
      <c r="Q744" t="b">
        <v>1</v>
      </c>
      <c r="R744" t="s">
        <v>8274</v>
      </c>
      <c r="S744">
        <f t="shared" si="66"/>
        <v>111</v>
      </c>
      <c r="T744">
        <f t="shared" si="67"/>
        <v>67</v>
      </c>
      <c r="U744" t="s">
        <v>8320</v>
      </c>
      <c r="V744" t="s">
        <v>8321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68"/>
        <v>41015.541666666664</v>
      </c>
      <c r="K745">
        <v>1332435685</v>
      </c>
      <c r="L745" s="10">
        <f t="shared" si="69"/>
        <v>40990.375983796293</v>
      </c>
      <c r="M745" s="11" t="str">
        <f t="shared" si="70"/>
        <v>Mar</v>
      </c>
      <c r="N745" s="11">
        <f t="shared" si="71"/>
        <v>2012</v>
      </c>
      <c r="O745" t="b">
        <v>0</v>
      </c>
      <c r="P745">
        <v>15</v>
      </c>
      <c r="Q745" t="b">
        <v>1</v>
      </c>
      <c r="R745" t="s">
        <v>8274</v>
      </c>
      <c r="S745">
        <f t="shared" si="66"/>
        <v>148</v>
      </c>
      <c r="T745">
        <f t="shared" si="67"/>
        <v>54</v>
      </c>
      <c r="U745" t="s">
        <v>8320</v>
      </c>
      <c r="V745" t="s">
        <v>8321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68"/>
        <v>41256.623877314814</v>
      </c>
      <c r="K746">
        <v>1352847503</v>
      </c>
      <c r="L746" s="10">
        <f t="shared" si="69"/>
        <v>41226.623877314814</v>
      </c>
      <c r="M746" s="11" t="str">
        <f t="shared" si="70"/>
        <v>Nov</v>
      </c>
      <c r="N746" s="11">
        <f t="shared" si="71"/>
        <v>2012</v>
      </c>
      <c r="O746" t="b">
        <v>0</v>
      </c>
      <c r="P746">
        <v>62</v>
      </c>
      <c r="Q746" t="b">
        <v>1</v>
      </c>
      <c r="R746" t="s">
        <v>8274</v>
      </c>
      <c r="S746">
        <f t="shared" si="66"/>
        <v>102</v>
      </c>
      <c r="T746">
        <f t="shared" si="67"/>
        <v>83</v>
      </c>
      <c r="U746" t="s">
        <v>8320</v>
      </c>
      <c r="V746" t="s">
        <v>8321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68"/>
        <v>41397.238946759258</v>
      </c>
      <c r="K747">
        <v>1364996645</v>
      </c>
      <c r="L747" s="10">
        <f t="shared" si="69"/>
        <v>41367.238946759258</v>
      </c>
      <c r="M747" s="11" t="str">
        <f t="shared" si="70"/>
        <v>Apr</v>
      </c>
      <c r="N747" s="11">
        <f t="shared" si="71"/>
        <v>2013</v>
      </c>
      <c r="O747" t="b">
        <v>0</v>
      </c>
      <c r="P747">
        <v>74</v>
      </c>
      <c r="Q747" t="b">
        <v>1</v>
      </c>
      <c r="R747" t="s">
        <v>8274</v>
      </c>
      <c r="S747">
        <f t="shared" si="66"/>
        <v>179</v>
      </c>
      <c r="T747">
        <f t="shared" si="67"/>
        <v>54</v>
      </c>
      <c r="U747" t="s">
        <v>8320</v>
      </c>
      <c r="V747" t="s">
        <v>8321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68"/>
        <v>41174.832638888889</v>
      </c>
      <c r="K748">
        <v>1346806909</v>
      </c>
      <c r="L748" s="10">
        <f t="shared" si="69"/>
        <v>41156.709594907406</v>
      </c>
      <c r="M748" s="11" t="str">
        <f t="shared" si="70"/>
        <v>Sep</v>
      </c>
      <c r="N748" s="11">
        <f t="shared" si="71"/>
        <v>2012</v>
      </c>
      <c r="O748" t="b">
        <v>0</v>
      </c>
      <c r="P748">
        <v>97</v>
      </c>
      <c r="Q748" t="b">
        <v>1</v>
      </c>
      <c r="R748" t="s">
        <v>8274</v>
      </c>
      <c r="S748">
        <f t="shared" si="66"/>
        <v>111</v>
      </c>
      <c r="T748">
        <f t="shared" si="67"/>
        <v>34</v>
      </c>
      <c r="U748" t="s">
        <v>8320</v>
      </c>
      <c r="V748" t="s">
        <v>8321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68"/>
        <v>42019.120833333327</v>
      </c>
      <c r="K749">
        <v>1418649019</v>
      </c>
      <c r="L749" s="10">
        <f t="shared" si="69"/>
        <v>41988.215497685182</v>
      </c>
      <c r="M749" s="11" t="str">
        <f t="shared" si="70"/>
        <v>Dec</v>
      </c>
      <c r="N749" s="11">
        <f t="shared" si="71"/>
        <v>2014</v>
      </c>
      <c r="O749" t="b">
        <v>0</v>
      </c>
      <c r="P749">
        <v>55</v>
      </c>
      <c r="Q749" t="b">
        <v>1</v>
      </c>
      <c r="R749" t="s">
        <v>8274</v>
      </c>
      <c r="S749">
        <f t="shared" si="66"/>
        <v>100</v>
      </c>
      <c r="T749">
        <f t="shared" si="67"/>
        <v>127</v>
      </c>
      <c r="U749" t="s">
        <v>8320</v>
      </c>
      <c r="V749" t="s">
        <v>8321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68"/>
        <v>41861.513495370367</v>
      </c>
      <c r="K750">
        <v>1405109966</v>
      </c>
      <c r="L750" s="10">
        <f t="shared" si="69"/>
        <v>41831.513495370367</v>
      </c>
      <c r="M750" s="11" t="str">
        <f t="shared" si="70"/>
        <v>Jul</v>
      </c>
      <c r="N750" s="11">
        <f t="shared" si="71"/>
        <v>2014</v>
      </c>
      <c r="O750" t="b">
        <v>0</v>
      </c>
      <c r="P750">
        <v>44</v>
      </c>
      <c r="Q750" t="b">
        <v>1</v>
      </c>
      <c r="R750" t="s">
        <v>8274</v>
      </c>
      <c r="S750">
        <f t="shared" si="66"/>
        <v>100</v>
      </c>
      <c r="T750">
        <f t="shared" si="67"/>
        <v>46</v>
      </c>
      <c r="U750" t="s">
        <v>8320</v>
      </c>
      <c r="V750" t="s">
        <v>8321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68"/>
        <v>42763.607986111114</v>
      </c>
      <c r="K751">
        <v>1483050930</v>
      </c>
      <c r="L751" s="10">
        <f t="shared" si="69"/>
        <v>42733.607986111114</v>
      </c>
      <c r="M751" s="11" t="str">
        <f t="shared" si="70"/>
        <v>Dec</v>
      </c>
      <c r="N751" s="11">
        <f t="shared" si="71"/>
        <v>2016</v>
      </c>
      <c r="O751" t="b">
        <v>0</v>
      </c>
      <c r="P751">
        <v>110</v>
      </c>
      <c r="Q751" t="b">
        <v>1</v>
      </c>
      <c r="R751" t="s">
        <v>8274</v>
      </c>
      <c r="S751">
        <f t="shared" si="66"/>
        <v>106</v>
      </c>
      <c r="T751">
        <f t="shared" si="67"/>
        <v>96</v>
      </c>
      <c r="U751" t="s">
        <v>8320</v>
      </c>
      <c r="V751" t="s">
        <v>8321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68"/>
        <v>41329.544814814813</v>
      </c>
      <c r="K752">
        <v>1359147872</v>
      </c>
      <c r="L752" s="10">
        <f t="shared" si="69"/>
        <v>41299.544814814813</v>
      </c>
      <c r="M752" s="11" t="str">
        <f t="shared" si="70"/>
        <v>Jan</v>
      </c>
      <c r="N752" s="11">
        <f t="shared" si="71"/>
        <v>2013</v>
      </c>
      <c r="O752" t="b">
        <v>0</v>
      </c>
      <c r="P752">
        <v>59</v>
      </c>
      <c r="Q752" t="b">
        <v>1</v>
      </c>
      <c r="R752" t="s">
        <v>8274</v>
      </c>
      <c r="S752">
        <f t="shared" si="66"/>
        <v>103</v>
      </c>
      <c r="T752">
        <f t="shared" si="67"/>
        <v>77</v>
      </c>
      <c r="U752" t="s">
        <v>8320</v>
      </c>
      <c r="V752" t="s">
        <v>8321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68"/>
        <v>40759.297164351847</v>
      </c>
      <c r="K753">
        <v>1308496075</v>
      </c>
      <c r="L753" s="10">
        <f t="shared" si="69"/>
        <v>40713.297164351847</v>
      </c>
      <c r="M753" s="11" t="str">
        <f t="shared" si="70"/>
        <v>Jun</v>
      </c>
      <c r="N753" s="11">
        <f t="shared" si="71"/>
        <v>2011</v>
      </c>
      <c r="O753" t="b">
        <v>0</v>
      </c>
      <c r="P753">
        <v>62</v>
      </c>
      <c r="Q753" t="b">
        <v>1</v>
      </c>
      <c r="R753" t="s">
        <v>8274</v>
      </c>
      <c r="S753">
        <f t="shared" si="66"/>
        <v>119</v>
      </c>
      <c r="T753">
        <f t="shared" si="67"/>
        <v>57</v>
      </c>
      <c r="U753" t="s">
        <v>8320</v>
      </c>
      <c r="V753" t="s">
        <v>8321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68"/>
        <v>42659.124999999993</v>
      </c>
      <c r="K754">
        <v>1474884417</v>
      </c>
      <c r="L754" s="10">
        <f t="shared" si="69"/>
        <v>42639.088159722225</v>
      </c>
      <c r="M754" s="11" t="str">
        <f t="shared" si="70"/>
        <v>Sep</v>
      </c>
      <c r="N754" s="11">
        <f t="shared" si="71"/>
        <v>2016</v>
      </c>
      <c r="O754" t="b">
        <v>0</v>
      </c>
      <c r="P754">
        <v>105</v>
      </c>
      <c r="Q754" t="b">
        <v>1</v>
      </c>
      <c r="R754" t="s">
        <v>8274</v>
      </c>
      <c r="S754">
        <f t="shared" si="66"/>
        <v>112</v>
      </c>
      <c r="T754">
        <f t="shared" si="67"/>
        <v>53</v>
      </c>
      <c r="U754" t="s">
        <v>8320</v>
      </c>
      <c r="V754" t="s">
        <v>8321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68"/>
        <v>42049.256840277776</v>
      </c>
      <c r="K755">
        <v>1421330991</v>
      </c>
      <c r="L755" s="10">
        <f t="shared" si="69"/>
        <v>42019.256840277776</v>
      </c>
      <c r="M755" s="11" t="str">
        <f t="shared" si="70"/>
        <v>Jan</v>
      </c>
      <c r="N755" s="11">
        <f t="shared" si="71"/>
        <v>2015</v>
      </c>
      <c r="O755" t="b">
        <v>0</v>
      </c>
      <c r="P755">
        <v>26</v>
      </c>
      <c r="Q755" t="b">
        <v>1</v>
      </c>
      <c r="R755" t="s">
        <v>8274</v>
      </c>
      <c r="S755">
        <f t="shared" si="66"/>
        <v>128</v>
      </c>
      <c r="T755">
        <f t="shared" si="67"/>
        <v>492</v>
      </c>
      <c r="U755" t="s">
        <v>8320</v>
      </c>
      <c r="V755" t="s">
        <v>8321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68"/>
        <v>41279.41575231481</v>
      </c>
      <c r="K756">
        <v>1354816721</v>
      </c>
      <c r="L756" s="10">
        <f t="shared" si="69"/>
        <v>41249.41575231481</v>
      </c>
      <c r="M756" s="11" t="str">
        <f t="shared" si="70"/>
        <v>Dec</v>
      </c>
      <c r="N756" s="11">
        <f t="shared" si="71"/>
        <v>2012</v>
      </c>
      <c r="O756" t="b">
        <v>0</v>
      </c>
      <c r="P756">
        <v>49</v>
      </c>
      <c r="Q756" t="b">
        <v>1</v>
      </c>
      <c r="R756" t="s">
        <v>8274</v>
      </c>
      <c r="S756">
        <f t="shared" si="66"/>
        <v>104</v>
      </c>
      <c r="T756">
        <f t="shared" si="67"/>
        <v>42</v>
      </c>
      <c r="U756" t="s">
        <v>8320</v>
      </c>
      <c r="V756" t="s">
        <v>8321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68"/>
        <v>41413.695138888885</v>
      </c>
      <c r="K757">
        <v>1366381877</v>
      </c>
      <c r="L757" s="10">
        <f t="shared" si="69"/>
        <v>41383.271724537037</v>
      </c>
      <c r="M757" s="11" t="str">
        <f t="shared" si="70"/>
        <v>Apr</v>
      </c>
      <c r="N757" s="11">
        <f t="shared" si="71"/>
        <v>2013</v>
      </c>
      <c r="O757" t="b">
        <v>0</v>
      </c>
      <c r="P757">
        <v>68</v>
      </c>
      <c r="Q757" t="b">
        <v>1</v>
      </c>
      <c r="R757" t="s">
        <v>8274</v>
      </c>
      <c r="S757">
        <f t="shared" si="66"/>
        <v>102</v>
      </c>
      <c r="T757">
        <f t="shared" si="67"/>
        <v>37</v>
      </c>
      <c r="U757" t="s">
        <v>8320</v>
      </c>
      <c r="V757" t="s">
        <v>8321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68"/>
        <v>40651.391886574071</v>
      </c>
      <c r="K758">
        <v>1297880659</v>
      </c>
      <c r="L758" s="10">
        <f t="shared" si="69"/>
        <v>40590.433553240735</v>
      </c>
      <c r="M758" s="11" t="str">
        <f t="shared" si="70"/>
        <v>Feb</v>
      </c>
      <c r="N758" s="11">
        <f t="shared" si="71"/>
        <v>2011</v>
      </c>
      <c r="O758" t="b">
        <v>0</v>
      </c>
      <c r="P758">
        <v>22</v>
      </c>
      <c r="Q758" t="b">
        <v>1</v>
      </c>
      <c r="R758" t="s">
        <v>8274</v>
      </c>
      <c r="S758">
        <f t="shared" si="66"/>
        <v>118</v>
      </c>
      <c r="T758">
        <f t="shared" si="67"/>
        <v>37</v>
      </c>
      <c r="U758" t="s">
        <v>8320</v>
      </c>
      <c r="V758" t="s">
        <v>8321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68"/>
        <v>41248.721226851849</v>
      </c>
      <c r="K759">
        <v>1353547114</v>
      </c>
      <c r="L759" s="10">
        <f t="shared" si="69"/>
        <v>41234.721226851849</v>
      </c>
      <c r="M759" s="11" t="str">
        <f t="shared" si="70"/>
        <v>Nov</v>
      </c>
      <c r="N759" s="11">
        <f t="shared" si="71"/>
        <v>2012</v>
      </c>
      <c r="O759" t="b">
        <v>0</v>
      </c>
      <c r="P759">
        <v>18</v>
      </c>
      <c r="Q759" t="b">
        <v>1</v>
      </c>
      <c r="R759" t="s">
        <v>8274</v>
      </c>
      <c r="S759">
        <f t="shared" si="66"/>
        <v>238</v>
      </c>
      <c r="T759">
        <f t="shared" si="67"/>
        <v>33</v>
      </c>
      <c r="U759" t="s">
        <v>8320</v>
      </c>
      <c r="V759" t="s">
        <v>8321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68"/>
        <v>40459.503101851849</v>
      </c>
      <c r="K760">
        <v>1283976268</v>
      </c>
      <c r="L760" s="10">
        <f t="shared" si="69"/>
        <v>40429.503101851849</v>
      </c>
      <c r="M760" s="11" t="str">
        <f t="shared" si="70"/>
        <v>Sep</v>
      </c>
      <c r="N760" s="11">
        <f t="shared" si="71"/>
        <v>2010</v>
      </c>
      <c r="O760" t="b">
        <v>0</v>
      </c>
      <c r="P760">
        <v>19</v>
      </c>
      <c r="Q760" t="b">
        <v>1</v>
      </c>
      <c r="R760" t="s">
        <v>8274</v>
      </c>
      <c r="S760">
        <f t="shared" si="66"/>
        <v>102</v>
      </c>
      <c r="T760">
        <f t="shared" si="67"/>
        <v>134</v>
      </c>
      <c r="U760" t="s">
        <v>8320</v>
      </c>
      <c r="V760" t="s">
        <v>8321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68"/>
        <v>41828.996979166666</v>
      </c>
      <c r="K761">
        <v>1401436539</v>
      </c>
      <c r="L761" s="10">
        <f t="shared" si="69"/>
        <v>41788.996979166666</v>
      </c>
      <c r="M761" s="11" t="str">
        <f t="shared" si="70"/>
        <v>May</v>
      </c>
      <c r="N761" s="11">
        <f t="shared" si="71"/>
        <v>2014</v>
      </c>
      <c r="O761" t="b">
        <v>0</v>
      </c>
      <c r="P761">
        <v>99</v>
      </c>
      <c r="Q761" t="b">
        <v>1</v>
      </c>
      <c r="R761" t="s">
        <v>8274</v>
      </c>
      <c r="S761">
        <f t="shared" si="66"/>
        <v>102</v>
      </c>
      <c r="T761">
        <f t="shared" si="67"/>
        <v>51</v>
      </c>
      <c r="U761" t="s">
        <v>8320</v>
      </c>
      <c r="V761" t="s">
        <v>8321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68"/>
        <v>42700.472372685181</v>
      </c>
      <c r="K762">
        <v>1477592413</v>
      </c>
      <c r="L762" s="10">
        <f t="shared" si="69"/>
        <v>42670.430706018517</v>
      </c>
      <c r="M762" s="11" t="str">
        <f t="shared" si="70"/>
        <v>Oct</v>
      </c>
      <c r="N762" s="11">
        <f t="shared" si="71"/>
        <v>2016</v>
      </c>
      <c r="O762" t="b">
        <v>0</v>
      </c>
      <c r="P762">
        <v>0</v>
      </c>
      <c r="Q762" t="b">
        <v>0</v>
      </c>
      <c r="R762" t="s">
        <v>8275</v>
      </c>
      <c r="S762">
        <f t="shared" si="66"/>
        <v>0</v>
      </c>
      <c r="T762" t="e">
        <f t="shared" si="67"/>
        <v>#DIV/0!</v>
      </c>
      <c r="U762" t="s">
        <v>8320</v>
      </c>
      <c r="V762" t="s">
        <v>8322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68"/>
        <v>41672.418124999997</v>
      </c>
      <c r="K763">
        <v>1388772126</v>
      </c>
      <c r="L763" s="10">
        <f t="shared" si="69"/>
        <v>41642.418124999997</v>
      </c>
      <c r="M763" s="11" t="str">
        <f t="shared" si="70"/>
        <v>Jan</v>
      </c>
      <c r="N763" s="11">
        <f t="shared" si="71"/>
        <v>2014</v>
      </c>
      <c r="O763" t="b">
        <v>0</v>
      </c>
      <c r="P763">
        <v>6</v>
      </c>
      <c r="Q763" t="b">
        <v>0</v>
      </c>
      <c r="R763" t="s">
        <v>8275</v>
      </c>
      <c r="S763">
        <f t="shared" si="66"/>
        <v>5</v>
      </c>
      <c r="T763">
        <f t="shared" si="67"/>
        <v>39</v>
      </c>
      <c r="U763" t="s">
        <v>8320</v>
      </c>
      <c r="V763" t="s">
        <v>8322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68"/>
        <v>42707.916666666664</v>
      </c>
      <c r="K764">
        <v>1479328570</v>
      </c>
      <c r="L764" s="10">
        <f t="shared" si="69"/>
        <v>42690.52511574074</v>
      </c>
      <c r="M764" s="11" t="str">
        <f t="shared" si="70"/>
        <v>Nov</v>
      </c>
      <c r="N764" s="11">
        <f t="shared" si="71"/>
        <v>2016</v>
      </c>
      <c r="O764" t="b">
        <v>0</v>
      </c>
      <c r="P764">
        <v>0</v>
      </c>
      <c r="Q764" t="b">
        <v>0</v>
      </c>
      <c r="R764" t="s">
        <v>8275</v>
      </c>
      <c r="S764">
        <f t="shared" si="66"/>
        <v>0</v>
      </c>
      <c r="T764" t="e">
        <f t="shared" si="67"/>
        <v>#DIV/0!</v>
      </c>
      <c r="U764" t="s">
        <v>8320</v>
      </c>
      <c r="V764" t="s">
        <v>8322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68"/>
        <v>41501.113518518512</v>
      </c>
      <c r="K765">
        <v>1373971408</v>
      </c>
      <c r="L765" s="10">
        <f t="shared" si="69"/>
        <v>41471.113518518512</v>
      </c>
      <c r="M765" s="11" t="str">
        <f t="shared" si="70"/>
        <v>Jul</v>
      </c>
      <c r="N765" s="11">
        <f t="shared" si="71"/>
        <v>2013</v>
      </c>
      <c r="O765" t="b">
        <v>0</v>
      </c>
      <c r="P765">
        <v>1</v>
      </c>
      <c r="Q765" t="b">
        <v>0</v>
      </c>
      <c r="R765" t="s">
        <v>8275</v>
      </c>
      <c r="S765">
        <f t="shared" si="66"/>
        <v>0</v>
      </c>
      <c r="T765">
        <f t="shared" si="67"/>
        <v>5</v>
      </c>
      <c r="U765" t="s">
        <v>8320</v>
      </c>
      <c r="V765" t="s">
        <v>8322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68"/>
        <v>42256.839826388888</v>
      </c>
      <c r="K766">
        <v>1439266161</v>
      </c>
      <c r="L766" s="10">
        <f t="shared" si="69"/>
        <v>42226.839826388888</v>
      </c>
      <c r="M766" s="11" t="str">
        <f t="shared" si="70"/>
        <v>Aug</v>
      </c>
      <c r="N766" s="11">
        <f t="shared" si="71"/>
        <v>2015</v>
      </c>
      <c r="O766" t="b">
        <v>0</v>
      </c>
      <c r="P766">
        <v>0</v>
      </c>
      <c r="Q766" t="b">
        <v>0</v>
      </c>
      <c r="R766" t="s">
        <v>8275</v>
      </c>
      <c r="S766">
        <f t="shared" si="66"/>
        <v>0</v>
      </c>
      <c r="T766" t="e">
        <f t="shared" si="67"/>
        <v>#DIV/0!</v>
      </c>
      <c r="U766" t="s">
        <v>8320</v>
      </c>
      <c r="V766" t="s">
        <v>8322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68"/>
        <v>41931.209305555552</v>
      </c>
      <c r="K767">
        <v>1411131684</v>
      </c>
      <c r="L767" s="10">
        <f t="shared" si="69"/>
        <v>41901.209305555552</v>
      </c>
      <c r="M767" s="11" t="str">
        <f t="shared" si="70"/>
        <v>Sep</v>
      </c>
      <c r="N767" s="11">
        <f t="shared" si="71"/>
        <v>2014</v>
      </c>
      <c r="O767" t="b">
        <v>0</v>
      </c>
      <c r="P767">
        <v>44</v>
      </c>
      <c r="Q767" t="b">
        <v>0</v>
      </c>
      <c r="R767" t="s">
        <v>8275</v>
      </c>
      <c r="S767">
        <f t="shared" si="66"/>
        <v>36</v>
      </c>
      <c r="T767">
        <f t="shared" si="67"/>
        <v>57</v>
      </c>
      <c r="U767" t="s">
        <v>8320</v>
      </c>
      <c r="V767" t="s">
        <v>8322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68"/>
        <v>42051.45003472222</v>
      </c>
      <c r="K768">
        <v>1421520483</v>
      </c>
      <c r="L768" s="10">
        <f t="shared" si="69"/>
        <v>42021.45003472222</v>
      </c>
      <c r="M768" s="11" t="str">
        <f t="shared" si="70"/>
        <v>Jan</v>
      </c>
      <c r="N768" s="11">
        <f t="shared" si="71"/>
        <v>2015</v>
      </c>
      <c r="O768" t="b">
        <v>0</v>
      </c>
      <c r="P768">
        <v>0</v>
      </c>
      <c r="Q768" t="b">
        <v>0</v>
      </c>
      <c r="R768" t="s">
        <v>8275</v>
      </c>
      <c r="S768">
        <f t="shared" si="66"/>
        <v>0</v>
      </c>
      <c r="T768" t="e">
        <f t="shared" si="67"/>
        <v>#DIV/0!</v>
      </c>
      <c r="U768" t="s">
        <v>8320</v>
      </c>
      <c r="V768" t="s">
        <v>8322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68"/>
        <v>42144.810300925928</v>
      </c>
      <c r="K769">
        <v>1429586810</v>
      </c>
      <c r="L769" s="10">
        <f t="shared" si="69"/>
        <v>42114.810300925928</v>
      </c>
      <c r="M769" s="11" t="str">
        <f t="shared" si="70"/>
        <v>Apr</v>
      </c>
      <c r="N769" s="11">
        <f t="shared" si="71"/>
        <v>2015</v>
      </c>
      <c r="O769" t="b">
        <v>0</v>
      </c>
      <c r="P769">
        <v>3</v>
      </c>
      <c r="Q769" t="b">
        <v>0</v>
      </c>
      <c r="R769" t="s">
        <v>8275</v>
      </c>
      <c r="S769">
        <f t="shared" si="66"/>
        <v>4</v>
      </c>
      <c r="T769">
        <f t="shared" si="67"/>
        <v>59</v>
      </c>
      <c r="U769" t="s">
        <v>8320</v>
      </c>
      <c r="V769" t="s">
        <v>8322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68"/>
        <v>41623.873726851853</v>
      </c>
      <c r="K770">
        <v>1384577890</v>
      </c>
      <c r="L770" s="10">
        <f t="shared" si="69"/>
        <v>41593.873726851853</v>
      </c>
      <c r="M770" s="11" t="str">
        <f t="shared" si="70"/>
        <v>Nov</v>
      </c>
      <c r="N770" s="11">
        <f t="shared" si="71"/>
        <v>2013</v>
      </c>
      <c r="O770" t="b">
        <v>0</v>
      </c>
      <c r="P770">
        <v>0</v>
      </c>
      <c r="Q770" t="b">
        <v>0</v>
      </c>
      <c r="R770" t="s">
        <v>8275</v>
      </c>
      <c r="S770">
        <f t="shared" ref="S770:S833" si="72">ROUND((E770/D770)*100,0)</f>
        <v>0</v>
      </c>
      <c r="T770" t="e">
        <f t="shared" ref="T770:T833" si="73">ROUND(E770/P770,0)</f>
        <v>#DIV/0!</v>
      </c>
      <c r="U770" t="s">
        <v>8320</v>
      </c>
      <c r="V770" t="s">
        <v>8322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74">(((I771/60)/60/24)+DATE(1970,1,1)+(-8/24))</f>
        <v>41634.663124999999</v>
      </c>
      <c r="K771">
        <v>1385510094</v>
      </c>
      <c r="L771" s="10">
        <f t="shared" ref="L771:L834" si="75">(((K771/60)/60)/24)+DATE(1970,1,1)+(-8/24)</f>
        <v>41604.663124999999</v>
      </c>
      <c r="M771" s="11" t="str">
        <f t="shared" ref="M771:M834" si="76">TEXT(L771,"MMM")</f>
        <v>Nov</v>
      </c>
      <c r="N771" s="11">
        <f t="shared" ref="N771:N834" si="77">YEAR(L771)</f>
        <v>2013</v>
      </c>
      <c r="O771" t="b">
        <v>0</v>
      </c>
      <c r="P771">
        <v>52</v>
      </c>
      <c r="Q771" t="b">
        <v>0</v>
      </c>
      <c r="R771" t="s">
        <v>8275</v>
      </c>
      <c r="S771">
        <f t="shared" si="72"/>
        <v>41</v>
      </c>
      <c r="T771">
        <f t="shared" si="73"/>
        <v>32</v>
      </c>
      <c r="U771" t="s">
        <v>8320</v>
      </c>
      <c r="V771" t="s">
        <v>8322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74"/>
        <v>41329.666307870371</v>
      </c>
      <c r="K772">
        <v>1358294369</v>
      </c>
      <c r="L772" s="10">
        <f t="shared" si="75"/>
        <v>41289.666307870371</v>
      </c>
      <c r="M772" s="11" t="str">
        <f t="shared" si="76"/>
        <v>Jan</v>
      </c>
      <c r="N772" s="11">
        <f t="shared" si="77"/>
        <v>2013</v>
      </c>
      <c r="O772" t="b">
        <v>0</v>
      </c>
      <c r="P772">
        <v>0</v>
      </c>
      <c r="Q772" t="b">
        <v>0</v>
      </c>
      <c r="R772" t="s">
        <v>8275</v>
      </c>
      <c r="S772">
        <f t="shared" si="72"/>
        <v>0</v>
      </c>
      <c r="T772" t="e">
        <f t="shared" si="73"/>
        <v>#DIV/0!</v>
      </c>
      <c r="U772" t="s">
        <v>8320</v>
      </c>
      <c r="V772" t="s">
        <v>8322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74"/>
        <v>42399.490763888891</v>
      </c>
      <c r="K773">
        <v>1449863202</v>
      </c>
      <c r="L773" s="10">
        <f t="shared" si="75"/>
        <v>42349.490763888891</v>
      </c>
      <c r="M773" s="11" t="str">
        <f t="shared" si="76"/>
        <v>Dec</v>
      </c>
      <c r="N773" s="11">
        <f t="shared" si="77"/>
        <v>2015</v>
      </c>
      <c r="O773" t="b">
        <v>0</v>
      </c>
      <c r="P773">
        <v>1</v>
      </c>
      <c r="Q773" t="b">
        <v>0</v>
      </c>
      <c r="R773" t="s">
        <v>8275</v>
      </c>
      <c r="S773">
        <f t="shared" si="72"/>
        <v>0</v>
      </c>
      <c r="T773">
        <f t="shared" si="73"/>
        <v>10</v>
      </c>
      <c r="U773" t="s">
        <v>8320</v>
      </c>
      <c r="V773" t="s">
        <v>8322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74"/>
        <v>40117.832638888889</v>
      </c>
      <c r="K774">
        <v>1252718519</v>
      </c>
      <c r="L774" s="10">
        <f t="shared" si="75"/>
        <v>40067.723599537036</v>
      </c>
      <c r="M774" s="11" t="str">
        <f t="shared" si="76"/>
        <v>Sep</v>
      </c>
      <c r="N774" s="11">
        <f t="shared" si="77"/>
        <v>2009</v>
      </c>
      <c r="O774" t="b">
        <v>0</v>
      </c>
      <c r="P774">
        <v>1</v>
      </c>
      <c r="Q774" t="b">
        <v>0</v>
      </c>
      <c r="R774" t="s">
        <v>8275</v>
      </c>
      <c r="S774">
        <f t="shared" si="72"/>
        <v>3</v>
      </c>
      <c r="T774">
        <f t="shared" si="73"/>
        <v>50</v>
      </c>
      <c r="U774" t="s">
        <v>8320</v>
      </c>
      <c r="V774" t="s">
        <v>8322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74"/>
        <v>42134.625694444439</v>
      </c>
      <c r="K775">
        <v>1428341985</v>
      </c>
      <c r="L775" s="10">
        <f t="shared" si="75"/>
        <v>42100.402604166658</v>
      </c>
      <c r="M775" s="11" t="str">
        <f t="shared" si="76"/>
        <v>Apr</v>
      </c>
      <c r="N775" s="11">
        <f t="shared" si="77"/>
        <v>2015</v>
      </c>
      <c r="O775" t="b">
        <v>0</v>
      </c>
      <c r="P775">
        <v>2</v>
      </c>
      <c r="Q775" t="b">
        <v>0</v>
      </c>
      <c r="R775" t="s">
        <v>8275</v>
      </c>
      <c r="S775">
        <f t="shared" si="72"/>
        <v>1</v>
      </c>
      <c r="T775">
        <f t="shared" si="73"/>
        <v>16</v>
      </c>
      <c r="U775" t="s">
        <v>8320</v>
      </c>
      <c r="V775" t="s">
        <v>8322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74"/>
        <v>41693.446967592587</v>
      </c>
      <c r="K776">
        <v>1390589018</v>
      </c>
      <c r="L776" s="10">
        <f t="shared" si="75"/>
        <v>41663.446967592587</v>
      </c>
      <c r="M776" s="11" t="str">
        <f t="shared" si="76"/>
        <v>Jan</v>
      </c>
      <c r="N776" s="11">
        <f t="shared" si="77"/>
        <v>2014</v>
      </c>
      <c r="O776" t="b">
        <v>0</v>
      </c>
      <c r="P776">
        <v>9</v>
      </c>
      <c r="Q776" t="b">
        <v>0</v>
      </c>
      <c r="R776" t="s">
        <v>8275</v>
      </c>
      <c r="S776">
        <f t="shared" si="72"/>
        <v>70</v>
      </c>
      <c r="T776">
        <f t="shared" si="73"/>
        <v>39</v>
      </c>
      <c r="U776" t="s">
        <v>8320</v>
      </c>
      <c r="V776" t="s">
        <v>8322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74"/>
        <v>40892.726793981477</v>
      </c>
      <c r="K777">
        <v>1321406795</v>
      </c>
      <c r="L777" s="10">
        <f t="shared" si="75"/>
        <v>40862.726793981477</v>
      </c>
      <c r="M777" s="11" t="str">
        <f t="shared" si="76"/>
        <v>Nov</v>
      </c>
      <c r="N777" s="11">
        <f t="shared" si="77"/>
        <v>2011</v>
      </c>
      <c r="O777" t="b">
        <v>0</v>
      </c>
      <c r="P777">
        <v>5</v>
      </c>
      <c r="Q777" t="b">
        <v>0</v>
      </c>
      <c r="R777" t="s">
        <v>8275</v>
      </c>
      <c r="S777">
        <f t="shared" si="72"/>
        <v>2</v>
      </c>
      <c r="T777">
        <f t="shared" si="73"/>
        <v>34</v>
      </c>
      <c r="U777" t="s">
        <v>8320</v>
      </c>
      <c r="V777" t="s">
        <v>8322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74"/>
        <v>42287.874999999993</v>
      </c>
      <c r="K778">
        <v>1441297645</v>
      </c>
      <c r="L778" s="10">
        <f t="shared" si="75"/>
        <v>42250.352372685178</v>
      </c>
      <c r="M778" s="11" t="str">
        <f t="shared" si="76"/>
        <v>Sep</v>
      </c>
      <c r="N778" s="11">
        <f t="shared" si="77"/>
        <v>2015</v>
      </c>
      <c r="O778" t="b">
        <v>0</v>
      </c>
      <c r="P778">
        <v>57</v>
      </c>
      <c r="Q778" t="b">
        <v>0</v>
      </c>
      <c r="R778" t="s">
        <v>8275</v>
      </c>
      <c r="S778">
        <f t="shared" si="72"/>
        <v>51</v>
      </c>
      <c r="T778">
        <f t="shared" si="73"/>
        <v>63</v>
      </c>
      <c r="U778" t="s">
        <v>8320</v>
      </c>
      <c r="V778" t="s">
        <v>8322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74"/>
        <v>41486.647881944438</v>
      </c>
      <c r="K779">
        <v>1372721577</v>
      </c>
      <c r="L779" s="10">
        <f t="shared" si="75"/>
        <v>41456.647881944438</v>
      </c>
      <c r="M779" s="11" t="str">
        <f t="shared" si="76"/>
        <v>Jul</v>
      </c>
      <c r="N779" s="11">
        <f t="shared" si="77"/>
        <v>2013</v>
      </c>
      <c r="O779" t="b">
        <v>0</v>
      </c>
      <c r="P779">
        <v>3</v>
      </c>
      <c r="Q779" t="b">
        <v>0</v>
      </c>
      <c r="R779" t="s">
        <v>8275</v>
      </c>
      <c r="S779">
        <f t="shared" si="72"/>
        <v>1</v>
      </c>
      <c r="T779">
        <f t="shared" si="73"/>
        <v>7</v>
      </c>
      <c r="U779" t="s">
        <v>8320</v>
      </c>
      <c r="V779" t="s">
        <v>8322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74"/>
        <v>41759.368981481479</v>
      </c>
      <c r="K780">
        <v>1396284680</v>
      </c>
      <c r="L780" s="10">
        <f t="shared" si="75"/>
        <v>41729.368981481479</v>
      </c>
      <c r="M780" s="11" t="str">
        <f t="shared" si="76"/>
        <v>Mar</v>
      </c>
      <c r="N780" s="11">
        <f t="shared" si="77"/>
        <v>2014</v>
      </c>
      <c r="O780" t="b">
        <v>0</v>
      </c>
      <c r="P780">
        <v>1</v>
      </c>
      <c r="Q780" t="b">
        <v>0</v>
      </c>
      <c r="R780" t="s">
        <v>8275</v>
      </c>
      <c r="S780">
        <f t="shared" si="72"/>
        <v>0</v>
      </c>
      <c r="T780">
        <f t="shared" si="73"/>
        <v>2</v>
      </c>
      <c r="U780" t="s">
        <v>8320</v>
      </c>
      <c r="V780" t="s">
        <v>8322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74"/>
        <v>40465.833333333328</v>
      </c>
      <c r="K781">
        <v>1284567905</v>
      </c>
      <c r="L781" s="10">
        <f t="shared" si="75"/>
        <v>40436.350752314815</v>
      </c>
      <c r="M781" s="11" t="str">
        <f t="shared" si="76"/>
        <v>Sep</v>
      </c>
      <c r="N781" s="11">
        <f t="shared" si="77"/>
        <v>2010</v>
      </c>
      <c r="O781" t="b">
        <v>0</v>
      </c>
      <c r="P781">
        <v>6</v>
      </c>
      <c r="Q781" t="b">
        <v>0</v>
      </c>
      <c r="R781" t="s">
        <v>8275</v>
      </c>
      <c r="S781">
        <f t="shared" si="72"/>
        <v>3</v>
      </c>
      <c r="T781">
        <f t="shared" si="73"/>
        <v>67</v>
      </c>
      <c r="U781" t="s">
        <v>8320</v>
      </c>
      <c r="V781" t="s">
        <v>8322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74"/>
        <v>40666.340567129628</v>
      </c>
      <c r="K782">
        <v>1301847025</v>
      </c>
      <c r="L782" s="10">
        <f t="shared" si="75"/>
        <v>40636.340567129628</v>
      </c>
      <c r="M782" s="11" t="str">
        <f t="shared" si="76"/>
        <v>Apr</v>
      </c>
      <c r="N782" s="11">
        <f t="shared" si="77"/>
        <v>2011</v>
      </c>
      <c r="O782" t="b">
        <v>0</v>
      </c>
      <c r="P782">
        <v>27</v>
      </c>
      <c r="Q782" t="b">
        <v>1</v>
      </c>
      <c r="R782" t="s">
        <v>8276</v>
      </c>
      <c r="S782">
        <f t="shared" si="72"/>
        <v>104</v>
      </c>
      <c r="T782">
        <f t="shared" si="73"/>
        <v>39</v>
      </c>
      <c r="U782" t="s">
        <v>8323</v>
      </c>
      <c r="V782" t="s">
        <v>8324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74"/>
        <v>41432.667523148149</v>
      </c>
      <c r="K783">
        <v>1368057674</v>
      </c>
      <c r="L783" s="10">
        <f t="shared" si="75"/>
        <v>41402.667523148149</v>
      </c>
      <c r="M783" s="11" t="str">
        <f t="shared" si="76"/>
        <v>May</v>
      </c>
      <c r="N783" s="11">
        <f t="shared" si="77"/>
        <v>2013</v>
      </c>
      <c r="O783" t="b">
        <v>0</v>
      </c>
      <c r="P783">
        <v>25</v>
      </c>
      <c r="Q783" t="b">
        <v>1</v>
      </c>
      <c r="R783" t="s">
        <v>8276</v>
      </c>
      <c r="S783">
        <f t="shared" si="72"/>
        <v>133</v>
      </c>
      <c r="T783">
        <f t="shared" si="73"/>
        <v>43</v>
      </c>
      <c r="U783" t="s">
        <v>8323</v>
      </c>
      <c r="V783" t="s">
        <v>8324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74"/>
        <v>41146.424791666665</v>
      </c>
      <c r="K784">
        <v>1343326302</v>
      </c>
      <c r="L784" s="10">
        <f t="shared" si="75"/>
        <v>41116.424791666665</v>
      </c>
      <c r="M784" s="11" t="str">
        <f t="shared" si="76"/>
        <v>Jul</v>
      </c>
      <c r="N784" s="11">
        <f t="shared" si="77"/>
        <v>2012</v>
      </c>
      <c r="O784" t="b">
        <v>0</v>
      </c>
      <c r="P784">
        <v>14</v>
      </c>
      <c r="Q784" t="b">
        <v>1</v>
      </c>
      <c r="R784" t="s">
        <v>8276</v>
      </c>
      <c r="S784">
        <f t="shared" si="72"/>
        <v>100</v>
      </c>
      <c r="T784">
        <f t="shared" si="73"/>
        <v>50</v>
      </c>
      <c r="U784" t="s">
        <v>8323</v>
      </c>
      <c r="V784" t="s">
        <v>8324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74"/>
        <v>41026.583333333328</v>
      </c>
      <c r="K785">
        <v>1332182049</v>
      </c>
      <c r="L785" s="10">
        <f t="shared" si="75"/>
        <v>40987.440381944441</v>
      </c>
      <c r="M785" s="11" t="str">
        <f t="shared" si="76"/>
        <v>Mar</v>
      </c>
      <c r="N785" s="11">
        <f t="shared" si="77"/>
        <v>2012</v>
      </c>
      <c r="O785" t="b">
        <v>0</v>
      </c>
      <c r="P785">
        <v>35</v>
      </c>
      <c r="Q785" t="b">
        <v>1</v>
      </c>
      <c r="R785" t="s">
        <v>8276</v>
      </c>
      <c r="S785">
        <f t="shared" si="72"/>
        <v>148</v>
      </c>
      <c r="T785">
        <f t="shared" si="73"/>
        <v>63</v>
      </c>
      <c r="U785" t="s">
        <v>8323</v>
      </c>
      <c r="V785" t="s">
        <v>8324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74"/>
        <v>41714.774525462963</v>
      </c>
      <c r="K786">
        <v>1391571319</v>
      </c>
      <c r="L786" s="10">
        <f t="shared" si="75"/>
        <v>41674.816192129627</v>
      </c>
      <c r="M786" s="11" t="str">
        <f t="shared" si="76"/>
        <v>Feb</v>
      </c>
      <c r="N786" s="11">
        <f t="shared" si="77"/>
        <v>2014</v>
      </c>
      <c r="O786" t="b">
        <v>0</v>
      </c>
      <c r="P786">
        <v>10</v>
      </c>
      <c r="Q786" t="b">
        <v>1</v>
      </c>
      <c r="R786" t="s">
        <v>8276</v>
      </c>
      <c r="S786">
        <f t="shared" si="72"/>
        <v>103</v>
      </c>
      <c r="T786">
        <f t="shared" si="73"/>
        <v>103</v>
      </c>
      <c r="U786" t="s">
        <v>8323</v>
      </c>
      <c r="V786" t="s">
        <v>8324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74"/>
        <v>41333.260590277772</v>
      </c>
      <c r="K787">
        <v>1359468915</v>
      </c>
      <c r="L787" s="10">
        <f t="shared" si="75"/>
        <v>41303.260590277772</v>
      </c>
      <c r="M787" s="11" t="str">
        <f t="shared" si="76"/>
        <v>Jan</v>
      </c>
      <c r="N787" s="11">
        <f t="shared" si="77"/>
        <v>2013</v>
      </c>
      <c r="O787" t="b">
        <v>0</v>
      </c>
      <c r="P787">
        <v>29</v>
      </c>
      <c r="Q787" t="b">
        <v>1</v>
      </c>
      <c r="R787" t="s">
        <v>8276</v>
      </c>
      <c r="S787">
        <f t="shared" si="72"/>
        <v>181</v>
      </c>
      <c r="T787">
        <f t="shared" si="73"/>
        <v>31</v>
      </c>
      <c r="U787" t="s">
        <v>8323</v>
      </c>
      <c r="V787" t="s">
        <v>8324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74"/>
        <v>41040.32430555555</v>
      </c>
      <c r="K788">
        <v>1331774434</v>
      </c>
      <c r="L788" s="10">
        <f t="shared" si="75"/>
        <v>40982.722615740735</v>
      </c>
      <c r="M788" s="11" t="str">
        <f t="shared" si="76"/>
        <v>Mar</v>
      </c>
      <c r="N788" s="11">
        <f t="shared" si="77"/>
        <v>2012</v>
      </c>
      <c r="O788" t="b">
        <v>0</v>
      </c>
      <c r="P788">
        <v>44</v>
      </c>
      <c r="Q788" t="b">
        <v>1</v>
      </c>
      <c r="R788" t="s">
        <v>8276</v>
      </c>
      <c r="S788">
        <f t="shared" si="72"/>
        <v>143</v>
      </c>
      <c r="T788">
        <f t="shared" si="73"/>
        <v>162</v>
      </c>
      <c r="U788" t="s">
        <v>8323</v>
      </c>
      <c r="V788" t="s">
        <v>8324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74"/>
        <v>41579.294282407405</v>
      </c>
      <c r="K789">
        <v>1380726226</v>
      </c>
      <c r="L789" s="10">
        <f t="shared" si="75"/>
        <v>41549.294282407405</v>
      </c>
      <c r="M789" s="11" t="str">
        <f t="shared" si="76"/>
        <v>Oct</v>
      </c>
      <c r="N789" s="11">
        <f t="shared" si="77"/>
        <v>2013</v>
      </c>
      <c r="O789" t="b">
        <v>0</v>
      </c>
      <c r="P789">
        <v>17</v>
      </c>
      <c r="Q789" t="b">
        <v>1</v>
      </c>
      <c r="R789" t="s">
        <v>8276</v>
      </c>
      <c r="S789">
        <f t="shared" si="72"/>
        <v>114</v>
      </c>
      <c r="T789">
        <f t="shared" si="73"/>
        <v>81</v>
      </c>
      <c r="U789" t="s">
        <v>8323</v>
      </c>
      <c r="V789" t="s">
        <v>8324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74"/>
        <v>41096.832638888889</v>
      </c>
      <c r="K790">
        <v>1338336588</v>
      </c>
      <c r="L790" s="10">
        <f t="shared" si="75"/>
        <v>41058.673472222217</v>
      </c>
      <c r="M790" s="11" t="str">
        <f t="shared" si="76"/>
        <v>May</v>
      </c>
      <c r="N790" s="11">
        <f t="shared" si="77"/>
        <v>2012</v>
      </c>
      <c r="O790" t="b">
        <v>0</v>
      </c>
      <c r="P790">
        <v>34</v>
      </c>
      <c r="Q790" t="b">
        <v>1</v>
      </c>
      <c r="R790" t="s">
        <v>8276</v>
      </c>
      <c r="S790">
        <f t="shared" si="72"/>
        <v>204</v>
      </c>
      <c r="T790">
        <f t="shared" si="73"/>
        <v>60</v>
      </c>
      <c r="U790" t="s">
        <v>8323</v>
      </c>
      <c r="V790" t="s">
        <v>8324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74"/>
        <v>41294.999305555553</v>
      </c>
      <c r="K791">
        <v>1357187280</v>
      </c>
      <c r="L791" s="10">
        <f t="shared" si="75"/>
        <v>41276.852777777778</v>
      </c>
      <c r="M791" s="11" t="str">
        <f t="shared" si="76"/>
        <v>Jan</v>
      </c>
      <c r="N791" s="11">
        <f t="shared" si="77"/>
        <v>2013</v>
      </c>
      <c r="O791" t="b">
        <v>0</v>
      </c>
      <c r="P791">
        <v>14</v>
      </c>
      <c r="Q791" t="b">
        <v>1</v>
      </c>
      <c r="R791" t="s">
        <v>8276</v>
      </c>
      <c r="S791">
        <f t="shared" si="72"/>
        <v>109</v>
      </c>
      <c r="T791">
        <f t="shared" si="73"/>
        <v>133</v>
      </c>
      <c r="U791" t="s">
        <v>8323</v>
      </c>
      <c r="V791" t="s">
        <v>8324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74"/>
        <v>41305.714571759258</v>
      </c>
      <c r="K792">
        <v>1357088939</v>
      </c>
      <c r="L792" s="10">
        <f t="shared" si="75"/>
        <v>41275.714571759258</v>
      </c>
      <c r="M792" s="11" t="str">
        <f t="shared" si="76"/>
        <v>Jan</v>
      </c>
      <c r="N792" s="11">
        <f t="shared" si="77"/>
        <v>2013</v>
      </c>
      <c r="O792" t="b">
        <v>0</v>
      </c>
      <c r="P792">
        <v>156</v>
      </c>
      <c r="Q792" t="b">
        <v>1</v>
      </c>
      <c r="R792" t="s">
        <v>8276</v>
      </c>
      <c r="S792">
        <f t="shared" si="72"/>
        <v>144</v>
      </c>
      <c r="T792">
        <f t="shared" si="73"/>
        <v>93</v>
      </c>
      <c r="U792" t="s">
        <v>8323</v>
      </c>
      <c r="V792" t="s">
        <v>8324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74"/>
        <v>41590.915972222218</v>
      </c>
      <c r="K793">
        <v>1381430646</v>
      </c>
      <c r="L793" s="10">
        <f t="shared" si="75"/>
        <v>41557.447291666664</v>
      </c>
      <c r="M793" s="11" t="str">
        <f t="shared" si="76"/>
        <v>Oct</v>
      </c>
      <c r="N793" s="11">
        <f t="shared" si="77"/>
        <v>2013</v>
      </c>
      <c r="O793" t="b">
        <v>0</v>
      </c>
      <c r="P793">
        <v>128</v>
      </c>
      <c r="Q793" t="b">
        <v>1</v>
      </c>
      <c r="R793" t="s">
        <v>8276</v>
      </c>
      <c r="S793">
        <f t="shared" si="72"/>
        <v>104</v>
      </c>
      <c r="T793">
        <f t="shared" si="73"/>
        <v>61</v>
      </c>
      <c r="U793" t="s">
        <v>8323</v>
      </c>
      <c r="V793" t="s">
        <v>8324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74"/>
        <v>41585.581979166665</v>
      </c>
      <c r="K794">
        <v>1381265883</v>
      </c>
      <c r="L794" s="10">
        <f t="shared" si="75"/>
        <v>41555.540312500001</v>
      </c>
      <c r="M794" s="11" t="str">
        <f t="shared" si="76"/>
        <v>Oct</v>
      </c>
      <c r="N794" s="11">
        <f t="shared" si="77"/>
        <v>2013</v>
      </c>
      <c r="O794" t="b">
        <v>0</v>
      </c>
      <c r="P794">
        <v>60</v>
      </c>
      <c r="Q794" t="b">
        <v>1</v>
      </c>
      <c r="R794" t="s">
        <v>8276</v>
      </c>
      <c r="S794">
        <f t="shared" si="72"/>
        <v>100</v>
      </c>
      <c r="T794">
        <f t="shared" si="73"/>
        <v>42</v>
      </c>
      <c r="U794" t="s">
        <v>8323</v>
      </c>
      <c r="V794" t="s">
        <v>8324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74"/>
        <v>41457.874305555553</v>
      </c>
      <c r="K795">
        <v>1371491244</v>
      </c>
      <c r="L795" s="10">
        <f t="shared" si="75"/>
        <v>41442.407916666663</v>
      </c>
      <c r="M795" s="11" t="str">
        <f t="shared" si="76"/>
        <v>Jun</v>
      </c>
      <c r="N795" s="11">
        <f t="shared" si="77"/>
        <v>2013</v>
      </c>
      <c r="O795" t="b">
        <v>0</v>
      </c>
      <c r="P795">
        <v>32</v>
      </c>
      <c r="Q795" t="b">
        <v>1</v>
      </c>
      <c r="R795" t="s">
        <v>8276</v>
      </c>
      <c r="S795">
        <f t="shared" si="72"/>
        <v>103</v>
      </c>
      <c r="T795">
        <f t="shared" si="73"/>
        <v>88</v>
      </c>
      <c r="U795" t="s">
        <v>8323</v>
      </c>
      <c r="V795" t="s">
        <v>8324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74"/>
        <v>40791.379166666666</v>
      </c>
      <c r="K796">
        <v>1310438737</v>
      </c>
      <c r="L796" s="10">
        <f t="shared" si="75"/>
        <v>40735.781678240739</v>
      </c>
      <c r="M796" s="11" t="str">
        <f t="shared" si="76"/>
        <v>Jul</v>
      </c>
      <c r="N796" s="11">
        <f t="shared" si="77"/>
        <v>2011</v>
      </c>
      <c r="O796" t="b">
        <v>0</v>
      </c>
      <c r="P796">
        <v>53</v>
      </c>
      <c r="Q796" t="b">
        <v>1</v>
      </c>
      <c r="R796" t="s">
        <v>8276</v>
      </c>
      <c r="S796">
        <f t="shared" si="72"/>
        <v>105</v>
      </c>
      <c r="T796">
        <f t="shared" si="73"/>
        <v>159</v>
      </c>
      <c r="U796" t="s">
        <v>8323</v>
      </c>
      <c r="V796" t="s">
        <v>8324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74"/>
        <v>41005.874305555553</v>
      </c>
      <c r="K797">
        <v>1330094566</v>
      </c>
      <c r="L797" s="10">
        <f t="shared" si="75"/>
        <v>40963.279699074068</v>
      </c>
      <c r="M797" s="11" t="str">
        <f t="shared" si="76"/>
        <v>Feb</v>
      </c>
      <c r="N797" s="11">
        <f t="shared" si="77"/>
        <v>2012</v>
      </c>
      <c r="O797" t="b">
        <v>0</v>
      </c>
      <c r="P797">
        <v>184</v>
      </c>
      <c r="Q797" t="b">
        <v>1</v>
      </c>
      <c r="R797" t="s">
        <v>8276</v>
      </c>
      <c r="S797">
        <f t="shared" si="72"/>
        <v>112</v>
      </c>
      <c r="T797">
        <f t="shared" si="73"/>
        <v>85</v>
      </c>
      <c r="U797" t="s">
        <v>8323</v>
      </c>
      <c r="V797" t="s">
        <v>8324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74"/>
        <v>41532.548611111109</v>
      </c>
      <c r="K798">
        <v>1376687485</v>
      </c>
      <c r="L798" s="10">
        <f t="shared" si="75"/>
        <v>41502.549594907403</v>
      </c>
      <c r="M798" s="11" t="str">
        <f t="shared" si="76"/>
        <v>Aug</v>
      </c>
      <c r="N798" s="11">
        <f t="shared" si="77"/>
        <v>2013</v>
      </c>
      <c r="O798" t="b">
        <v>0</v>
      </c>
      <c r="P798">
        <v>90</v>
      </c>
      <c r="Q798" t="b">
        <v>1</v>
      </c>
      <c r="R798" t="s">
        <v>8276</v>
      </c>
      <c r="S798">
        <f t="shared" si="72"/>
        <v>101</v>
      </c>
      <c r="T798">
        <f t="shared" si="73"/>
        <v>113</v>
      </c>
      <c r="U798" t="s">
        <v>8323</v>
      </c>
      <c r="V798" t="s">
        <v>8324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74"/>
        <v>41027.833333333328</v>
      </c>
      <c r="K799">
        <v>1332978688</v>
      </c>
      <c r="L799" s="10">
        <f t="shared" si="75"/>
        <v>40996.660740740735</v>
      </c>
      <c r="M799" s="11" t="str">
        <f t="shared" si="76"/>
        <v>Mar</v>
      </c>
      <c r="N799" s="11">
        <f t="shared" si="77"/>
        <v>2012</v>
      </c>
      <c r="O799" t="b">
        <v>0</v>
      </c>
      <c r="P799">
        <v>71</v>
      </c>
      <c r="Q799" t="b">
        <v>1</v>
      </c>
      <c r="R799" t="s">
        <v>8276</v>
      </c>
      <c r="S799">
        <f t="shared" si="72"/>
        <v>108</v>
      </c>
      <c r="T799">
        <f t="shared" si="73"/>
        <v>45</v>
      </c>
      <c r="U799" t="s">
        <v>8323</v>
      </c>
      <c r="V799" t="s">
        <v>8324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74"/>
        <v>41912.256793981483</v>
      </c>
      <c r="K800">
        <v>1409494187</v>
      </c>
      <c r="L800" s="10">
        <f t="shared" si="75"/>
        <v>41882.256793981483</v>
      </c>
      <c r="M800" s="11" t="str">
        <f t="shared" si="76"/>
        <v>Aug</v>
      </c>
      <c r="N800" s="11">
        <f t="shared" si="77"/>
        <v>2014</v>
      </c>
      <c r="O800" t="b">
        <v>0</v>
      </c>
      <c r="P800">
        <v>87</v>
      </c>
      <c r="Q800" t="b">
        <v>1</v>
      </c>
      <c r="R800" t="s">
        <v>8276</v>
      </c>
      <c r="S800">
        <f t="shared" si="72"/>
        <v>115</v>
      </c>
      <c r="T800">
        <f t="shared" si="73"/>
        <v>46</v>
      </c>
      <c r="U800" t="s">
        <v>8323</v>
      </c>
      <c r="V800" t="s">
        <v>8324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74"/>
        <v>41026.333865740737</v>
      </c>
      <c r="K801">
        <v>1332950446</v>
      </c>
      <c r="L801" s="10">
        <f t="shared" si="75"/>
        <v>40996.333865740737</v>
      </c>
      <c r="M801" s="11" t="str">
        <f t="shared" si="76"/>
        <v>Mar</v>
      </c>
      <c r="N801" s="11">
        <f t="shared" si="77"/>
        <v>2012</v>
      </c>
      <c r="O801" t="b">
        <v>0</v>
      </c>
      <c r="P801">
        <v>28</v>
      </c>
      <c r="Q801" t="b">
        <v>1</v>
      </c>
      <c r="R801" t="s">
        <v>8276</v>
      </c>
      <c r="S801">
        <f t="shared" si="72"/>
        <v>100</v>
      </c>
      <c r="T801">
        <f t="shared" si="73"/>
        <v>179</v>
      </c>
      <c r="U801" t="s">
        <v>8323</v>
      </c>
      <c r="V801" t="s">
        <v>8324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74"/>
        <v>41893.100162037037</v>
      </c>
      <c r="K802">
        <v>1407839054</v>
      </c>
      <c r="L802" s="10">
        <f t="shared" si="75"/>
        <v>41863.100162037037</v>
      </c>
      <c r="M802" s="11" t="str">
        <f t="shared" si="76"/>
        <v>Aug</v>
      </c>
      <c r="N802" s="11">
        <f t="shared" si="77"/>
        <v>2014</v>
      </c>
      <c r="O802" t="b">
        <v>0</v>
      </c>
      <c r="P802">
        <v>56</v>
      </c>
      <c r="Q802" t="b">
        <v>1</v>
      </c>
      <c r="R802" t="s">
        <v>8276</v>
      </c>
      <c r="S802">
        <f t="shared" si="72"/>
        <v>152</v>
      </c>
      <c r="T802">
        <f t="shared" si="73"/>
        <v>41</v>
      </c>
      <c r="U802" t="s">
        <v>8323</v>
      </c>
      <c r="V802" t="s">
        <v>8324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74"/>
        <v>40725.462037037032</v>
      </c>
      <c r="K803">
        <v>1306955120</v>
      </c>
      <c r="L803" s="10">
        <f t="shared" si="75"/>
        <v>40695.462037037032</v>
      </c>
      <c r="M803" s="11" t="str">
        <f t="shared" si="76"/>
        <v>Jun</v>
      </c>
      <c r="N803" s="11">
        <f t="shared" si="77"/>
        <v>2011</v>
      </c>
      <c r="O803" t="b">
        <v>0</v>
      </c>
      <c r="P803">
        <v>51</v>
      </c>
      <c r="Q803" t="b">
        <v>1</v>
      </c>
      <c r="R803" t="s">
        <v>8276</v>
      </c>
      <c r="S803">
        <f t="shared" si="72"/>
        <v>112</v>
      </c>
      <c r="T803">
        <f t="shared" si="73"/>
        <v>44</v>
      </c>
      <c r="U803" t="s">
        <v>8323</v>
      </c>
      <c r="V803" t="s">
        <v>8324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74"/>
        <v>41168.836805555555</v>
      </c>
      <c r="K804">
        <v>1343867524</v>
      </c>
      <c r="L804" s="10">
        <f t="shared" si="75"/>
        <v>41122.688935185186</v>
      </c>
      <c r="M804" s="11" t="str">
        <f t="shared" si="76"/>
        <v>Aug</v>
      </c>
      <c r="N804" s="11">
        <f t="shared" si="77"/>
        <v>2012</v>
      </c>
      <c r="O804" t="b">
        <v>0</v>
      </c>
      <c r="P804">
        <v>75</v>
      </c>
      <c r="Q804" t="b">
        <v>1</v>
      </c>
      <c r="R804" t="s">
        <v>8276</v>
      </c>
      <c r="S804">
        <f t="shared" si="72"/>
        <v>101</v>
      </c>
      <c r="T804">
        <f t="shared" si="73"/>
        <v>81</v>
      </c>
      <c r="U804" t="s">
        <v>8323</v>
      </c>
      <c r="V804" t="s">
        <v>8324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74"/>
        <v>40691.708333333328</v>
      </c>
      <c r="K805">
        <v>1304376478</v>
      </c>
      <c r="L805" s="10">
        <f t="shared" si="75"/>
        <v>40665.616643518515</v>
      </c>
      <c r="M805" s="11" t="str">
        <f t="shared" si="76"/>
        <v>May</v>
      </c>
      <c r="N805" s="11">
        <f t="shared" si="77"/>
        <v>2011</v>
      </c>
      <c r="O805" t="b">
        <v>0</v>
      </c>
      <c r="P805">
        <v>38</v>
      </c>
      <c r="Q805" t="b">
        <v>1</v>
      </c>
      <c r="R805" t="s">
        <v>8276</v>
      </c>
      <c r="S805">
        <f t="shared" si="72"/>
        <v>123</v>
      </c>
      <c r="T805">
        <f t="shared" si="73"/>
        <v>75</v>
      </c>
      <c r="U805" t="s">
        <v>8323</v>
      </c>
      <c r="V805" t="s">
        <v>8324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74"/>
        <v>40746.832638888889</v>
      </c>
      <c r="K806">
        <v>1309919526</v>
      </c>
      <c r="L806" s="10">
        <f t="shared" si="75"/>
        <v>40729.772291666668</v>
      </c>
      <c r="M806" s="11" t="str">
        <f t="shared" si="76"/>
        <v>Jul</v>
      </c>
      <c r="N806" s="11">
        <f t="shared" si="77"/>
        <v>2011</v>
      </c>
      <c r="O806" t="b">
        <v>0</v>
      </c>
      <c r="P806">
        <v>18</v>
      </c>
      <c r="Q806" t="b">
        <v>1</v>
      </c>
      <c r="R806" t="s">
        <v>8276</v>
      </c>
      <c r="S806">
        <f t="shared" si="72"/>
        <v>100</v>
      </c>
      <c r="T806">
        <f t="shared" si="73"/>
        <v>306</v>
      </c>
      <c r="U806" t="s">
        <v>8323</v>
      </c>
      <c r="V806" t="s">
        <v>8324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74"/>
        <v>40740.625</v>
      </c>
      <c r="K807">
        <v>1306525512</v>
      </c>
      <c r="L807" s="10">
        <f t="shared" si="75"/>
        <v>40690.489722222221</v>
      </c>
      <c r="M807" s="11" t="str">
        <f t="shared" si="76"/>
        <v>May</v>
      </c>
      <c r="N807" s="11">
        <f t="shared" si="77"/>
        <v>2011</v>
      </c>
      <c r="O807" t="b">
        <v>0</v>
      </c>
      <c r="P807">
        <v>54</v>
      </c>
      <c r="Q807" t="b">
        <v>1</v>
      </c>
      <c r="R807" t="s">
        <v>8276</v>
      </c>
      <c r="S807">
        <f t="shared" si="72"/>
        <v>105</v>
      </c>
      <c r="T807">
        <f t="shared" si="73"/>
        <v>58</v>
      </c>
      <c r="U807" t="s">
        <v>8323</v>
      </c>
      <c r="V807" t="s">
        <v>8324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74"/>
        <v>40793.358090277776</v>
      </c>
      <c r="K808">
        <v>1312821339</v>
      </c>
      <c r="L808" s="10">
        <f t="shared" si="75"/>
        <v>40763.358090277776</v>
      </c>
      <c r="M808" s="11" t="str">
        <f t="shared" si="76"/>
        <v>Aug</v>
      </c>
      <c r="N808" s="11">
        <f t="shared" si="77"/>
        <v>2011</v>
      </c>
      <c r="O808" t="b">
        <v>0</v>
      </c>
      <c r="P808">
        <v>71</v>
      </c>
      <c r="Q808" t="b">
        <v>1</v>
      </c>
      <c r="R808" t="s">
        <v>8276</v>
      </c>
      <c r="S808">
        <f t="shared" si="72"/>
        <v>104</v>
      </c>
      <c r="T808">
        <f t="shared" si="73"/>
        <v>118</v>
      </c>
      <c r="U808" t="s">
        <v>8323</v>
      </c>
      <c r="V808" t="s">
        <v>8324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74"/>
        <v>42794.749999999993</v>
      </c>
      <c r="K809">
        <v>1485270311</v>
      </c>
      <c r="L809" s="10">
        <f t="shared" si="75"/>
        <v>42759.295266203706</v>
      </c>
      <c r="M809" s="11" t="str">
        <f t="shared" si="76"/>
        <v>Jan</v>
      </c>
      <c r="N809" s="11">
        <f t="shared" si="77"/>
        <v>2017</v>
      </c>
      <c r="O809" t="b">
        <v>0</v>
      </c>
      <c r="P809">
        <v>57</v>
      </c>
      <c r="Q809" t="b">
        <v>1</v>
      </c>
      <c r="R809" t="s">
        <v>8276</v>
      </c>
      <c r="S809">
        <f t="shared" si="72"/>
        <v>105</v>
      </c>
      <c r="T809">
        <f t="shared" si="73"/>
        <v>74</v>
      </c>
      <c r="U809" t="s">
        <v>8323</v>
      </c>
      <c r="V809" t="s">
        <v>8324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74"/>
        <v>41994.874305555553</v>
      </c>
      <c r="K810">
        <v>1416363886</v>
      </c>
      <c r="L810" s="10">
        <f t="shared" si="75"/>
        <v>41961.767199074071</v>
      </c>
      <c r="M810" s="11" t="str">
        <f t="shared" si="76"/>
        <v>Nov</v>
      </c>
      <c r="N810" s="11">
        <f t="shared" si="77"/>
        <v>2014</v>
      </c>
      <c r="O810" t="b">
        <v>0</v>
      </c>
      <c r="P810">
        <v>43</v>
      </c>
      <c r="Q810" t="b">
        <v>1</v>
      </c>
      <c r="R810" t="s">
        <v>8276</v>
      </c>
      <c r="S810">
        <f t="shared" si="72"/>
        <v>100</v>
      </c>
      <c r="T810">
        <f t="shared" si="73"/>
        <v>105</v>
      </c>
      <c r="U810" t="s">
        <v>8323</v>
      </c>
      <c r="V810" t="s">
        <v>8324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74"/>
        <v>41658.500347222223</v>
      </c>
      <c r="K811">
        <v>1387569630</v>
      </c>
      <c r="L811" s="10">
        <f t="shared" si="75"/>
        <v>41628.500347222223</v>
      </c>
      <c r="M811" s="11" t="str">
        <f t="shared" si="76"/>
        <v>Dec</v>
      </c>
      <c r="N811" s="11">
        <f t="shared" si="77"/>
        <v>2013</v>
      </c>
      <c r="O811" t="b">
        <v>0</v>
      </c>
      <c r="P811">
        <v>52</v>
      </c>
      <c r="Q811" t="b">
        <v>1</v>
      </c>
      <c r="R811" t="s">
        <v>8276</v>
      </c>
      <c r="S811">
        <f t="shared" si="72"/>
        <v>104</v>
      </c>
      <c r="T811">
        <f t="shared" si="73"/>
        <v>80</v>
      </c>
      <c r="U811" t="s">
        <v>8323</v>
      </c>
      <c r="V811" t="s">
        <v>8324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74"/>
        <v>41152.722939814812</v>
      </c>
      <c r="K812">
        <v>1343870462</v>
      </c>
      <c r="L812" s="10">
        <f t="shared" si="75"/>
        <v>41122.722939814812</v>
      </c>
      <c r="M812" s="11" t="str">
        <f t="shared" si="76"/>
        <v>Aug</v>
      </c>
      <c r="N812" s="11">
        <f t="shared" si="77"/>
        <v>2012</v>
      </c>
      <c r="O812" t="b">
        <v>0</v>
      </c>
      <c r="P812">
        <v>27</v>
      </c>
      <c r="Q812" t="b">
        <v>1</v>
      </c>
      <c r="R812" t="s">
        <v>8276</v>
      </c>
      <c r="S812">
        <f t="shared" si="72"/>
        <v>105</v>
      </c>
      <c r="T812">
        <f t="shared" si="73"/>
        <v>58</v>
      </c>
      <c r="U812" t="s">
        <v>8323</v>
      </c>
      <c r="V812" t="s">
        <v>8324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74"/>
        <v>41465.369444444441</v>
      </c>
      <c r="K813">
        <v>1371569202</v>
      </c>
      <c r="L813" s="10">
        <f t="shared" si="75"/>
        <v>41443.310208333329</v>
      </c>
      <c r="M813" s="11" t="str">
        <f t="shared" si="76"/>
        <v>Jun</v>
      </c>
      <c r="N813" s="11">
        <f t="shared" si="77"/>
        <v>2013</v>
      </c>
      <c r="O813" t="b">
        <v>0</v>
      </c>
      <c r="P813">
        <v>12</v>
      </c>
      <c r="Q813" t="b">
        <v>1</v>
      </c>
      <c r="R813" t="s">
        <v>8276</v>
      </c>
      <c r="S813">
        <f t="shared" si="72"/>
        <v>104</v>
      </c>
      <c r="T813">
        <f t="shared" si="73"/>
        <v>87</v>
      </c>
      <c r="U813" t="s">
        <v>8323</v>
      </c>
      <c r="V813" t="s">
        <v>8324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74"/>
        <v>41334.248611111107</v>
      </c>
      <c r="K814">
        <v>1357604752</v>
      </c>
      <c r="L814" s="10">
        <f t="shared" si="75"/>
        <v>41281.684629629628</v>
      </c>
      <c r="M814" s="11" t="str">
        <f t="shared" si="76"/>
        <v>Jan</v>
      </c>
      <c r="N814" s="11">
        <f t="shared" si="77"/>
        <v>2013</v>
      </c>
      <c r="O814" t="b">
        <v>0</v>
      </c>
      <c r="P814">
        <v>33</v>
      </c>
      <c r="Q814" t="b">
        <v>1</v>
      </c>
      <c r="R814" t="s">
        <v>8276</v>
      </c>
      <c r="S814">
        <f t="shared" si="72"/>
        <v>152</v>
      </c>
      <c r="T814">
        <f t="shared" si="73"/>
        <v>28</v>
      </c>
      <c r="U814" t="s">
        <v>8323</v>
      </c>
      <c r="V814" t="s">
        <v>8324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74"/>
        <v>41110.626909722218</v>
      </c>
      <c r="K815">
        <v>1340233365</v>
      </c>
      <c r="L815" s="10">
        <f t="shared" si="75"/>
        <v>41080.626909722218</v>
      </c>
      <c r="M815" s="11" t="str">
        <f t="shared" si="76"/>
        <v>Jun</v>
      </c>
      <c r="N815" s="11">
        <f t="shared" si="77"/>
        <v>2012</v>
      </c>
      <c r="O815" t="b">
        <v>0</v>
      </c>
      <c r="P815">
        <v>96</v>
      </c>
      <c r="Q815" t="b">
        <v>1</v>
      </c>
      <c r="R815" t="s">
        <v>8276</v>
      </c>
      <c r="S815">
        <f t="shared" si="72"/>
        <v>160</v>
      </c>
      <c r="T815">
        <f t="shared" si="73"/>
        <v>25</v>
      </c>
      <c r="U815" t="s">
        <v>8323</v>
      </c>
      <c r="V815" t="s">
        <v>8324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74"/>
        <v>40694.419444444444</v>
      </c>
      <c r="K816">
        <v>1305568201</v>
      </c>
      <c r="L816" s="10">
        <f t="shared" si="75"/>
        <v>40679.409733796296</v>
      </c>
      <c r="M816" s="11" t="str">
        <f t="shared" si="76"/>
        <v>May</v>
      </c>
      <c r="N816" s="11">
        <f t="shared" si="77"/>
        <v>2011</v>
      </c>
      <c r="O816" t="b">
        <v>0</v>
      </c>
      <c r="P816">
        <v>28</v>
      </c>
      <c r="Q816" t="b">
        <v>1</v>
      </c>
      <c r="R816" t="s">
        <v>8276</v>
      </c>
      <c r="S816">
        <f t="shared" si="72"/>
        <v>127</v>
      </c>
      <c r="T816">
        <f t="shared" si="73"/>
        <v>45</v>
      </c>
      <c r="U816" t="s">
        <v>8323</v>
      </c>
      <c r="V816" t="s">
        <v>8324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74"/>
        <v>41944.58452546296</v>
      </c>
      <c r="K817">
        <v>1412287303</v>
      </c>
      <c r="L817" s="10">
        <f t="shared" si="75"/>
        <v>41914.58452546296</v>
      </c>
      <c r="M817" s="11" t="str">
        <f t="shared" si="76"/>
        <v>Oct</v>
      </c>
      <c r="N817" s="11">
        <f t="shared" si="77"/>
        <v>2014</v>
      </c>
      <c r="O817" t="b">
        <v>0</v>
      </c>
      <c r="P817">
        <v>43</v>
      </c>
      <c r="Q817" t="b">
        <v>1</v>
      </c>
      <c r="R817" t="s">
        <v>8276</v>
      </c>
      <c r="S817">
        <f t="shared" si="72"/>
        <v>107</v>
      </c>
      <c r="T817">
        <f t="shared" si="73"/>
        <v>100</v>
      </c>
      <c r="U817" t="s">
        <v>8323</v>
      </c>
      <c r="V817" t="s">
        <v>8324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74"/>
        <v>41372.9375</v>
      </c>
      <c r="K818">
        <v>1362776043</v>
      </c>
      <c r="L818" s="10">
        <f t="shared" si="75"/>
        <v>41341.537534722222</v>
      </c>
      <c r="M818" s="11" t="str">
        <f t="shared" si="76"/>
        <v>Mar</v>
      </c>
      <c r="N818" s="11">
        <f t="shared" si="77"/>
        <v>2013</v>
      </c>
      <c r="O818" t="b">
        <v>0</v>
      </c>
      <c r="P818">
        <v>205</v>
      </c>
      <c r="Q818" t="b">
        <v>1</v>
      </c>
      <c r="R818" t="s">
        <v>8276</v>
      </c>
      <c r="S818">
        <f t="shared" si="72"/>
        <v>115</v>
      </c>
      <c r="T818">
        <f t="shared" si="73"/>
        <v>39</v>
      </c>
      <c r="U818" t="s">
        <v>8323</v>
      </c>
      <c r="V818" t="s">
        <v>8324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74"/>
        <v>40978.874305555553</v>
      </c>
      <c r="K819">
        <v>1326810211</v>
      </c>
      <c r="L819" s="10">
        <f t="shared" si="75"/>
        <v>40925.266331018516</v>
      </c>
      <c r="M819" s="11" t="str">
        <f t="shared" si="76"/>
        <v>Jan</v>
      </c>
      <c r="N819" s="11">
        <f t="shared" si="77"/>
        <v>2012</v>
      </c>
      <c r="O819" t="b">
        <v>0</v>
      </c>
      <c r="P819">
        <v>23</v>
      </c>
      <c r="Q819" t="b">
        <v>1</v>
      </c>
      <c r="R819" t="s">
        <v>8276</v>
      </c>
      <c r="S819">
        <f t="shared" si="72"/>
        <v>137</v>
      </c>
      <c r="T819">
        <f t="shared" si="73"/>
        <v>89</v>
      </c>
      <c r="U819" t="s">
        <v>8323</v>
      </c>
      <c r="V819" t="s">
        <v>8324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74"/>
        <v>41128.375694444439</v>
      </c>
      <c r="K820">
        <v>1343682681</v>
      </c>
      <c r="L820" s="10">
        <f t="shared" si="75"/>
        <v>41120.54954861111</v>
      </c>
      <c r="M820" s="11" t="str">
        <f t="shared" si="76"/>
        <v>Jul</v>
      </c>
      <c r="N820" s="11">
        <f t="shared" si="77"/>
        <v>2012</v>
      </c>
      <c r="O820" t="b">
        <v>0</v>
      </c>
      <c r="P820">
        <v>19</v>
      </c>
      <c r="Q820" t="b">
        <v>1</v>
      </c>
      <c r="R820" t="s">
        <v>8276</v>
      </c>
      <c r="S820">
        <f t="shared" si="72"/>
        <v>156</v>
      </c>
      <c r="T820">
        <f t="shared" si="73"/>
        <v>29</v>
      </c>
      <c r="U820" t="s">
        <v>8323</v>
      </c>
      <c r="V820" t="s">
        <v>8324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74"/>
        <v>41628.863888888889</v>
      </c>
      <c r="K821">
        <v>1386806254</v>
      </c>
      <c r="L821" s="10">
        <f t="shared" si="75"/>
        <v>41619.664976851847</v>
      </c>
      <c r="M821" s="11" t="str">
        <f t="shared" si="76"/>
        <v>Dec</v>
      </c>
      <c r="N821" s="11">
        <f t="shared" si="77"/>
        <v>2013</v>
      </c>
      <c r="O821" t="b">
        <v>0</v>
      </c>
      <c r="P821">
        <v>14</v>
      </c>
      <c r="Q821" t="b">
        <v>1</v>
      </c>
      <c r="R821" t="s">
        <v>8276</v>
      </c>
      <c r="S821">
        <f t="shared" si="72"/>
        <v>109</v>
      </c>
      <c r="T821">
        <f t="shared" si="73"/>
        <v>31</v>
      </c>
      <c r="U821" t="s">
        <v>8323</v>
      </c>
      <c r="V821" t="s">
        <v>8324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74"/>
        <v>41798.875</v>
      </c>
      <c r="K822">
        <v>1399666342</v>
      </c>
      <c r="L822" s="10">
        <f t="shared" si="75"/>
        <v>41768.508587962962</v>
      </c>
      <c r="M822" s="11" t="str">
        <f t="shared" si="76"/>
        <v>May</v>
      </c>
      <c r="N822" s="11">
        <f t="shared" si="77"/>
        <v>2014</v>
      </c>
      <c r="O822" t="b">
        <v>0</v>
      </c>
      <c r="P822">
        <v>38</v>
      </c>
      <c r="Q822" t="b">
        <v>1</v>
      </c>
      <c r="R822" t="s">
        <v>8276</v>
      </c>
      <c r="S822">
        <f t="shared" si="72"/>
        <v>134</v>
      </c>
      <c r="T822">
        <f t="shared" si="73"/>
        <v>71</v>
      </c>
      <c r="U822" t="s">
        <v>8323</v>
      </c>
      <c r="V822" t="s">
        <v>8324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74"/>
        <v>42127.834027777775</v>
      </c>
      <c r="K823">
        <v>1427753265</v>
      </c>
      <c r="L823" s="10">
        <f t="shared" si="75"/>
        <v>42093.58871527778</v>
      </c>
      <c r="M823" s="11" t="str">
        <f t="shared" si="76"/>
        <v>Mar</v>
      </c>
      <c r="N823" s="11">
        <f t="shared" si="77"/>
        <v>2015</v>
      </c>
      <c r="O823" t="b">
        <v>0</v>
      </c>
      <c r="P823">
        <v>78</v>
      </c>
      <c r="Q823" t="b">
        <v>1</v>
      </c>
      <c r="R823" t="s">
        <v>8276</v>
      </c>
      <c r="S823">
        <f t="shared" si="72"/>
        <v>100</v>
      </c>
      <c r="T823">
        <f t="shared" si="73"/>
        <v>224</v>
      </c>
      <c r="U823" t="s">
        <v>8323</v>
      </c>
      <c r="V823" t="s">
        <v>8324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74"/>
        <v>41187.614004629628</v>
      </c>
      <c r="K824">
        <v>1346885050</v>
      </c>
      <c r="L824" s="10">
        <f t="shared" si="75"/>
        <v>41157.614004629628</v>
      </c>
      <c r="M824" s="11" t="str">
        <f t="shared" si="76"/>
        <v>Sep</v>
      </c>
      <c r="N824" s="11">
        <f t="shared" si="77"/>
        <v>2012</v>
      </c>
      <c r="O824" t="b">
        <v>0</v>
      </c>
      <c r="P824">
        <v>69</v>
      </c>
      <c r="Q824" t="b">
        <v>1</v>
      </c>
      <c r="R824" t="s">
        <v>8276</v>
      </c>
      <c r="S824">
        <f t="shared" si="72"/>
        <v>119</v>
      </c>
      <c r="T824">
        <f t="shared" si="73"/>
        <v>52</v>
      </c>
      <c r="U824" t="s">
        <v>8323</v>
      </c>
      <c r="V824" t="s">
        <v>8324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74"/>
        <v>42085.597824074073</v>
      </c>
      <c r="K825">
        <v>1424474452</v>
      </c>
      <c r="L825" s="10">
        <f t="shared" si="75"/>
        <v>42055.639490740738</v>
      </c>
      <c r="M825" s="11" t="str">
        <f t="shared" si="76"/>
        <v>Feb</v>
      </c>
      <c r="N825" s="11">
        <f t="shared" si="77"/>
        <v>2015</v>
      </c>
      <c r="O825" t="b">
        <v>0</v>
      </c>
      <c r="P825">
        <v>33</v>
      </c>
      <c r="Q825" t="b">
        <v>1</v>
      </c>
      <c r="R825" t="s">
        <v>8276</v>
      </c>
      <c r="S825">
        <f t="shared" si="72"/>
        <v>180</v>
      </c>
      <c r="T825">
        <f t="shared" si="73"/>
        <v>44</v>
      </c>
      <c r="U825" t="s">
        <v>8323</v>
      </c>
      <c r="V825" t="s">
        <v>8324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74"/>
        <v>40285.957638888889</v>
      </c>
      <c r="K826">
        <v>1268459318</v>
      </c>
      <c r="L826" s="10">
        <f t="shared" si="75"/>
        <v>40249.908773148149</v>
      </c>
      <c r="M826" s="11" t="str">
        <f t="shared" si="76"/>
        <v>Mar</v>
      </c>
      <c r="N826" s="11">
        <f t="shared" si="77"/>
        <v>2010</v>
      </c>
      <c r="O826" t="b">
        <v>0</v>
      </c>
      <c r="P826">
        <v>54</v>
      </c>
      <c r="Q826" t="b">
        <v>1</v>
      </c>
      <c r="R826" t="s">
        <v>8276</v>
      </c>
      <c r="S826">
        <f t="shared" si="72"/>
        <v>134</v>
      </c>
      <c r="T826">
        <f t="shared" si="73"/>
        <v>40</v>
      </c>
      <c r="U826" t="s">
        <v>8323</v>
      </c>
      <c r="V826" t="s">
        <v>8324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74"/>
        <v>41210.973194444443</v>
      </c>
      <c r="K827">
        <v>1349335284</v>
      </c>
      <c r="L827" s="10">
        <f t="shared" si="75"/>
        <v>41185.973194444443</v>
      </c>
      <c r="M827" s="11" t="str">
        <f t="shared" si="76"/>
        <v>Oct</v>
      </c>
      <c r="N827" s="11">
        <f t="shared" si="77"/>
        <v>2012</v>
      </c>
      <c r="O827" t="b">
        <v>0</v>
      </c>
      <c r="P827">
        <v>99</v>
      </c>
      <c r="Q827" t="b">
        <v>1</v>
      </c>
      <c r="R827" t="s">
        <v>8276</v>
      </c>
      <c r="S827">
        <f t="shared" si="72"/>
        <v>100</v>
      </c>
      <c r="T827">
        <f t="shared" si="73"/>
        <v>127</v>
      </c>
      <c r="U827" t="s">
        <v>8323</v>
      </c>
      <c r="V827" t="s">
        <v>8324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74"/>
        <v>40993.663541666661</v>
      </c>
      <c r="K828">
        <v>1330908930</v>
      </c>
      <c r="L828" s="10">
        <f t="shared" si="75"/>
        <v>40972.705208333333</v>
      </c>
      <c r="M828" s="11" t="str">
        <f t="shared" si="76"/>
        <v>Mar</v>
      </c>
      <c r="N828" s="11">
        <f t="shared" si="77"/>
        <v>2012</v>
      </c>
      <c r="O828" t="b">
        <v>0</v>
      </c>
      <c r="P828">
        <v>49</v>
      </c>
      <c r="Q828" t="b">
        <v>1</v>
      </c>
      <c r="R828" t="s">
        <v>8276</v>
      </c>
      <c r="S828">
        <f t="shared" si="72"/>
        <v>101</v>
      </c>
      <c r="T828">
        <f t="shared" si="73"/>
        <v>114</v>
      </c>
      <c r="U828" t="s">
        <v>8323</v>
      </c>
      <c r="V828" t="s">
        <v>8324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74"/>
        <v>40953.492361111108</v>
      </c>
      <c r="K829">
        <v>1326972107</v>
      </c>
      <c r="L829" s="10">
        <f t="shared" si="75"/>
        <v>40927.140127314815</v>
      </c>
      <c r="M829" s="11" t="str">
        <f t="shared" si="76"/>
        <v>Jan</v>
      </c>
      <c r="N829" s="11">
        <f t="shared" si="77"/>
        <v>2012</v>
      </c>
      <c r="O829" t="b">
        <v>0</v>
      </c>
      <c r="P829">
        <v>11</v>
      </c>
      <c r="Q829" t="b">
        <v>1</v>
      </c>
      <c r="R829" t="s">
        <v>8276</v>
      </c>
      <c r="S829">
        <f t="shared" si="72"/>
        <v>103</v>
      </c>
      <c r="T829">
        <f t="shared" si="73"/>
        <v>28</v>
      </c>
      <c r="U829" t="s">
        <v>8323</v>
      </c>
      <c r="V829" t="s">
        <v>8324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74"/>
        <v>41085.35</v>
      </c>
      <c r="K830">
        <v>1339549982</v>
      </c>
      <c r="L830" s="10">
        <f t="shared" si="75"/>
        <v>41072.71738425926</v>
      </c>
      <c r="M830" s="11" t="str">
        <f t="shared" si="76"/>
        <v>Jun</v>
      </c>
      <c r="N830" s="11">
        <f t="shared" si="77"/>
        <v>2012</v>
      </c>
      <c r="O830" t="b">
        <v>0</v>
      </c>
      <c r="P830">
        <v>38</v>
      </c>
      <c r="Q830" t="b">
        <v>1</v>
      </c>
      <c r="R830" t="s">
        <v>8276</v>
      </c>
      <c r="S830">
        <f t="shared" si="72"/>
        <v>107</v>
      </c>
      <c r="T830">
        <f t="shared" si="73"/>
        <v>37</v>
      </c>
      <c r="U830" t="s">
        <v>8323</v>
      </c>
      <c r="V830" t="s">
        <v>8324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74"/>
        <v>42564.468055555553</v>
      </c>
      <c r="K831">
        <v>1463253240</v>
      </c>
      <c r="L831" s="10">
        <f t="shared" si="75"/>
        <v>42504.468055555553</v>
      </c>
      <c r="M831" s="11" t="str">
        <f t="shared" si="76"/>
        <v>May</v>
      </c>
      <c r="N831" s="11">
        <f t="shared" si="77"/>
        <v>2016</v>
      </c>
      <c r="O831" t="b">
        <v>0</v>
      </c>
      <c r="P831">
        <v>16</v>
      </c>
      <c r="Q831" t="b">
        <v>1</v>
      </c>
      <c r="R831" t="s">
        <v>8276</v>
      </c>
      <c r="S831">
        <f t="shared" si="72"/>
        <v>104</v>
      </c>
      <c r="T831">
        <f t="shared" si="73"/>
        <v>33</v>
      </c>
      <c r="U831" t="s">
        <v>8323</v>
      </c>
      <c r="V831" t="s">
        <v>8324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74"/>
        <v>41355.15075231481</v>
      </c>
      <c r="K832">
        <v>1361363825</v>
      </c>
      <c r="L832" s="10">
        <f t="shared" si="75"/>
        <v>41325.192418981482</v>
      </c>
      <c r="M832" s="11" t="str">
        <f t="shared" si="76"/>
        <v>Feb</v>
      </c>
      <c r="N832" s="11">
        <f t="shared" si="77"/>
        <v>2013</v>
      </c>
      <c r="O832" t="b">
        <v>0</v>
      </c>
      <c r="P832">
        <v>32</v>
      </c>
      <c r="Q832" t="b">
        <v>1</v>
      </c>
      <c r="R832" t="s">
        <v>8276</v>
      </c>
      <c r="S832">
        <f t="shared" si="72"/>
        <v>108</v>
      </c>
      <c r="T832">
        <f t="shared" si="73"/>
        <v>61</v>
      </c>
      <c r="U832" t="s">
        <v>8323</v>
      </c>
      <c r="V832" t="s">
        <v>8324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74"/>
        <v>41026.313587962963</v>
      </c>
      <c r="K833">
        <v>1332948694</v>
      </c>
      <c r="L833" s="10">
        <f t="shared" si="75"/>
        <v>40996.313587962963</v>
      </c>
      <c r="M833" s="11" t="str">
        <f t="shared" si="76"/>
        <v>Mar</v>
      </c>
      <c r="N833" s="11">
        <f t="shared" si="77"/>
        <v>2012</v>
      </c>
      <c r="O833" t="b">
        <v>0</v>
      </c>
      <c r="P833">
        <v>20</v>
      </c>
      <c r="Q833" t="b">
        <v>1</v>
      </c>
      <c r="R833" t="s">
        <v>8276</v>
      </c>
      <c r="S833">
        <f t="shared" si="72"/>
        <v>233</v>
      </c>
      <c r="T833">
        <f t="shared" si="73"/>
        <v>175</v>
      </c>
      <c r="U833" t="s">
        <v>8323</v>
      </c>
      <c r="V833" t="s">
        <v>8324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74"/>
        <v>40929.009027777778</v>
      </c>
      <c r="K834">
        <v>1321978335</v>
      </c>
      <c r="L834" s="10">
        <f t="shared" si="75"/>
        <v>40869.341840277775</v>
      </c>
      <c r="M834" s="11" t="str">
        <f t="shared" si="76"/>
        <v>Nov</v>
      </c>
      <c r="N834" s="11">
        <f t="shared" si="77"/>
        <v>2011</v>
      </c>
      <c r="O834" t="b">
        <v>0</v>
      </c>
      <c r="P834">
        <v>154</v>
      </c>
      <c r="Q834" t="b">
        <v>1</v>
      </c>
      <c r="R834" t="s">
        <v>8276</v>
      </c>
      <c r="S834">
        <f t="shared" ref="S834:S897" si="78">ROUND((E834/D834)*100,0)</f>
        <v>101</v>
      </c>
      <c r="T834">
        <f t="shared" ref="T834:T897" si="79">ROUND(E834/P834,0)</f>
        <v>98</v>
      </c>
      <c r="U834" t="s">
        <v>8323</v>
      </c>
      <c r="V834" t="s">
        <v>8324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80">(((I835/60)/60/24)+DATE(1970,1,1)+(-8/24))</f>
        <v>41748.544849537036</v>
      </c>
      <c r="K835">
        <v>1395349475</v>
      </c>
      <c r="L835" s="10">
        <f t="shared" ref="L835:L898" si="81">(((K835/60)/60)/24)+DATE(1970,1,1)+(-8/24)</f>
        <v>41718.544849537036</v>
      </c>
      <c r="M835" s="11" t="str">
        <f t="shared" ref="M835:M898" si="82">TEXT(L835,"MMM")</f>
        <v>Mar</v>
      </c>
      <c r="N835" s="11">
        <f t="shared" ref="N835:N898" si="83">YEAR(L835)</f>
        <v>2014</v>
      </c>
      <c r="O835" t="b">
        <v>0</v>
      </c>
      <c r="P835">
        <v>41</v>
      </c>
      <c r="Q835" t="b">
        <v>1</v>
      </c>
      <c r="R835" t="s">
        <v>8276</v>
      </c>
      <c r="S835">
        <f t="shared" si="78"/>
        <v>102</v>
      </c>
      <c r="T835">
        <f t="shared" si="79"/>
        <v>149</v>
      </c>
      <c r="U835" t="s">
        <v>8323</v>
      </c>
      <c r="V835" t="s">
        <v>8324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80"/>
        <v>41455.832638888889</v>
      </c>
      <c r="K836">
        <v>1369770292</v>
      </c>
      <c r="L836" s="10">
        <f t="shared" si="81"/>
        <v>41422.489490740736</v>
      </c>
      <c r="M836" s="11" t="str">
        <f t="shared" si="82"/>
        <v>May</v>
      </c>
      <c r="N836" s="11">
        <f t="shared" si="83"/>
        <v>2013</v>
      </c>
      <c r="O836" t="b">
        <v>0</v>
      </c>
      <c r="P836">
        <v>75</v>
      </c>
      <c r="Q836" t="b">
        <v>1</v>
      </c>
      <c r="R836" t="s">
        <v>8276</v>
      </c>
      <c r="S836">
        <f t="shared" si="78"/>
        <v>131</v>
      </c>
      <c r="T836">
        <f t="shared" si="79"/>
        <v>96</v>
      </c>
      <c r="U836" t="s">
        <v>8323</v>
      </c>
      <c r="V836" t="s">
        <v>8324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80"/>
        <v>41047.791666666664</v>
      </c>
      <c r="K837">
        <v>1333709958</v>
      </c>
      <c r="L837" s="10">
        <f t="shared" si="81"/>
        <v>41005.124513888884</v>
      </c>
      <c r="M837" s="11" t="str">
        <f t="shared" si="82"/>
        <v>Apr</v>
      </c>
      <c r="N837" s="11">
        <f t="shared" si="83"/>
        <v>2012</v>
      </c>
      <c r="O837" t="b">
        <v>0</v>
      </c>
      <c r="P837">
        <v>40</v>
      </c>
      <c r="Q837" t="b">
        <v>1</v>
      </c>
      <c r="R837" t="s">
        <v>8276</v>
      </c>
      <c r="S837">
        <f t="shared" si="78"/>
        <v>117</v>
      </c>
      <c r="T837">
        <f t="shared" si="79"/>
        <v>59</v>
      </c>
      <c r="U837" t="s">
        <v>8323</v>
      </c>
      <c r="V837" t="s">
        <v>8324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80"/>
        <v>41553.723587962959</v>
      </c>
      <c r="K838">
        <v>1378516918</v>
      </c>
      <c r="L838" s="10">
        <f t="shared" si="81"/>
        <v>41523.723587962959</v>
      </c>
      <c r="M838" s="11" t="str">
        <f t="shared" si="82"/>
        <v>Sep</v>
      </c>
      <c r="N838" s="11">
        <f t="shared" si="83"/>
        <v>2013</v>
      </c>
      <c r="O838" t="b">
        <v>0</v>
      </c>
      <c r="P838">
        <v>46</v>
      </c>
      <c r="Q838" t="b">
        <v>1</v>
      </c>
      <c r="R838" t="s">
        <v>8276</v>
      </c>
      <c r="S838">
        <f t="shared" si="78"/>
        <v>101</v>
      </c>
      <c r="T838">
        <f t="shared" si="79"/>
        <v>110</v>
      </c>
      <c r="U838" t="s">
        <v>8323</v>
      </c>
      <c r="V838" t="s">
        <v>8324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80"/>
        <v>41760.66506944444</v>
      </c>
      <c r="K839">
        <v>1396396662</v>
      </c>
      <c r="L839" s="10">
        <f t="shared" si="81"/>
        <v>41730.66506944444</v>
      </c>
      <c r="M839" s="11" t="str">
        <f t="shared" si="82"/>
        <v>Apr</v>
      </c>
      <c r="N839" s="11">
        <f t="shared" si="83"/>
        <v>2014</v>
      </c>
      <c r="O839" t="b">
        <v>0</v>
      </c>
      <c r="P839">
        <v>62</v>
      </c>
      <c r="Q839" t="b">
        <v>1</v>
      </c>
      <c r="R839" t="s">
        <v>8276</v>
      </c>
      <c r="S839">
        <f t="shared" si="78"/>
        <v>122</v>
      </c>
      <c r="T839">
        <f t="shared" si="79"/>
        <v>49</v>
      </c>
      <c r="U839" t="s">
        <v>8323</v>
      </c>
      <c r="V839" t="s">
        <v>8324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80"/>
        <v>40925.564641203702</v>
      </c>
      <c r="K840">
        <v>1324243985</v>
      </c>
      <c r="L840" s="10">
        <f t="shared" si="81"/>
        <v>40895.564641203702</v>
      </c>
      <c r="M840" s="11" t="str">
        <f t="shared" si="82"/>
        <v>Dec</v>
      </c>
      <c r="N840" s="11">
        <f t="shared" si="83"/>
        <v>2011</v>
      </c>
      <c r="O840" t="b">
        <v>0</v>
      </c>
      <c r="P840">
        <v>61</v>
      </c>
      <c r="Q840" t="b">
        <v>1</v>
      </c>
      <c r="R840" t="s">
        <v>8276</v>
      </c>
      <c r="S840">
        <f t="shared" si="78"/>
        <v>145</v>
      </c>
      <c r="T840">
        <f t="shared" si="79"/>
        <v>48</v>
      </c>
      <c r="U840" t="s">
        <v>8323</v>
      </c>
      <c r="V840" t="s">
        <v>8324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80"/>
        <v>41174.430046296293</v>
      </c>
      <c r="K841">
        <v>1345745956</v>
      </c>
      <c r="L841" s="10">
        <f t="shared" si="81"/>
        <v>41144.430046296293</v>
      </c>
      <c r="M841" s="11" t="str">
        <f t="shared" si="82"/>
        <v>Aug</v>
      </c>
      <c r="N841" s="11">
        <f t="shared" si="83"/>
        <v>2012</v>
      </c>
      <c r="O841" t="b">
        <v>0</v>
      </c>
      <c r="P841">
        <v>96</v>
      </c>
      <c r="Q841" t="b">
        <v>1</v>
      </c>
      <c r="R841" t="s">
        <v>8276</v>
      </c>
      <c r="S841">
        <f t="shared" si="78"/>
        <v>117</v>
      </c>
      <c r="T841">
        <f t="shared" si="79"/>
        <v>61</v>
      </c>
      <c r="U841" t="s">
        <v>8323</v>
      </c>
      <c r="V841" t="s">
        <v>8324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80"/>
        <v>42636.893368055556</v>
      </c>
      <c r="K842">
        <v>1472102787</v>
      </c>
      <c r="L842" s="10">
        <f t="shared" si="81"/>
        <v>42606.893368055556</v>
      </c>
      <c r="M842" s="11" t="str">
        <f t="shared" si="82"/>
        <v>Aug</v>
      </c>
      <c r="N842" s="11">
        <f t="shared" si="83"/>
        <v>2016</v>
      </c>
      <c r="O842" t="b">
        <v>0</v>
      </c>
      <c r="P842">
        <v>190</v>
      </c>
      <c r="Q842" t="b">
        <v>1</v>
      </c>
      <c r="R842" t="s">
        <v>8277</v>
      </c>
      <c r="S842">
        <f t="shared" si="78"/>
        <v>120</v>
      </c>
      <c r="T842">
        <f t="shared" si="79"/>
        <v>63</v>
      </c>
      <c r="U842" t="s">
        <v>8323</v>
      </c>
      <c r="V842" t="s">
        <v>8325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80"/>
        <v>41953.547025462954</v>
      </c>
      <c r="K843">
        <v>1413058063</v>
      </c>
      <c r="L843" s="10">
        <f t="shared" si="81"/>
        <v>41923.50535879629</v>
      </c>
      <c r="M843" s="11" t="str">
        <f t="shared" si="82"/>
        <v>Oct</v>
      </c>
      <c r="N843" s="11">
        <f t="shared" si="83"/>
        <v>2014</v>
      </c>
      <c r="O843" t="b">
        <v>1</v>
      </c>
      <c r="P843">
        <v>94</v>
      </c>
      <c r="Q843" t="b">
        <v>1</v>
      </c>
      <c r="R843" t="s">
        <v>8277</v>
      </c>
      <c r="S843">
        <f t="shared" si="78"/>
        <v>101</v>
      </c>
      <c r="T843">
        <f t="shared" si="79"/>
        <v>54</v>
      </c>
      <c r="U843" t="s">
        <v>8323</v>
      </c>
      <c r="V843" t="s">
        <v>8325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80"/>
        <v>41560.832638888889</v>
      </c>
      <c r="K844">
        <v>1378735983</v>
      </c>
      <c r="L844" s="10">
        <f t="shared" si="81"/>
        <v>41526.259062500001</v>
      </c>
      <c r="M844" s="11" t="str">
        <f t="shared" si="82"/>
        <v>Sep</v>
      </c>
      <c r="N844" s="11">
        <f t="shared" si="83"/>
        <v>2013</v>
      </c>
      <c r="O844" t="b">
        <v>1</v>
      </c>
      <c r="P844">
        <v>39</v>
      </c>
      <c r="Q844" t="b">
        <v>1</v>
      </c>
      <c r="R844" t="s">
        <v>8277</v>
      </c>
      <c r="S844">
        <f t="shared" si="78"/>
        <v>104</v>
      </c>
      <c r="T844">
        <f t="shared" si="79"/>
        <v>67</v>
      </c>
      <c r="U844" t="s">
        <v>8323</v>
      </c>
      <c r="V844" t="s">
        <v>8325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80"/>
        <v>42711.999999999993</v>
      </c>
      <c r="K845">
        <v>1479708680</v>
      </c>
      <c r="L845" s="10">
        <f t="shared" si="81"/>
        <v>42694.924537037034</v>
      </c>
      <c r="M845" s="11" t="str">
        <f t="shared" si="82"/>
        <v>Nov</v>
      </c>
      <c r="N845" s="11">
        <f t="shared" si="83"/>
        <v>2016</v>
      </c>
      <c r="O845" t="b">
        <v>0</v>
      </c>
      <c r="P845">
        <v>127</v>
      </c>
      <c r="Q845" t="b">
        <v>1</v>
      </c>
      <c r="R845" t="s">
        <v>8277</v>
      </c>
      <c r="S845">
        <f t="shared" si="78"/>
        <v>267</v>
      </c>
      <c r="T845">
        <f t="shared" si="79"/>
        <v>63</v>
      </c>
      <c r="U845" t="s">
        <v>8323</v>
      </c>
      <c r="V845" t="s">
        <v>8325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80"/>
        <v>41943.874305555553</v>
      </c>
      <c r="K846">
        <v>1411489552</v>
      </c>
      <c r="L846" s="10">
        <f t="shared" si="81"/>
        <v>41905.351296296292</v>
      </c>
      <c r="M846" s="11" t="str">
        <f t="shared" si="82"/>
        <v>Sep</v>
      </c>
      <c r="N846" s="11">
        <f t="shared" si="83"/>
        <v>2014</v>
      </c>
      <c r="O846" t="b">
        <v>1</v>
      </c>
      <c r="P846">
        <v>159</v>
      </c>
      <c r="Q846" t="b">
        <v>1</v>
      </c>
      <c r="R846" t="s">
        <v>8277</v>
      </c>
      <c r="S846">
        <f t="shared" si="78"/>
        <v>194</v>
      </c>
      <c r="T846">
        <f t="shared" si="79"/>
        <v>37</v>
      </c>
      <c r="U846" t="s">
        <v>8323</v>
      </c>
      <c r="V846" t="s">
        <v>8325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80"/>
        <v>42617.832638888889</v>
      </c>
      <c r="K847">
        <v>1469595396</v>
      </c>
      <c r="L847" s="10">
        <f t="shared" si="81"/>
        <v>42577.872638888883</v>
      </c>
      <c r="M847" s="11" t="str">
        <f t="shared" si="82"/>
        <v>Jul</v>
      </c>
      <c r="N847" s="11">
        <f t="shared" si="83"/>
        <v>2016</v>
      </c>
      <c r="O847" t="b">
        <v>0</v>
      </c>
      <c r="P847">
        <v>177</v>
      </c>
      <c r="Q847" t="b">
        <v>1</v>
      </c>
      <c r="R847" t="s">
        <v>8277</v>
      </c>
      <c r="S847">
        <f t="shared" si="78"/>
        <v>120</v>
      </c>
      <c r="T847">
        <f t="shared" si="79"/>
        <v>34</v>
      </c>
      <c r="U847" t="s">
        <v>8323</v>
      </c>
      <c r="V847" t="s">
        <v>8325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80"/>
        <v>41708.25</v>
      </c>
      <c r="K848">
        <v>1393233855</v>
      </c>
      <c r="L848" s="10">
        <f t="shared" si="81"/>
        <v>41694.058506944442</v>
      </c>
      <c r="M848" s="11" t="str">
        <f t="shared" si="82"/>
        <v>Feb</v>
      </c>
      <c r="N848" s="11">
        <f t="shared" si="83"/>
        <v>2014</v>
      </c>
      <c r="O848" t="b">
        <v>0</v>
      </c>
      <c r="P848">
        <v>47</v>
      </c>
      <c r="Q848" t="b">
        <v>1</v>
      </c>
      <c r="R848" t="s">
        <v>8277</v>
      </c>
      <c r="S848">
        <f t="shared" si="78"/>
        <v>122</v>
      </c>
      <c r="T848">
        <f t="shared" si="79"/>
        <v>29</v>
      </c>
      <c r="U848" t="s">
        <v>8323</v>
      </c>
      <c r="V848" t="s">
        <v>8325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80"/>
        <v>42195.465000000004</v>
      </c>
      <c r="K849">
        <v>1433963376</v>
      </c>
      <c r="L849" s="10">
        <f t="shared" si="81"/>
        <v>42165.465000000004</v>
      </c>
      <c r="M849" s="11" t="str">
        <f t="shared" si="82"/>
        <v>Jun</v>
      </c>
      <c r="N849" s="11">
        <f t="shared" si="83"/>
        <v>2015</v>
      </c>
      <c r="O849" t="b">
        <v>0</v>
      </c>
      <c r="P849">
        <v>1</v>
      </c>
      <c r="Q849" t="b">
        <v>1</v>
      </c>
      <c r="R849" t="s">
        <v>8277</v>
      </c>
      <c r="S849">
        <f t="shared" si="78"/>
        <v>100</v>
      </c>
      <c r="T849">
        <f t="shared" si="79"/>
        <v>10</v>
      </c>
      <c r="U849" t="s">
        <v>8323</v>
      </c>
      <c r="V849" t="s">
        <v>8325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80"/>
        <v>42108.458715277775</v>
      </c>
      <c r="K850">
        <v>1426446033</v>
      </c>
      <c r="L850" s="10">
        <f t="shared" si="81"/>
        <v>42078.458715277775</v>
      </c>
      <c r="M850" s="11" t="str">
        <f t="shared" si="82"/>
        <v>Mar</v>
      </c>
      <c r="N850" s="11">
        <f t="shared" si="83"/>
        <v>2015</v>
      </c>
      <c r="O850" t="b">
        <v>0</v>
      </c>
      <c r="P850">
        <v>16</v>
      </c>
      <c r="Q850" t="b">
        <v>1</v>
      </c>
      <c r="R850" t="s">
        <v>8277</v>
      </c>
      <c r="S850">
        <f t="shared" si="78"/>
        <v>100</v>
      </c>
      <c r="T850">
        <f t="shared" si="79"/>
        <v>19</v>
      </c>
      <c r="U850" t="s">
        <v>8323</v>
      </c>
      <c r="V850" t="s">
        <v>8325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80"/>
        <v>42078.773888888885</v>
      </c>
      <c r="K851">
        <v>1424057664</v>
      </c>
      <c r="L851" s="10">
        <f t="shared" si="81"/>
        <v>42050.81555555555</v>
      </c>
      <c r="M851" s="11" t="str">
        <f t="shared" si="82"/>
        <v>Feb</v>
      </c>
      <c r="N851" s="11">
        <f t="shared" si="83"/>
        <v>2015</v>
      </c>
      <c r="O851" t="b">
        <v>0</v>
      </c>
      <c r="P851">
        <v>115</v>
      </c>
      <c r="Q851" t="b">
        <v>1</v>
      </c>
      <c r="R851" t="s">
        <v>8277</v>
      </c>
      <c r="S851">
        <f t="shared" si="78"/>
        <v>120</v>
      </c>
      <c r="T851">
        <f t="shared" si="79"/>
        <v>42</v>
      </c>
      <c r="U851" t="s">
        <v>8323</v>
      </c>
      <c r="V851" t="s">
        <v>8325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80"/>
        <v>42484.874305555553</v>
      </c>
      <c r="K852">
        <v>1458762717</v>
      </c>
      <c r="L852" s="10">
        <f t="shared" si="81"/>
        <v>42452.494409722225</v>
      </c>
      <c r="M852" s="11" t="str">
        <f t="shared" si="82"/>
        <v>Mar</v>
      </c>
      <c r="N852" s="11">
        <f t="shared" si="83"/>
        <v>2016</v>
      </c>
      <c r="O852" t="b">
        <v>0</v>
      </c>
      <c r="P852">
        <v>133</v>
      </c>
      <c r="Q852" t="b">
        <v>1</v>
      </c>
      <c r="R852" t="s">
        <v>8277</v>
      </c>
      <c r="S852">
        <f t="shared" si="78"/>
        <v>155</v>
      </c>
      <c r="T852">
        <f t="shared" si="79"/>
        <v>47</v>
      </c>
      <c r="U852" t="s">
        <v>8323</v>
      </c>
      <c r="V852" t="s">
        <v>8325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80"/>
        <v>42582.489583333336</v>
      </c>
      <c r="K853">
        <v>1464815253</v>
      </c>
      <c r="L853" s="10">
        <f t="shared" si="81"/>
        <v>42522.546909722216</v>
      </c>
      <c r="M853" s="11" t="str">
        <f t="shared" si="82"/>
        <v>Jun</v>
      </c>
      <c r="N853" s="11">
        <f t="shared" si="83"/>
        <v>2016</v>
      </c>
      <c r="O853" t="b">
        <v>0</v>
      </c>
      <c r="P853">
        <v>70</v>
      </c>
      <c r="Q853" t="b">
        <v>1</v>
      </c>
      <c r="R853" t="s">
        <v>8277</v>
      </c>
      <c r="S853">
        <f t="shared" si="78"/>
        <v>130</v>
      </c>
      <c r="T853">
        <f t="shared" si="79"/>
        <v>37</v>
      </c>
      <c r="U853" t="s">
        <v>8323</v>
      </c>
      <c r="V853" t="s">
        <v>8325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80"/>
        <v>42667.541666666664</v>
      </c>
      <c r="K854">
        <v>1476386395</v>
      </c>
      <c r="L854" s="10">
        <f t="shared" si="81"/>
        <v>42656.47216435185</v>
      </c>
      <c r="M854" s="11" t="str">
        <f t="shared" si="82"/>
        <v>Oct</v>
      </c>
      <c r="N854" s="11">
        <f t="shared" si="83"/>
        <v>2016</v>
      </c>
      <c r="O854" t="b">
        <v>0</v>
      </c>
      <c r="P854">
        <v>62</v>
      </c>
      <c r="Q854" t="b">
        <v>1</v>
      </c>
      <c r="R854" t="s">
        <v>8277</v>
      </c>
      <c r="S854">
        <f t="shared" si="78"/>
        <v>105</v>
      </c>
      <c r="T854">
        <f t="shared" si="79"/>
        <v>59</v>
      </c>
      <c r="U854" t="s">
        <v>8323</v>
      </c>
      <c r="V854" t="s">
        <v>8325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80"/>
        <v>42051.49894675926</v>
      </c>
      <c r="K855">
        <v>1421524709</v>
      </c>
      <c r="L855" s="10">
        <f t="shared" si="81"/>
        <v>42021.49894675926</v>
      </c>
      <c r="M855" s="11" t="str">
        <f t="shared" si="82"/>
        <v>Jan</v>
      </c>
      <c r="N855" s="11">
        <f t="shared" si="83"/>
        <v>2015</v>
      </c>
      <c r="O855" t="b">
        <v>0</v>
      </c>
      <c r="P855">
        <v>10</v>
      </c>
      <c r="Q855" t="b">
        <v>1</v>
      </c>
      <c r="R855" t="s">
        <v>8277</v>
      </c>
      <c r="S855">
        <f t="shared" si="78"/>
        <v>100</v>
      </c>
      <c r="T855">
        <f t="shared" si="79"/>
        <v>30</v>
      </c>
      <c r="U855" t="s">
        <v>8323</v>
      </c>
      <c r="V855" t="s">
        <v>8325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80"/>
        <v>42731.879004629627</v>
      </c>
      <c r="K856">
        <v>1480309546</v>
      </c>
      <c r="L856" s="10">
        <f t="shared" si="81"/>
        <v>42701.879004629627</v>
      </c>
      <c r="M856" s="11" t="str">
        <f t="shared" si="82"/>
        <v>Nov</v>
      </c>
      <c r="N856" s="11">
        <f t="shared" si="83"/>
        <v>2016</v>
      </c>
      <c r="O856" t="b">
        <v>0</v>
      </c>
      <c r="P856">
        <v>499</v>
      </c>
      <c r="Q856" t="b">
        <v>1</v>
      </c>
      <c r="R856" t="s">
        <v>8277</v>
      </c>
      <c r="S856">
        <f t="shared" si="78"/>
        <v>118</v>
      </c>
      <c r="T856">
        <f t="shared" si="79"/>
        <v>66</v>
      </c>
      <c r="U856" t="s">
        <v>8323</v>
      </c>
      <c r="V856" t="s">
        <v>8325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80"/>
        <v>42574.791863425926</v>
      </c>
      <c r="K857">
        <v>1466737217</v>
      </c>
      <c r="L857" s="10">
        <f t="shared" si="81"/>
        <v>42544.791863425926</v>
      </c>
      <c r="M857" s="11" t="str">
        <f t="shared" si="82"/>
        <v>Jun</v>
      </c>
      <c r="N857" s="11">
        <f t="shared" si="83"/>
        <v>2016</v>
      </c>
      <c r="O857" t="b">
        <v>0</v>
      </c>
      <c r="P857">
        <v>47</v>
      </c>
      <c r="Q857" t="b">
        <v>1</v>
      </c>
      <c r="R857" t="s">
        <v>8277</v>
      </c>
      <c r="S857">
        <f t="shared" si="78"/>
        <v>103</v>
      </c>
      <c r="T857">
        <f t="shared" si="79"/>
        <v>32</v>
      </c>
      <c r="U857" t="s">
        <v>8323</v>
      </c>
      <c r="V857" t="s">
        <v>8325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80"/>
        <v>42668.458333333336</v>
      </c>
      <c r="K858">
        <v>1472282956</v>
      </c>
      <c r="L858" s="10">
        <f t="shared" si="81"/>
        <v>42608.978657407402</v>
      </c>
      <c r="M858" s="11" t="str">
        <f t="shared" si="82"/>
        <v>Aug</v>
      </c>
      <c r="N858" s="11">
        <f t="shared" si="83"/>
        <v>2016</v>
      </c>
      <c r="O858" t="b">
        <v>0</v>
      </c>
      <c r="P858">
        <v>28</v>
      </c>
      <c r="Q858" t="b">
        <v>1</v>
      </c>
      <c r="R858" t="s">
        <v>8277</v>
      </c>
      <c r="S858">
        <f t="shared" si="78"/>
        <v>218</v>
      </c>
      <c r="T858">
        <f t="shared" si="79"/>
        <v>19</v>
      </c>
      <c r="U858" t="s">
        <v>8323</v>
      </c>
      <c r="V858" t="s">
        <v>8325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80"/>
        <v>42333.289710648147</v>
      </c>
      <c r="K859">
        <v>1444831031</v>
      </c>
      <c r="L859" s="10">
        <f t="shared" si="81"/>
        <v>42291.248043981475</v>
      </c>
      <c r="M859" s="11" t="str">
        <f t="shared" si="82"/>
        <v>Oct</v>
      </c>
      <c r="N859" s="11">
        <f t="shared" si="83"/>
        <v>2015</v>
      </c>
      <c r="O859" t="b">
        <v>0</v>
      </c>
      <c r="P859">
        <v>24</v>
      </c>
      <c r="Q859" t="b">
        <v>1</v>
      </c>
      <c r="R859" t="s">
        <v>8277</v>
      </c>
      <c r="S859">
        <f t="shared" si="78"/>
        <v>100</v>
      </c>
      <c r="T859">
        <f t="shared" si="79"/>
        <v>50</v>
      </c>
      <c r="U859" t="s">
        <v>8323</v>
      </c>
      <c r="V859" t="s">
        <v>8325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80"/>
        <v>42109.624305555553</v>
      </c>
      <c r="K860">
        <v>1426528418</v>
      </c>
      <c r="L860" s="10">
        <f t="shared" si="81"/>
        <v>42079.412245370368</v>
      </c>
      <c r="M860" s="11" t="str">
        <f t="shared" si="82"/>
        <v>Mar</v>
      </c>
      <c r="N860" s="11">
        <f t="shared" si="83"/>
        <v>2015</v>
      </c>
      <c r="O860" t="b">
        <v>0</v>
      </c>
      <c r="P860">
        <v>76</v>
      </c>
      <c r="Q860" t="b">
        <v>1</v>
      </c>
      <c r="R860" t="s">
        <v>8277</v>
      </c>
      <c r="S860">
        <f t="shared" si="78"/>
        <v>144</v>
      </c>
      <c r="T860">
        <f t="shared" si="79"/>
        <v>23</v>
      </c>
      <c r="U860" t="s">
        <v>8323</v>
      </c>
      <c r="V860" t="s">
        <v>8325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80"/>
        <v>42158.666666666664</v>
      </c>
      <c r="K861">
        <v>1430768468</v>
      </c>
      <c r="L861" s="10">
        <f t="shared" si="81"/>
        <v>42128.486898148149</v>
      </c>
      <c r="M861" s="11" t="str">
        <f t="shared" si="82"/>
        <v>May</v>
      </c>
      <c r="N861" s="11">
        <f t="shared" si="83"/>
        <v>2015</v>
      </c>
      <c r="O861" t="b">
        <v>0</v>
      </c>
      <c r="P861">
        <v>98</v>
      </c>
      <c r="Q861" t="b">
        <v>1</v>
      </c>
      <c r="R861" t="s">
        <v>8277</v>
      </c>
      <c r="S861">
        <f t="shared" si="78"/>
        <v>105</v>
      </c>
      <c r="T861">
        <f t="shared" si="79"/>
        <v>43</v>
      </c>
      <c r="U861" t="s">
        <v>8323</v>
      </c>
      <c r="V861" t="s">
        <v>8325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80"/>
        <v>41600.191122685181</v>
      </c>
      <c r="K862">
        <v>1382528113</v>
      </c>
      <c r="L862" s="10">
        <f t="shared" si="81"/>
        <v>41570.149456018517</v>
      </c>
      <c r="M862" s="11" t="str">
        <f t="shared" si="82"/>
        <v>Oct</v>
      </c>
      <c r="N862" s="11">
        <f t="shared" si="83"/>
        <v>2013</v>
      </c>
      <c r="O862" t="b">
        <v>0</v>
      </c>
      <c r="P862">
        <v>48</v>
      </c>
      <c r="Q862" t="b">
        <v>0</v>
      </c>
      <c r="R862" t="s">
        <v>8278</v>
      </c>
      <c r="S862">
        <f t="shared" si="78"/>
        <v>18</v>
      </c>
      <c r="T862">
        <f t="shared" si="79"/>
        <v>53</v>
      </c>
      <c r="U862" t="s">
        <v>8323</v>
      </c>
      <c r="V862" t="s">
        <v>8326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80"/>
        <v>42629.631990740738</v>
      </c>
      <c r="K863">
        <v>1471475404</v>
      </c>
      <c r="L863" s="10">
        <f t="shared" si="81"/>
        <v>42599.631990740738</v>
      </c>
      <c r="M863" s="11" t="str">
        <f t="shared" si="82"/>
        <v>Aug</v>
      </c>
      <c r="N863" s="11">
        <f t="shared" si="83"/>
        <v>2016</v>
      </c>
      <c r="O863" t="b">
        <v>0</v>
      </c>
      <c r="P863">
        <v>2</v>
      </c>
      <c r="Q863" t="b">
        <v>0</v>
      </c>
      <c r="R863" t="s">
        <v>8278</v>
      </c>
      <c r="S863">
        <f t="shared" si="78"/>
        <v>2</v>
      </c>
      <c r="T863">
        <f t="shared" si="79"/>
        <v>51</v>
      </c>
      <c r="U863" t="s">
        <v>8323</v>
      </c>
      <c r="V863" t="s">
        <v>8326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80"/>
        <v>41589.263287037036</v>
      </c>
      <c r="K864">
        <v>1381583948</v>
      </c>
      <c r="L864" s="10">
        <f t="shared" si="81"/>
        <v>41559.221620370365</v>
      </c>
      <c r="M864" s="11" t="str">
        <f t="shared" si="82"/>
        <v>Oct</v>
      </c>
      <c r="N864" s="11">
        <f t="shared" si="83"/>
        <v>2013</v>
      </c>
      <c r="O864" t="b">
        <v>0</v>
      </c>
      <c r="P864">
        <v>4</v>
      </c>
      <c r="Q864" t="b">
        <v>0</v>
      </c>
      <c r="R864" t="s">
        <v>8278</v>
      </c>
      <c r="S864">
        <f t="shared" si="78"/>
        <v>0</v>
      </c>
      <c r="T864">
        <f t="shared" si="79"/>
        <v>43</v>
      </c>
      <c r="U864" t="s">
        <v>8323</v>
      </c>
      <c r="V864" t="s">
        <v>8326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80"/>
        <v>40950.784328703703</v>
      </c>
      <c r="K865">
        <v>1326422966</v>
      </c>
      <c r="L865" s="10">
        <f t="shared" si="81"/>
        <v>40920.784328703703</v>
      </c>
      <c r="M865" s="11" t="str">
        <f t="shared" si="82"/>
        <v>Jan</v>
      </c>
      <c r="N865" s="11">
        <f t="shared" si="83"/>
        <v>2012</v>
      </c>
      <c r="O865" t="b">
        <v>0</v>
      </c>
      <c r="P865">
        <v>5</v>
      </c>
      <c r="Q865" t="b">
        <v>0</v>
      </c>
      <c r="R865" t="s">
        <v>8278</v>
      </c>
      <c r="S865">
        <f t="shared" si="78"/>
        <v>5</v>
      </c>
      <c r="T865">
        <f t="shared" si="79"/>
        <v>18</v>
      </c>
      <c r="U865" t="s">
        <v>8323</v>
      </c>
      <c r="V865" t="s">
        <v>8326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80"/>
        <v>41563.082638888889</v>
      </c>
      <c r="K866">
        <v>1379990038</v>
      </c>
      <c r="L866" s="10">
        <f t="shared" si="81"/>
        <v>41540.773587962962</v>
      </c>
      <c r="M866" s="11" t="str">
        <f t="shared" si="82"/>
        <v>Sep</v>
      </c>
      <c r="N866" s="11">
        <f t="shared" si="83"/>
        <v>2013</v>
      </c>
      <c r="O866" t="b">
        <v>0</v>
      </c>
      <c r="P866">
        <v>79</v>
      </c>
      <c r="Q866" t="b">
        <v>0</v>
      </c>
      <c r="R866" t="s">
        <v>8278</v>
      </c>
      <c r="S866">
        <f t="shared" si="78"/>
        <v>42</v>
      </c>
      <c r="T866">
        <f t="shared" si="79"/>
        <v>34</v>
      </c>
      <c r="U866" t="s">
        <v>8323</v>
      </c>
      <c r="V866" t="s">
        <v>8326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80"/>
        <v>41290.439780092594</v>
      </c>
      <c r="K867">
        <v>1353177197</v>
      </c>
      <c r="L867" s="10">
        <f t="shared" si="81"/>
        <v>41230.439780092594</v>
      </c>
      <c r="M867" s="11" t="str">
        <f t="shared" si="82"/>
        <v>Nov</v>
      </c>
      <c r="N867" s="11">
        <f t="shared" si="83"/>
        <v>2012</v>
      </c>
      <c r="O867" t="b">
        <v>0</v>
      </c>
      <c r="P867">
        <v>2</v>
      </c>
      <c r="Q867" t="b">
        <v>0</v>
      </c>
      <c r="R867" t="s">
        <v>8278</v>
      </c>
      <c r="S867">
        <f t="shared" si="78"/>
        <v>2</v>
      </c>
      <c r="T867">
        <f t="shared" si="79"/>
        <v>23</v>
      </c>
      <c r="U867" t="s">
        <v>8323</v>
      </c>
      <c r="V867" t="s">
        <v>8326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80"/>
        <v>42063.298611111109</v>
      </c>
      <c r="K868">
        <v>1421853518</v>
      </c>
      <c r="L868" s="10">
        <f t="shared" si="81"/>
        <v>42025.304606481477</v>
      </c>
      <c r="M868" s="11" t="str">
        <f t="shared" si="82"/>
        <v>Jan</v>
      </c>
      <c r="N868" s="11">
        <f t="shared" si="83"/>
        <v>2015</v>
      </c>
      <c r="O868" t="b">
        <v>0</v>
      </c>
      <c r="P868">
        <v>11</v>
      </c>
      <c r="Q868" t="b">
        <v>0</v>
      </c>
      <c r="R868" t="s">
        <v>8278</v>
      </c>
      <c r="S868">
        <f t="shared" si="78"/>
        <v>18</v>
      </c>
      <c r="T868">
        <f t="shared" si="79"/>
        <v>58</v>
      </c>
      <c r="U868" t="s">
        <v>8323</v>
      </c>
      <c r="V868" t="s">
        <v>8326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80"/>
        <v>40147.874305555553</v>
      </c>
      <c r="K869">
        <v>1254450706</v>
      </c>
      <c r="L869" s="10">
        <f t="shared" si="81"/>
        <v>40087.772060185183</v>
      </c>
      <c r="M869" s="11" t="str">
        <f t="shared" si="82"/>
        <v>Oct</v>
      </c>
      <c r="N869" s="11">
        <f t="shared" si="83"/>
        <v>2009</v>
      </c>
      <c r="O869" t="b">
        <v>0</v>
      </c>
      <c r="P869">
        <v>11</v>
      </c>
      <c r="Q869" t="b">
        <v>0</v>
      </c>
      <c r="R869" t="s">
        <v>8278</v>
      </c>
      <c r="S869">
        <f t="shared" si="78"/>
        <v>24</v>
      </c>
      <c r="T869">
        <f t="shared" si="79"/>
        <v>109</v>
      </c>
      <c r="U869" t="s">
        <v>8323</v>
      </c>
      <c r="V869" t="s">
        <v>8326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80"/>
        <v>41645.694421296292</v>
      </c>
      <c r="K870">
        <v>1386463198</v>
      </c>
      <c r="L870" s="10">
        <f t="shared" si="81"/>
        <v>41615.694421296292</v>
      </c>
      <c r="M870" s="11" t="str">
        <f t="shared" si="82"/>
        <v>Dec</v>
      </c>
      <c r="N870" s="11">
        <f t="shared" si="83"/>
        <v>2013</v>
      </c>
      <c r="O870" t="b">
        <v>0</v>
      </c>
      <c r="P870">
        <v>1</v>
      </c>
      <c r="Q870" t="b">
        <v>0</v>
      </c>
      <c r="R870" t="s">
        <v>8278</v>
      </c>
      <c r="S870">
        <f t="shared" si="78"/>
        <v>0</v>
      </c>
      <c r="T870">
        <f t="shared" si="79"/>
        <v>50</v>
      </c>
      <c r="U870" t="s">
        <v>8323</v>
      </c>
      <c r="V870" t="s">
        <v>8326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80"/>
        <v>41372.470567129625</v>
      </c>
      <c r="K871">
        <v>1362860257</v>
      </c>
      <c r="L871" s="10">
        <f t="shared" si="81"/>
        <v>41342.512233796297</v>
      </c>
      <c r="M871" s="11" t="str">
        <f t="shared" si="82"/>
        <v>Mar</v>
      </c>
      <c r="N871" s="11">
        <f t="shared" si="83"/>
        <v>2013</v>
      </c>
      <c r="O871" t="b">
        <v>0</v>
      </c>
      <c r="P871">
        <v>3</v>
      </c>
      <c r="Q871" t="b">
        <v>0</v>
      </c>
      <c r="R871" t="s">
        <v>8278</v>
      </c>
      <c r="S871">
        <f t="shared" si="78"/>
        <v>12</v>
      </c>
      <c r="T871">
        <f t="shared" si="79"/>
        <v>347</v>
      </c>
      <c r="U871" t="s">
        <v>8323</v>
      </c>
      <c r="V871" t="s">
        <v>8326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80"/>
        <v>41517.688923611109</v>
      </c>
      <c r="K872">
        <v>1375403523</v>
      </c>
      <c r="L872" s="10">
        <f t="shared" si="81"/>
        <v>41487.688923611109</v>
      </c>
      <c r="M872" s="11" t="str">
        <f t="shared" si="82"/>
        <v>Aug</v>
      </c>
      <c r="N872" s="11">
        <f t="shared" si="83"/>
        <v>2013</v>
      </c>
      <c r="O872" t="b">
        <v>0</v>
      </c>
      <c r="P872">
        <v>5</v>
      </c>
      <c r="Q872" t="b">
        <v>0</v>
      </c>
      <c r="R872" t="s">
        <v>8278</v>
      </c>
      <c r="S872">
        <f t="shared" si="78"/>
        <v>0</v>
      </c>
      <c r="T872">
        <f t="shared" si="79"/>
        <v>12</v>
      </c>
      <c r="U872" t="s">
        <v>8323</v>
      </c>
      <c r="V872" t="s">
        <v>8326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80"/>
        <v>41607.26961805555</v>
      </c>
      <c r="K873">
        <v>1383139695</v>
      </c>
      <c r="L873" s="10">
        <f t="shared" si="81"/>
        <v>41577.227951388886</v>
      </c>
      <c r="M873" s="11" t="str">
        <f t="shared" si="82"/>
        <v>Oct</v>
      </c>
      <c r="N873" s="11">
        <f t="shared" si="83"/>
        <v>2013</v>
      </c>
      <c r="O873" t="b">
        <v>0</v>
      </c>
      <c r="P873">
        <v>12</v>
      </c>
      <c r="Q873" t="b">
        <v>0</v>
      </c>
      <c r="R873" t="s">
        <v>8278</v>
      </c>
      <c r="S873">
        <f t="shared" si="78"/>
        <v>5</v>
      </c>
      <c r="T873">
        <f t="shared" si="79"/>
        <v>27</v>
      </c>
      <c r="U873" t="s">
        <v>8323</v>
      </c>
      <c r="V873" t="s">
        <v>8326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80"/>
        <v>40612.492210648146</v>
      </c>
      <c r="K874">
        <v>1295898527</v>
      </c>
      <c r="L874" s="10">
        <f t="shared" si="81"/>
        <v>40567.492210648146</v>
      </c>
      <c r="M874" s="11" t="str">
        <f t="shared" si="82"/>
        <v>Jan</v>
      </c>
      <c r="N874" s="11">
        <f t="shared" si="83"/>
        <v>2011</v>
      </c>
      <c r="O874" t="b">
        <v>0</v>
      </c>
      <c r="P874">
        <v>2</v>
      </c>
      <c r="Q874" t="b">
        <v>0</v>
      </c>
      <c r="R874" t="s">
        <v>8278</v>
      </c>
      <c r="S874">
        <f t="shared" si="78"/>
        <v>1</v>
      </c>
      <c r="T874">
        <f t="shared" si="79"/>
        <v>33</v>
      </c>
      <c r="U874" t="s">
        <v>8323</v>
      </c>
      <c r="V874" t="s">
        <v>8326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80"/>
        <v>41223.875462962962</v>
      </c>
      <c r="K875">
        <v>1349150440</v>
      </c>
      <c r="L875" s="10">
        <f t="shared" si="81"/>
        <v>41183.833796296298</v>
      </c>
      <c r="M875" s="11" t="str">
        <f t="shared" si="82"/>
        <v>Oct</v>
      </c>
      <c r="N875" s="11">
        <f t="shared" si="83"/>
        <v>2012</v>
      </c>
      <c r="O875" t="b">
        <v>0</v>
      </c>
      <c r="P875">
        <v>5</v>
      </c>
      <c r="Q875" t="b">
        <v>0</v>
      </c>
      <c r="R875" t="s">
        <v>8278</v>
      </c>
      <c r="S875">
        <f t="shared" si="78"/>
        <v>1</v>
      </c>
      <c r="T875">
        <f t="shared" si="79"/>
        <v>9</v>
      </c>
      <c r="U875" t="s">
        <v>8323</v>
      </c>
      <c r="V875" t="s">
        <v>8326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80"/>
        <v>41398.250393518516</v>
      </c>
      <c r="K876">
        <v>1365084034</v>
      </c>
      <c r="L876" s="10">
        <f t="shared" si="81"/>
        <v>41368.250393518516</v>
      </c>
      <c r="M876" s="11" t="str">
        <f t="shared" si="82"/>
        <v>Apr</v>
      </c>
      <c r="N876" s="11">
        <f t="shared" si="83"/>
        <v>2013</v>
      </c>
      <c r="O876" t="b">
        <v>0</v>
      </c>
      <c r="P876">
        <v>21</v>
      </c>
      <c r="Q876" t="b">
        <v>0</v>
      </c>
      <c r="R876" t="s">
        <v>8278</v>
      </c>
      <c r="S876">
        <f t="shared" si="78"/>
        <v>24</v>
      </c>
      <c r="T876">
        <f t="shared" si="79"/>
        <v>35</v>
      </c>
      <c r="U876" t="s">
        <v>8323</v>
      </c>
      <c r="V876" t="s">
        <v>8326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80"/>
        <v>42268.390405092585</v>
      </c>
      <c r="K877">
        <v>1441128131</v>
      </c>
      <c r="L877" s="10">
        <f t="shared" si="81"/>
        <v>42248.390405092585</v>
      </c>
      <c r="M877" s="11" t="str">
        <f t="shared" si="82"/>
        <v>Sep</v>
      </c>
      <c r="N877" s="11">
        <f t="shared" si="83"/>
        <v>2015</v>
      </c>
      <c r="O877" t="b">
        <v>0</v>
      </c>
      <c r="P877">
        <v>0</v>
      </c>
      <c r="Q877" t="b">
        <v>0</v>
      </c>
      <c r="R877" t="s">
        <v>8278</v>
      </c>
      <c r="S877">
        <f t="shared" si="78"/>
        <v>0</v>
      </c>
      <c r="T877" t="e">
        <f t="shared" si="79"/>
        <v>#DIV/0!</v>
      </c>
      <c r="U877" t="s">
        <v>8323</v>
      </c>
      <c r="V877" t="s">
        <v>8326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80"/>
        <v>41309.163506944438</v>
      </c>
      <c r="K878">
        <v>1357127727</v>
      </c>
      <c r="L878" s="10">
        <f t="shared" si="81"/>
        <v>41276.163506944438</v>
      </c>
      <c r="M878" s="11" t="str">
        <f t="shared" si="82"/>
        <v>Jan</v>
      </c>
      <c r="N878" s="11">
        <f t="shared" si="83"/>
        <v>2013</v>
      </c>
      <c r="O878" t="b">
        <v>0</v>
      </c>
      <c r="P878">
        <v>45</v>
      </c>
      <c r="Q878" t="b">
        <v>0</v>
      </c>
      <c r="R878" t="s">
        <v>8278</v>
      </c>
      <c r="S878">
        <f t="shared" si="78"/>
        <v>41</v>
      </c>
      <c r="T878">
        <f t="shared" si="79"/>
        <v>29</v>
      </c>
      <c r="U878" t="s">
        <v>8323</v>
      </c>
      <c r="V878" t="s">
        <v>8326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80"/>
        <v>41627.455555555556</v>
      </c>
      <c r="K879">
        <v>1384887360</v>
      </c>
      <c r="L879" s="10">
        <f t="shared" si="81"/>
        <v>41597.455555555556</v>
      </c>
      <c r="M879" s="11" t="str">
        <f t="shared" si="82"/>
        <v>Nov</v>
      </c>
      <c r="N879" s="11">
        <f t="shared" si="83"/>
        <v>2013</v>
      </c>
      <c r="O879" t="b">
        <v>0</v>
      </c>
      <c r="P879">
        <v>29</v>
      </c>
      <c r="Q879" t="b">
        <v>0</v>
      </c>
      <c r="R879" t="s">
        <v>8278</v>
      </c>
      <c r="S879">
        <f t="shared" si="78"/>
        <v>68</v>
      </c>
      <c r="T879">
        <f t="shared" si="79"/>
        <v>47</v>
      </c>
      <c r="U879" t="s">
        <v>8323</v>
      </c>
      <c r="V879" t="s">
        <v>8326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80"/>
        <v>40534.899583333332</v>
      </c>
      <c r="K880">
        <v>1290490524</v>
      </c>
      <c r="L880" s="10">
        <f t="shared" si="81"/>
        <v>40504.899583333332</v>
      </c>
      <c r="M880" s="11" t="str">
        <f t="shared" si="82"/>
        <v>Nov</v>
      </c>
      <c r="N880" s="11">
        <f t="shared" si="83"/>
        <v>2010</v>
      </c>
      <c r="O880" t="b">
        <v>0</v>
      </c>
      <c r="P880">
        <v>2</v>
      </c>
      <c r="Q880" t="b">
        <v>0</v>
      </c>
      <c r="R880" t="s">
        <v>8278</v>
      </c>
      <c r="S880">
        <f t="shared" si="78"/>
        <v>1</v>
      </c>
      <c r="T880">
        <f t="shared" si="79"/>
        <v>33</v>
      </c>
      <c r="U880" t="s">
        <v>8323</v>
      </c>
      <c r="V880" t="s">
        <v>8326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80"/>
        <v>41058.496585648143</v>
      </c>
      <c r="K881">
        <v>1336506905</v>
      </c>
      <c r="L881" s="10">
        <f t="shared" si="81"/>
        <v>41037.496585648143</v>
      </c>
      <c r="M881" s="11" t="str">
        <f t="shared" si="82"/>
        <v>May</v>
      </c>
      <c r="N881" s="11">
        <f t="shared" si="83"/>
        <v>2012</v>
      </c>
      <c r="O881" t="b">
        <v>0</v>
      </c>
      <c r="P881">
        <v>30</v>
      </c>
      <c r="Q881" t="b">
        <v>0</v>
      </c>
      <c r="R881" t="s">
        <v>8278</v>
      </c>
      <c r="S881">
        <f t="shared" si="78"/>
        <v>31</v>
      </c>
      <c r="T881">
        <f t="shared" si="79"/>
        <v>21</v>
      </c>
      <c r="U881" t="s">
        <v>8323</v>
      </c>
      <c r="V881" t="s">
        <v>8326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80"/>
        <v>41211.987708333334</v>
      </c>
      <c r="K882">
        <v>1348731738</v>
      </c>
      <c r="L882" s="10">
        <f t="shared" si="81"/>
        <v>41178.987708333334</v>
      </c>
      <c r="M882" s="11" t="str">
        <f t="shared" si="82"/>
        <v>Sep</v>
      </c>
      <c r="N882" s="11">
        <f t="shared" si="83"/>
        <v>2012</v>
      </c>
      <c r="O882" t="b">
        <v>0</v>
      </c>
      <c r="P882">
        <v>8</v>
      </c>
      <c r="Q882" t="b">
        <v>0</v>
      </c>
      <c r="R882" t="s">
        <v>8279</v>
      </c>
      <c r="S882">
        <f t="shared" si="78"/>
        <v>3</v>
      </c>
      <c r="T882">
        <f t="shared" si="79"/>
        <v>14</v>
      </c>
      <c r="U882" t="s">
        <v>8323</v>
      </c>
      <c r="V882" t="s">
        <v>8327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80"/>
        <v>40921.917662037034</v>
      </c>
      <c r="K883">
        <v>1322632886</v>
      </c>
      <c r="L883" s="10">
        <f t="shared" si="81"/>
        <v>40876.917662037034</v>
      </c>
      <c r="M883" s="11" t="str">
        <f t="shared" si="82"/>
        <v>Nov</v>
      </c>
      <c r="N883" s="11">
        <f t="shared" si="83"/>
        <v>2011</v>
      </c>
      <c r="O883" t="b">
        <v>0</v>
      </c>
      <c r="P883">
        <v>1</v>
      </c>
      <c r="Q883" t="b">
        <v>0</v>
      </c>
      <c r="R883" t="s">
        <v>8279</v>
      </c>
      <c r="S883">
        <f t="shared" si="78"/>
        <v>1</v>
      </c>
      <c r="T883">
        <f t="shared" si="79"/>
        <v>30</v>
      </c>
      <c r="U883" t="s">
        <v>8323</v>
      </c>
      <c r="V883" t="s">
        <v>8327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80"/>
        <v>40792.527199074073</v>
      </c>
      <c r="K884">
        <v>1312490350</v>
      </c>
      <c r="L884" s="10">
        <f t="shared" si="81"/>
        <v>40759.527199074073</v>
      </c>
      <c r="M884" s="11" t="str">
        <f t="shared" si="82"/>
        <v>Aug</v>
      </c>
      <c r="N884" s="11">
        <f t="shared" si="83"/>
        <v>2011</v>
      </c>
      <c r="O884" t="b">
        <v>0</v>
      </c>
      <c r="P884">
        <v>14</v>
      </c>
      <c r="Q884" t="b">
        <v>0</v>
      </c>
      <c r="R884" t="s">
        <v>8279</v>
      </c>
      <c r="S884">
        <f t="shared" si="78"/>
        <v>20</v>
      </c>
      <c r="T884">
        <f t="shared" si="79"/>
        <v>22</v>
      </c>
      <c r="U884" t="s">
        <v>8323</v>
      </c>
      <c r="V884" t="s">
        <v>8327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80"/>
        <v>42431.602256944439</v>
      </c>
      <c r="K885">
        <v>1451773635</v>
      </c>
      <c r="L885" s="10">
        <f t="shared" si="81"/>
        <v>42371.602256944439</v>
      </c>
      <c r="M885" s="11" t="str">
        <f t="shared" si="82"/>
        <v>Jan</v>
      </c>
      <c r="N885" s="11">
        <f t="shared" si="83"/>
        <v>2016</v>
      </c>
      <c r="O885" t="b">
        <v>0</v>
      </c>
      <c r="P885">
        <v>24</v>
      </c>
      <c r="Q885" t="b">
        <v>0</v>
      </c>
      <c r="R885" t="s">
        <v>8279</v>
      </c>
      <c r="S885">
        <f t="shared" si="78"/>
        <v>40</v>
      </c>
      <c r="T885">
        <f t="shared" si="79"/>
        <v>83</v>
      </c>
      <c r="U885" t="s">
        <v>8323</v>
      </c>
      <c r="V885" t="s">
        <v>8327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80"/>
        <v>41040.771527777775</v>
      </c>
      <c r="K886">
        <v>1331666146</v>
      </c>
      <c r="L886" s="10">
        <f t="shared" si="81"/>
        <v>40981.469282407401</v>
      </c>
      <c r="M886" s="11" t="str">
        <f t="shared" si="82"/>
        <v>Mar</v>
      </c>
      <c r="N886" s="11">
        <f t="shared" si="83"/>
        <v>2012</v>
      </c>
      <c r="O886" t="b">
        <v>0</v>
      </c>
      <c r="P886">
        <v>2</v>
      </c>
      <c r="Q886" t="b">
        <v>0</v>
      </c>
      <c r="R886" t="s">
        <v>8279</v>
      </c>
      <c r="S886">
        <f t="shared" si="78"/>
        <v>1</v>
      </c>
      <c r="T886">
        <f t="shared" si="79"/>
        <v>10</v>
      </c>
      <c r="U886" t="s">
        <v>8323</v>
      </c>
      <c r="V886" t="s">
        <v>8327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80"/>
        <v>42734.607766203706</v>
      </c>
      <c r="K887">
        <v>1481322911</v>
      </c>
      <c r="L887" s="10">
        <f t="shared" si="81"/>
        <v>42713.607766203706</v>
      </c>
      <c r="M887" s="11" t="str">
        <f t="shared" si="82"/>
        <v>Dec</v>
      </c>
      <c r="N887" s="11">
        <f t="shared" si="83"/>
        <v>2016</v>
      </c>
      <c r="O887" t="b">
        <v>0</v>
      </c>
      <c r="P887">
        <v>21</v>
      </c>
      <c r="Q887" t="b">
        <v>0</v>
      </c>
      <c r="R887" t="s">
        <v>8279</v>
      </c>
      <c r="S887">
        <f t="shared" si="78"/>
        <v>75</v>
      </c>
      <c r="T887">
        <f t="shared" si="79"/>
        <v>36</v>
      </c>
      <c r="U887" t="s">
        <v>8323</v>
      </c>
      <c r="V887" t="s">
        <v>8327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80"/>
        <v>42628.537187499998</v>
      </c>
      <c r="K888">
        <v>1471812813</v>
      </c>
      <c r="L888" s="10">
        <f t="shared" si="81"/>
        <v>42603.537187499998</v>
      </c>
      <c r="M888" s="11" t="str">
        <f t="shared" si="82"/>
        <v>Aug</v>
      </c>
      <c r="N888" s="11">
        <f t="shared" si="83"/>
        <v>2016</v>
      </c>
      <c r="O888" t="b">
        <v>0</v>
      </c>
      <c r="P888">
        <v>7</v>
      </c>
      <c r="Q888" t="b">
        <v>0</v>
      </c>
      <c r="R888" t="s">
        <v>8279</v>
      </c>
      <c r="S888">
        <f t="shared" si="78"/>
        <v>41</v>
      </c>
      <c r="T888">
        <f t="shared" si="79"/>
        <v>29</v>
      </c>
      <c r="U888" t="s">
        <v>8323</v>
      </c>
      <c r="V888" t="s">
        <v>8327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80"/>
        <v>41056.62563657407</v>
      </c>
      <c r="K889">
        <v>1335567655</v>
      </c>
      <c r="L889" s="10">
        <f t="shared" si="81"/>
        <v>41026.62563657407</v>
      </c>
      <c r="M889" s="11" t="str">
        <f t="shared" si="82"/>
        <v>Apr</v>
      </c>
      <c r="N889" s="11">
        <f t="shared" si="83"/>
        <v>2012</v>
      </c>
      <c r="O889" t="b">
        <v>0</v>
      </c>
      <c r="P889">
        <v>0</v>
      </c>
      <c r="Q889" t="b">
        <v>0</v>
      </c>
      <c r="R889" t="s">
        <v>8279</v>
      </c>
      <c r="S889">
        <f t="shared" si="78"/>
        <v>0</v>
      </c>
      <c r="T889" t="e">
        <f t="shared" si="79"/>
        <v>#DIV/0!</v>
      </c>
      <c r="U889" t="s">
        <v>8323</v>
      </c>
      <c r="V889" t="s">
        <v>8327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80"/>
        <v>40786.916666666664</v>
      </c>
      <c r="K890">
        <v>1311789885</v>
      </c>
      <c r="L890" s="10">
        <f t="shared" si="81"/>
        <v>40751.419965277775</v>
      </c>
      <c r="M890" s="11" t="str">
        <f t="shared" si="82"/>
        <v>Jul</v>
      </c>
      <c r="N890" s="11">
        <f t="shared" si="83"/>
        <v>2011</v>
      </c>
      <c r="O890" t="b">
        <v>0</v>
      </c>
      <c r="P890">
        <v>4</v>
      </c>
      <c r="Q890" t="b">
        <v>0</v>
      </c>
      <c r="R890" t="s">
        <v>8279</v>
      </c>
      <c r="S890">
        <f t="shared" si="78"/>
        <v>7</v>
      </c>
      <c r="T890">
        <f t="shared" si="79"/>
        <v>18</v>
      </c>
      <c r="U890" t="s">
        <v>8323</v>
      </c>
      <c r="V890" t="s">
        <v>8327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80"/>
        <v>41917.450729166667</v>
      </c>
      <c r="K891">
        <v>1409942943</v>
      </c>
      <c r="L891" s="10">
        <f t="shared" si="81"/>
        <v>41887.450729166667</v>
      </c>
      <c r="M891" s="11" t="str">
        <f t="shared" si="82"/>
        <v>Sep</v>
      </c>
      <c r="N891" s="11">
        <f t="shared" si="83"/>
        <v>2014</v>
      </c>
      <c r="O891" t="b">
        <v>0</v>
      </c>
      <c r="P891">
        <v>32</v>
      </c>
      <c r="Q891" t="b">
        <v>0</v>
      </c>
      <c r="R891" t="s">
        <v>8279</v>
      </c>
      <c r="S891">
        <f t="shared" si="78"/>
        <v>9</v>
      </c>
      <c r="T891">
        <f t="shared" si="79"/>
        <v>74</v>
      </c>
      <c r="U891" t="s">
        <v>8323</v>
      </c>
      <c r="V891" t="s">
        <v>8327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80"/>
        <v>41599.407164351847</v>
      </c>
      <c r="K892">
        <v>1382460379</v>
      </c>
      <c r="L892" s="10">
        <f t="shared" si="81"/>
        <v>41569.365497685183</v>
      </c>
      <c r="M892" s="11" t="str">
        <f t="shared" si="82"/>
        <v>Oct</v>
      </c>
      <c r="N892" s="11">
        <f t="shared" si="83"/>
        <v>2013</v>
      </c>
      <c r="O892" t="b">
        <v>0</v>
      </c>
      <c r="P892">
        <v>4</v>
      </c>
      <c r="Q892" t="b">
        <v>0</v>
      </c>
      <c r="R892" t="s">
        <v>8279</v>
      </c>
      <c r="S892">
        <f t="shared" si="78"/>
        <v>4</v>
      </c>
      <c r="T892">
        <f t="shared" si="79"/>
        <v>31</v>
      </c>
      <c r="U892" t="s">
        <v>8323</v>
      </c>
      <c r="V892" t="s">
        <v>8327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80"/>
        <v>41871.698263888888</v>
      </c>
      <c r="K893">
        <v>1405989930</v>
      </c>
      <c r="L893" s="10">
        <f t="shared" si="81"/>
        <v>41841.698263888888</v>
      </c>
      <c r="M893" s="11" t="str">
        <f t="shared" si="82"/>
        <v>Jul</v>
      </c>
      <c r="N893" s="11">
        <f t="shared" si="83"/>
        <v>2014</v>
      </c>
      <c r="O893" t="b">
        <v>0</v>
      </c>
      <c r="P893">
        <v>9</v>
      </c>
      <c r="Q893" t="b">
        <v>0</v>
      </c>
      <c r="R893" t="s">
        <v>8279</v>
      </c>
      <c r="S893">
        <f t="shared" si="78"/>
        <v>3</v>
      </c>
      <c r="T893">
        <f t="shared" si="79"/>
        <v>29</v>
      </c>
      <c r="U893" t="s">
        <v>8323</v>
      </c>
      <c r="V893" t="s">
        <v>8327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80"/>
        <v>40390.833333333328</v>
      </c>
      <c r="K894">
        <v>1273121283</v>
      </c>
      <c r="L894" s="10">
        <f t="shared" si="81"/>
        <v>40303.866701388884</v>
      </c>
      <c r="M894" s="11" t="str">
        <f t="shared" si="82"/>
        <v>May</v>
      </c>
      <c r="N894" s="11">
        <f t="shared" si="83"/>
        <v>2010</v>
      </c>
      <c r="O894" t="b">
        <v>0</v>
      </c>
      <c r="P894">
        <v>17</v>
      </c>
      <c r="Q894" t="b">
        <v>0</v>
      </c>
      <c r="R894" t="s">
        <v>8279</v>
      </c>
      <c r="S894">
        <f t="shared" si="78"/>
        <v>41</v>
      </c>
      <c r="T894">
        <f t="shared" si="79"/>
        <v>144</v>
      </c>
      <c r="U894" t="s">
        <v>8323</v>
      </c>
      <c r="V894" t="s">
        <v>8327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80"/>
        <v>42095.522719907407</v>
      </c>
      <c r="K895">
        <v>1425331963</v>
      </c>
      <c r="L895" s="10">
        <f t="shared" si="81"/>
        <v>42065.564386574071</v>
      </c>
      <c r="M895" s="11" t="str">
        <f t="shared" si="82"/>
        <v>Mar</v>
      </c>
      <c r="N895" s="11">
        <f t="shared" si="83"/>
        <v>2015</v>
      </c>
      <c r="O895" t="b">
        <v>0</v>
      </c>
      <c r="P895">
        <v>5</v>
      </c>
      <c r="Q895" t="b">
        <v>0</v>
      </c>
      <c r="R895" t="s">
        <v>8279</v>
      </c>
      <c r="S895">
        <f t="shared" si="78"/>
        <v>10</v>
      </c>
      <c r="T895">
        <f t="shared" si="79"/>
        <v>40</v>
      </c>
      <c r="U895" t="s">
        <v>8323</v>
      </c>
      <c r="V895" t="s">
        <v>8327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80"/>
        <v>42526.648263888892</v>
      </c>
      <c r="K896">
        <v>1462577610</v>
      </c>
      <c r="L896" s="10">
        <f t="shared" si="81"/>
        <v>42496.648263888892</v>
      </c>
      <c r="M896" s="11" t="str">
        <f t="shared" si="82"/>
        <v>May</v>
      </c>
      <c r="N896" s="11">
        <f t="shared" si="83"/>
        <v>2016</v>
      </c>
      <c r="O896" t="b">
        <v>0</v>
      </c>
      <c r="P896">
        <v>53</v>
      </c>
      <c r="Q896" t="b">
        <v>0</v>
      </c>
      <c r="R896" t="s">
        <v>8279</v>
      </c>
      <c r="S896">
        <f t="shared" si="78"/>
        <v>39</v>
      </c>
      <c r="T896">
        <f t="shared" si="79"/>
        <v>148</v>
      </c>
      <c r="U896" t="s">
        <v>8323</v>
      </c>
      <c r="V896" t="s">
        <v>8327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80"/>
        <v>40475.794317129628</v>
      </c>
      <c r="K897">
        <v>1284087829</v>
      </c>
      <c r="L897" s="10">
        <f t="shared" si="81"/>
        <v>40430.794317129628</v>
      </c>
      <c r="M897" s="11" t="str">
        <f t="shared" si="82"/>
        <v>Sep</v>
      </c>
      <c r="N897" s="11">
        <f t="shared" si="83"/>
        <v>2010</v>
      </c>
      <c r="O897" t="b">
        <v>0</v>
      </c>
      <c r="P897">
        <v>7</v>
      </c>
      <c r="Q897" t="b">
        <v>0</v>
      </c>
      <c r="R897" t="s">
        <v>8279</v>
      </c>
      <c r="S897">
        <f t="shared" si="78"/>
        <v>2</v>
      </c>
      <c r="T897">
        <f t="shared" si="79"/>
        <v>28</v>
      </c>
      <c r="U897" t="s">
        <v>8323</v>
      </c>
      <c r="V897" t="s">
        <v>8327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80"/>
        <v>42243.833333333336</v>
      </c>
      <c r="K898">
        <v>1438549026</v>
      </c>
      <c r="L898" s="10">
        <f t="shared" si="81"/>
        <v>42218.539652777778</v>
      </c>
      <c r="M898" s="11" t="str">
        <f t="shared" si="82"/>
        <v>Aug</v>
      </c>
      <c r="N898" s="11">
        <f t="shared" si="83"/>
        <v>2015</v>
      </c>
      <c r="O898" t="b">
        <v>0</v>
      </c>
      <c r="P898">
        <v>72</v>
      </c>
      <c r="Q898" t="b">
        <v>0</v>
      </c>
      <c r="R898" t="s">
        <v>8279</v>
      </c>
      <c r="S898">
        <f t="shared" ref="S898:S961" si="84">ROUND((E898/D898)*100,0)</f>
        <v>40</v>
      </c>
      <c r="T898">
        <f t="shared" ref="T898:T961" si="85">ROUND(E898/P898,0)</f>
        <v>44</v>
      </c>
      <c r="U898" t="s">
        <v>8323</v>
      </c>
      <c r="V898" t="s">
        <v>8327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86">(((I899/60)/60/24)+DATE(1970,1,1)+(-8/24))</f>
        <v>41241.39708333333</v>
      </c>
      <c r="K899">
        <v>1351528308</v>
      </c>
      <c r="L899" s="10">
        <f t="shared" ref="L899:L962" si="87">(((K899/60)/60)/24)+DATE(1970,1,1)+(-8/24)</f>
        <v>41211.355416666665</v>
      </c>
      <c r="M899" s="11" t="str">
        <f t="shared" ref="M899:M962" si="88">TEXT(L899,"MMM")</f>
        <v>Oct</v>
      </c>
      <c r="N899" s="11">
        <f t="shared" ref="N899:N962" si="89">YEAR(L899)</f>
        <v>2012</v>
      </c>
      <c r="O899" t="b">
        <v>0</v>
      </c>
      <c r="P899">
        <v>0</v>
      </c>
      <c r="Q899" t="b">
        <v>0</v>
      </c>
      <c r="R899" t="s">
        <v>8279</v>
      </c>
      <c r="S899">
        <f t="shared" si="84"/>
        <v>0</v>
      </c>
      <c r="T899" t="e">
        <f t="shared" si="85"/>
        <v>#DIV/0!</v>
      </c>
      <c r="U899" t="s">
        <v>8323</v>
      </c>
      <c r="V899" t="s">
        <v>8327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86"/>
        <v>40923.424884259257</v>
      </c>
      <c r="K900">
        <v>1322763110</v>
      </c>
      <c r="L900" s="10">
        <f t="shared" si="87"/>
        <v>40878.424884259257</v>
      </c>
      <c r="M900" s="11" t="str">
        <f t="shared" si="88"/>
        <v>Dec</v>
      </c>
      <c r="N900" s="11">
        <f t="shared" si="89"/>
        <v>2011</v>
      </c>
      <c r="O900" t="b">
        <v>0</v>
      </c>
      <c r="P900">
        <v>2</v>
      </c>
      <c r="Q900" t="b">
        <v>0</v>
      </c>
      <c r="R900" t="s">
        <v>8279</v>
      </c>
      <c r="S900">
        <f t="shared" si="84"/>
        <v>3</v>
      </c>
      <c r="T900">
        <f t="shared" si="85"/>
        <v>35</v>
      </c>
      <c r="U900" t="s">
        <v>8323</v>
      </c>
      <c r="V900" t="s">
        <v>8327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86"/>
        <v>40690.765763888885</v>
      </c>
      <c r="K901">
        <v>1302661362</v>
      </c>
      <c r="L901" s="10">
        <f t="shared" si="87"/>
        <v>40645.765763888885</v>
      </c>
      <c r="M901" s="11" t="str">
        <f t="shared" si="88"/>
        <v>Apr</v>
      </c>
      <c r="N901" s="11">
        <f t="shared" si="89"/>
        <v>2011</v>
      </c>
      <c r="O901" t="b">
        <v>0</v>
      </c>
      <c r="P901">
        <v>8</v>
      </c>
      <c r="Q901" t="b">
        <v>0</v>
      </c>
      <c r="R901" t="s">
        <v>8279</v>
      </c>
      <c r="S901">
        <f t="shared" si="84"/>
        <v>37</v>
      </c>
      <c r="T901">
        <f t="shared" si="85"/>
        <v>35</v>
      </c>
      <c r="U901" t="s">
        <v>8323</v>
      </c>
      <c r="V901" t="s">
        <v>8327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86"/>
        <v>42459.474560185183</v>
      </c>
      <c r="K902">
        <v>1456777402</v>
      </c>
      <c r="L902" s="10">
        <f t="shared" si="87"/>
        <v>42429.516226851854</v>
      </c>
      <c r="M902" s="11" t="str">
        <f t="shared" si="88"/>
        <v>Feb</v>
      </c>
      <c r="N902" s="11">
        <f t="shared" si="89"/>
        <v>2016</v>
      </c>
      <c r="O902" t="b">
        <v>0</v>
      </c>
      <c r="P902">
        <v>2</v>
      </c>
      <c r="Q902" t="b">
        <v>0</v>
      </c>
      <c r="R902" t="s">
        <v>8278</v>
      </c>
      <c r="S902">
        <f t="shared" si="84"/>
        <v>0</v>
      </c>
      <c r="T902">
        <f t="shared" si="85"/>
        <v>11</v>
      </c>
      <c r="U902" t="s">
        <v>8323</v>
      </c>
      <c r="V902" t="s">
        <v>8326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86"/>
        <v>40337.46597222222</v>
      </c>
      <c r="K903">
        <v>1272050914</v>
      </c>
      <c r="L903" s="10">
        <f t="shared" si="87"/>
        <v>40291.478171296294</v>
      </c>
      <c r="M903" s="11" t="str">
        <f t="shared" si="88"/>
        <v>Apr</v>
      </c>
      <c r="N903" s="11">
        <f t="shared" si="89"/>
        <v>2010</v>
      </c>
      <c r="O903" t="b">
        <v>0</v>
      </c>
      <c r="P903">
        <v>0</v>
      </c>
      <c r="Q903" t="b">
        <v>0</v>
      </c>
      <c r="R903" t="s">
        <v>8278</v>
      </c>
      <c r="S903">
        <f t="shared" si="84"/>
        <v>0</v>
      </c>
      <c r="T903" t="e">
        <f t="shared" si="85"/>
        <v>#DIV/0!</v>
      </c>
      <c r="U903" t="s">
        <v>8323</v>
      </c>
      <c r="V903" t="s">
        <v>8326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86"/>
        <v>41881.3125</v>
      </c>
      <c r="K904">
        <v>1404947422</v>
      </c>
      <c r="L904" s="10">
        <f t="shared" si="87"/>
        <v>41829.632199074069</v>
      </c>
      <c r="M904" s="11" t="str">
        <f t="shared" si="88"/>
        <v>Jul</v>
      </c>
      <c r="N904" s="11">
        <f t="shared" si="89"/>
        <v>2014</v>
      </c>
      <c r="O904" t="b">
        <v>0</v>
      </c>
      <c r="P904">
        <v>3</v>
      </c>
      <c r="Q904" t="b">
        <v>0</v>
      </c>
      <c r="R904" t="s">
        <v>8278</v>
      </c>
      <c r="S904">
        <f t="shared" si="84"/>
        <v>0</v>
      </c>
      <c r="T904">
        <f t="shared" si="85"/>
        <v>30</v>
      </c>
      <c r="U904" t="s">
        <v>8323</v>
      </c>
      <c r="V904" t="s">
        <v>8326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86"/>
        <v>41174.767361111109</v>
      </c>
      <c r="K905">
        <v>1346180780</v>
      </c>
      <c r="L905" s="10">
        <f t="shared" si="87"/>
        <v>41149.462731481479</v>
      </c>
      <c r="M905" s="11" t="str">
        <f t="shared" si="88"/>
        <v>Aug</v>
      </c>
      <c r="N905" s="11">
        <f t="shared" si="89"/>
        <v>2012</v>
      </c>
      <c r="O905" t="b">
        <v>0</v>
      </c>
      <c r="P905">
        <v>4</v>
      </c>
      <c r="Q905" t="b">
        <v>0</v>
      </c>
      <c r="R905" t="s">
        <v>8278</v>
      </c>
      <c r="S905">
        <f t="shared" si="84"/>
        <v>3</v>
      </c>
      <c r="T905">
        <f t="shared" si="85"/>
        <v>40</v>
      </c>
      <c r="U905" t="s">
        <v>8323</v>
      </c>
      <c r="V905" t="s">
        <v>8326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86"/>
        <v>42371.74695601852</v>
      </c>
      <c r="K906">
        <v>1449194137</v>
      </c>
      <c r="L906" s="10">
        <f t="shared" si="87"/>
        <v>42341.74695601852</v>
      </c>
      <c r="M906" s="11" t="str">
        <f t="shared" si="88"/>
        <v>Dec</v>
      </c>
      <c r="N906" s="11">
        <f t="shared" si="89"/>
        <v>2015</v>
      </c>
      <c r="O906" t="b">
        <v>0</v>
      </c>
      <c r="P906">
        <v>3</v>
      </c>
      <c r="Q906" t="b">
        <v>0</v>
      </c>
      <c r="R906" t="s">
        <v>8278</v>
      </c>
      <c r="S906">
        <f t="shared" si="84"/>
        <v>0</v>
      </c>
      <c r="T906">
        <f t="shared" si="85"/>
        <v>50</v>
      </c>
      <c r="U906" t="s">
        <v>8323</v>
      </c>
      <c r="V906" t="s">
        <v>8326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86"/>
        <v>40566.906550925924</v>
      </c>
      <c r="K907">
        <v>1290663926</v>
      </c>
      <c r="L907" s="10">
        <f t="shared" si="87"/>
        <v>40506.906550925924</v>
      </c>
      <c r="M907" s="11" t="str">
        <f t="shared" si="88"/>
        <v>Nov</v>
      </c>
      <c r="N907" s="11">
        <f t="shared" si="89"/>
        <v>2010</v>
      </c>
      <c r="O907" t="b">
        <v>0</v>
      </c>
      <c r="P907">
        <v>6</v>
      </c>
      <c r="Q907" t="b">
        <v>0</v>
      </c>
      <c r="R907" t="s">
        <v>8278</v>
      </c>
      <c r="S907">
        <f t="shared" si="84"/>
        <v>3</v>
      </c>
      <c r="T907">
        <f t="shared" si="85"/>
        <v>33</v>
      </c>
      <c r="U907" t="s">
        <v>8323</v>
      </c>
      <c r="V907" t="s">
        <v>8326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86"/>
        <v>41710.814699074072</v>
      </c>
      <c r="K908">
        <v>1392093190</v>
      </c>
      <c r="L908" s="10">
        <f t="shared" si="87"/>
        <v>41680.856365740736</v>
      </c>
      <c r="M908" s="11" t="str">
        <f t="shared" si="88"/>
        <v>Feb</v>
      </c>
      <c r="N908" s="11">
        <f t="shared" si="89"/>
        <v>2014</v>
      </c>
      <c r="O908" t="b">
        <v>0</v>
      </c>
      <c r="P908">
        <v>0</v>
      </c>
      <c r="Q908" t="b">
        <v>0</v>
      </c>
      <c r="R908" t="s">
        <v>8278</v>
      </c>
      <c r="S908">
        <f t="shared" si="84"/>
        <v>0</v>
      </c>
      <c r="T908" t="e">
        <f t="shared" si="85"/>
        <v>#DIV/0!</v>
      </c>
      <c r="U908" t="s">
        <v>8323</v>
      </c>
      <c r="V908" t="s">
        <v>8326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86"/>
        <v>40796.8590625</v>
      </c>
      <c r="K909">
        <v>1313123823</v>
      </c>
      <c r="L909" s="10">
        <f t="shared" si="87"/>
        <v>40766.8590625</v>
      </c>
      <c r="M909" s="11" t="str">
        <f t="shared" si="88"/>
        <v>Aug</v>
      </c>
      <c r="N909" s="11">
        <f t="shared" si="89"/>
        <v>2011</v>
      </c>
      <c r="O909" t="b">
        <v>0</v>
      </c>
      <c r="P909">
        <v>0</v>
      </c>
      <c r="Q909" t="b">
        <v>0</v>
      </c>
      <c r="R909" t="s">
        <v>8278</v>
      </c>
      <c r="S909">
        <f t="shared" si="84"/>
        <v>0</v>
      </c>
      <c r="T909" t="e">
        <f t="shared" si="85"/>
        <v>#DIV/0!</v>
      </c>
      <c r="U909" t="s">
        <v>8323</v>
      </c>
      <c r="V909" t="s">
        <v>8326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86"/>
        <v>40385.874305555553</v>
      </c>
      <c r="K910">
        <v>1276283655</v>
      </c>
      <c r="L910" s="10">
        <f t="shared" si="87"/>
        <v>40340.468229166661</v>
      </c>
      <c r="M910" s="11" t="str">
        <f t="shared" si="88"/>
        <v>Jun</v>
      </c>
      <c r="N910" s="11">
        <f t="shared" si="89"/>
        <v>2010</v>
      </c>
      <c r="O910" t="b">
        <v>0</v>
      </c>
      <c r="P910">
        <v>0</v>
      </c>
      <c r="Q910" t="b">
        <v>0</v>
      </c>
      <c r="R910" t="s">
        <v>8278</v>
      </c>
      <c r="S910">
        <f t="shared" si="84"/>
        <v>0</v>
      </c>
      <c r="T910" t="e">
        <f t="shared" si="85"/>
        <v>#DIV/0!</v>
      </c>
      <c r="U910" t="s">
        <v>8323</v>
      </c>
      <c r="V910" t="s">
        <v>8326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86"/>
        <v>41112.833333333328</v>
      </c>
      <c r="K911">
        <v>1340296440</v>
      </c>
      <c r="L911" s="10">
        <f t="shared" si="87"/>
        <v>41081.356944444444</v>
      </c>
      <c r="M911" s="11" t="str">
        <f t="shared" si="88"/>
        <v>Jun</v>
      </c>
      <c r="N911" s="11">
        <f t="shared" si="89"/>
        <v>2012</v>
      </c>
      <c r="O911" t="b">
        <v>0</v>
      </c>
      <c r="P911">
        <v>8</v>
      </c>
      <c r="Q911" t="b">
        <v>0</v>
      </c>
      <c r="R911" t="s">
        <v>8278</v>
      </c>
      <c r="S911">
        <f t="shared" si="84"/>
        <v>3</v>
      </c>
      <c r="T911">
        <f t="shared" si="85"/>
        <v>65</v>
      </c>
      <c r="U911" t="s">
        <v>8323</v>
      </c>
      <c r="V911" t="s">
        <v>8326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86"/>
        <v>42797.212025462963</v>
      </c>
      <c r="K912">
        <v>1483362319</v>
      </c>
      <c r="L912" s="10">
        <f t="shared" si="87"/>
        <v>42737.212025462963</v>
      </c>
      <c r="M912" s="11" t="str">
        <f t="shared" si="88"/>
        <v>Jan</v>
      </c>
      <c r="N912" s="11">
        <f t="shared" si="89"/>
        <v>2017</v>
      </c>
      <c r="O912" t="b">
        <v>0</v>
      </c>
      <c r="P912">
        <v>5</v>
      </c>
      <c r="Q912" t="b">
        <v>0</v>
      </c>
      <c r="R912" t="s">
        <v>8278</v>
      </c>
      <c r="S912">
        <f t="shared" si="84"/>
        <v>22</v>
      </c>
      <c r="T912">
        <f t="shared" si="85"/>
        <v>25</v>
      </c>
      <c r="U912" t="s">
        <v>8323</v>
      </c>
      <c r="V912" t="s">
        <v>8326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86"/>
        <v>41662.671817129631</v>
      </c>
      <c r="K913">
        <v>1388707645</v>
      </c>
      <c r="L913" s="10">
        <f t="shared" si="87"/>
        <v>41641.671817129631</v>
      </c>
      <c r="M913" s="11" t="str">
        <f t="shared" si="88"/>
        <v>Jan</v>
      </c>
      <c r="N913" s="11">
        <f t="shared" si="89"/>
        <v>2014</v>
      </c>
      <c r="O913" t="b">
        <v>0</v>
      </c>
      <c r="P913">
        <v>0</v>
      </c>
      <c r="Q913" t="b">
        <v>0</v>
      </c>
      <c r="R913" t="s">
        <v>8278</v>
      </c>
      <c r="S913">
        <f t="shared" si="84"/>
        <v>0</v>
      </c>
      <c r="T913" t="e">
        <f t="shared" si="85"/>
        <v>#DIV/0!</v>
      </c>
      <c r="U913" t="s">
        <v>8323</v>
      </c>
      <c r="V913" t="s">
        <v>8326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86"/>
        <v>41253.817673611105</v>
      </c>
      <c r="K914">
        <v>1350009447</v>
      </c>
      <c r="L914" s="10">
        <f t="shared" si="87"/>
        <v>41193.776006944441</v>
      </c>
      <c r="M914" s="11" t="str">
        <f t="shared" si="88"/>
        <v>Oct</v>
      </c>
      <c r="N914" s="11">
        <f t="shared" si="89"/>
        <v>2012</v>
      </c>
      <c r="O914" t="b">
        <v>0</v>
      </c>
      <c r="P914">
        <v>2</v>
      </c>
      <c r="Q914" t="b">
        <v>0</v>
      </c>
      <c r="R914" t="s">
        <v>8278</v>
      </c>
      <c r="S914">
        <f t="shared" si="84"/>
        <v>1</v>
      </c>
      <c r="T914">
        <f t="shared" si="85"/>
        <v>15</v>
      </c>
      <c r="U914" t="s">
        <v>8323</v>
      </c>
      <c r="V914" t="s">
        <v>8326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86"/>
        <v>41033.805775462963</v>
      </c>
      <c r="K915">
        <v>1333596019</v>
      </c>
      <c r="L915" s="10">
        <f t="shared" si="87"/>
        <v>41003.805775462963</v>
      </c>
      <c r="M915" s="11" t="str">
        <f t="shared" si="88"/>
        <v>Apr</v>
      </c>
      <c r="N915" s="11">
        <f t="shared" si="89"/>
        <v>2012</v>
      </c>
      <c r="O915" t="b">
        <v>0</v>
      </c>
      <c r="P915">
        <v>24</v>
      </c>
      <c r="Q915" t="b">
        <v>0</v>
      </c>
      <c r="R915" t="s">
        <v>8278</v>
      </c>
      <c r="S915">
        <f t="shared" si="84"/>
        <v>7</v>
      </c>
      <c r="T915">
        <f t="shared" si="85"/>
        <v>83</v>
      </c>
      <c r="U915" t="s">
        <v>8323</v>
      </c>
      <c r="V915" t="s">
        <v>8326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86"/>
        <v>41146.429942129631</v>
      </c>
      <c r="K916">
        <v>1343326747</v>
      </c>
      <c r="L916" s="10">
        <f t="shared" si="87"/>
        <v>41116.429942129631</v>
      </c>
      <c r="M916" s="11" t="str">
        <f t="shared" si="88"/>
        <v>Jul</v>
      </c>
      <c r="N916" s="11">
        <f t="shared" si="89"/>
        <v>2012</v>
      </c>
      <c r="O916" t="b">
        <v>0</v>
      </c>
      <c r="P916">
        <v>0</v>
      </c>
      <c r="Q916" t="b">
        <v>0</v>
      </c>
      <c r="R916" t="s">
        <v>8278</v>
      </c>
      <c r="S916">
        <f t="shared" si="84"/>
        <v>0</v>
      </c>
      <c r="T916" t="e">
        <f t="shared" si="85"/>
        <v>#DIV/0!</v>
      </c>
      <c r="U916" t="s">
        <v>8323</v>
      </c>
      <c r="V916" t="s">
        <v>8326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86"/>
        <v>40968.874305555553</v>
      </c>
      <c r="K917">
        <v>1327853914</v>
      </c>
      <c r="L917" s="10">
        <f t="shared" si="87"/>
        <v>40937.346226851849</v>
      </c>
      <c r="M917" s="11" t="str">
        <f t="shared" si="88"/>
        <v>Jan</v>
      </c>
      <c r="N917" s="11">
        <f t="shared" si="89"/>
        <v>2012</v>
      </c>
      <c r="O917" t="b">
        <v>0</v>
      </c>
      <c r="P917">
        <v>9</v>
      </c>
      <c r="Q917" t="b">
        <v>0</v>
      </c>
      <c r="R917" t="s">
        <v>8278</v>
      </c>
      <c r="S917">
        <f t="shared" si="84"/>
        <v>6</v>
      </c>
      <c r="T917">
        <f t="shared" si="85"/>
        <v>42</v>
      </c>
      <c r="U917" t="s">
        <v>8323</v>
      </c>
      <c r="V917" t="s">
        <v>8326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86"/>
        <v>40472.875</v>
      </c>
      <c r="K918">
        <v>1284409734</v>
      </c>
      <c r="L918" s="10">
        <f t="shared" si="87"/>
        <v>40434.520069444443</v>
      </c>
      <c r="M918" s="11" t="str">
        <f t="shared" si="88"/>
        <v>Sep</v>
      </c>
      <c r="N918" s="11">
        <f t="shared" si="89"/>
        <v>2010</v>
      </c>
      <c r="O918" t="b">
        <v>0</v>
      </c>
      <c r="P918">
        <v>0</v>
      </c>
      <c r="Q918" t="b">
        <v>0</v>
      </c>
      <c r="R918" t="s">
        <v>8278</v>
      </c>
      <c r="S918">
        <f t="shared" si="84"/>
        <v>0</v>
      </c>
      <c r="T918" t="e">
        <f t="shared" si="85"/>
        <v>#DIV/0!</v>
      </c>
      <c r="U918" t="s">
        <v>8323</v>
      </c>
      <c r="V918" t="s">
        <v>8326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86"/>
        <v>41833.770833333328</v>
      </c>
      <c r="K919">
        <v>1402612730</v>
      </c>
      <c r="L919" s="10">
        <f t="shared" si="87"/>
        <v>41802.610300925924</v>
      </c>
      <c r="M919" s="11" t="str">
        <f t="shared" si="88"/>
        <v>Jun</v>
      </c>
      <c r="N919" s="11">
        <f t="shared" si="89"/>
        <v>2014</v>
      </c>
      <c r="O919" t="b">
        <v>0</v>
      </c>
      <c r="P919">
        <v>1</v>
      </c>
      <c r="Q919" t="b">
        <v>0</v>
      </c>
      <c r="R919" t="s">
        <v>8278</v>
      </c>
      <c r="S919">
        <f t="shared" si="84"/>
        <v>1</v>
      </c>
      <c r="T919">
        <f t="shared" si="85"/>
        <v>30</v>
      </c>
      <c r="U919" t="s">
        <v>8323</v>
      </c>
      <c r="V919" t="s">
        <v>8326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86"/>
        <v>41974.624548611107</v>
      </c>
      <c r="K920">
        <v>1414879161</v>
      </c>
      <c r="L920" s="10">
        <f t="shared" si="87"/>
        <v>41944.582881944443</v>
      </c>
      <c r="M920" s="11" t="str">
        <f t="shared" si="88"/>
        <v>Nov</v>
      </c>
      <c r="N920" s="11">
        <f t="shared" si="89"/>
        <v>2014</v>
      </c>
      <c r="O920" t="b">
        <v>0</v>
      </c>
      <c r="P920">
        <v>10</v>
      </c>
      <c r="Q920" t="b">
        <v>0</v>
      </c>
      <c r="R920" t="s">
        <v>8278</v>
      </c>
      <c r="S920">
        <f t="shared" si="84"/>
        <v>5</v>
      </c>
      <c r="T920">
        <f t="shared" si="85"/>
        <v>20</v>
      </c>
      <c r="U920" t="s">
        <v>8323</v>
      </c>
      <c r="V920" t="s">
        <v>8326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86"/>
        <v>41262.308391203704</v>
      </c>
      <c r="K921">
        <v>1352906645</v>
      </c>
      <c r="L921" s="10">
        <f t="shared" si="87"/>
        <v>41227.308391203704</v>
      </c>
      <c r="M921" s="11" t="str">
        <f t="shared" si="88"/>
        <v>Nov</v>
      </c>
      <c r="N921" s="11">
        <f t="shared" si="89"/>
        <v>2012</v>
      </c>
      <c r="O921" t="b">
        <v>0</v>
      </c>
      <c r="P921">
        <v>1</v>
      </c>
      <c r="Q921" t="b">
        <v>0</v>
      </c>
      <c r="R921" t="s">
        <v>8278</v>
      </c>
      <c r="S921">
        <f t="shared" si="84"/>
        <v>1</v>
      </c>
      <c r="T921">
        <f t="shared" si="85"/>
        <v>100</v>
      </c>
      <c r="U921" t="s">
        <v>8323</v>
      </c>
      <c r="V921" t="s">
        <v>8326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86"/>
        <v>41592.379884259259</v>
      </c>
      <c r="K922">
        <v>1381853222</v>
      </c>
      <c r="L922" s="10">
        <f t="shared" si="87"/>
        <v>41562.338217592594</v>
      </c>
      <c r="M922" s="11" t="str">
        <f t="shared" si="88"/>
        <v>Oct</v>
      </c>
      <c r="N922" s="11">
        <f t="shared" si="89"/>
        <v>2013</v>
      </c>
      <c r="O922" t="b">
        <v>0</v>
      </c>
      <c r="P922">
        <v>0</v>
      </c>
      <c r="Q922" t="b">
        <v>0</v>
      </c>
      <c r="R922" t="s">
        <v>8278</v>
      </c>
      <c r="S922">
        <f t="shared" si="84"/>
        <v>0</v>
      </c>
      <c r="T922" t="e">
        <f t="shared" si="85"/>
        <v>#DIV/0!</v>
      </c>
      <c r="U922" t="s">
        <v>8323</v>
      </c>
      <c r="V922" t="s">
        <v>8326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86"/>
        <v>40888.879351851851</v>
      </c>
      <c r="K923">
        <v>1320033976</v>
      </c>
      <c r="L923" s="10">
        <f t="shared" si="87"/>
        <v>40846.837685185179</v>
      </c>
      <c r="M923" s="11" t="str">
        <f t="shared" si="88"/>
        <v>Oct</v>
      </c>
      <c r="N923" s="11">
        <f t="shared" si="89"/>
        <v>2011</v>
      </c>
      <c r="O923" t="b">
        <v>0</v>
      </c>
      <c r="P923">
        <v>20</v>
      </c>
      <c r="Q923" t="b">
        <v>0</v>
      </c>
      <c r="R923" t="s">
        <v>8278</v>
      </c>
      <c r="S923">
        <f t="shared" si="84"/>
        <v>31</v>
      </c>
      <c r="T923">
        <f t="shared" si="85"/>
        <v>232</v>
      </c>
      <c r="U923" t="s">
        <v>8323</v>
      </c>
      <c r="V923" t="s">
        <v>8326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86"/>
        <v>41913.19667824074</v>
      </c>
      <c r="K924">
        <v>1409143393</v>
      </c>
      <c r="L924" s="10">
        <f t="shared" si="87"/>
        <v>41878.19667824074</v>
      </c>
      <c r="M924" s="11" t="str">
        <f t="shared" si="88"/>
        <v>Aug</v>
      </c>
      <c r="N924" s="11">
        <f t="shared" si="89"/>
        <v>2014</v>
      </c>
      <c r="O924" t="b">
        <v>0</v>
      </c>
      <c r="P924">
        <v>30</v>
      </c>
      <c r="Q924" t="b">
        <v>0</v>
      </c>
      <c r="R924" t="s">
        <v>8278</v>
      </c>
      <c r="S924">
        <f t="shared" si="84"/>
        <v>21</v>
      </c>
      <c r="T924">
        <f t="shared" si="85"/>
        <v>189</v>
      </c>
      <c r="U924" t="s">
        <v>8323</v>
      </c>
      <c r="V924" t="s">
        <v>8326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86"/>
        <v>41964.668090277781</v>
      </c>
      <c r="K925">
        <v>1414018923</v>
      </c>
      <c r="L925" s="10">
        <f t="shared" si="87"/>
        <v>41934.626423611109</v>
      </c>
      <c r="M925" s="11" t="str">
        <f t="shared" si="88"/>
        <v>Oct</v>
      </c>
      <c r="N925" s="11">
        <f t="shared" si="89"/>
        <v>2014</v>
      </c>
      <c r="O925" t="b">
        <v>0</v>
      </c>
      <c r="P925">
        <v>6</v>
      </c>
      <c r="Q925" t="b">
        <v>0</v>
      </c>
      <c r="R925" t="s">
        <v>8278</v>
      </c>
      <c r="S925">
        <f t="shared" si="84"/>
        <v>2</v>
      </c>
      <c r="T925">
        <f t="shared" si="85"/>
        <v>55</v>
      </c>
      <c r="U925" t="s">
        <v>8323</v>
      </c>
      <c r="V925" t="s">
        <v>8326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86"/>
        <v>41318.609594907408</v>
      </c>
      <c r="K926">
        <v>1358203069</v>
      </c>
      <c r="L926" s="10">
        <f t="shared" si="87"/>
        <v>41288.609594907408</v>
      </c>
      <c r="M926" s="11" t="str">
        <f t="shared" si="88"/>
        <v>Jan</v>
      </c>
      <c r="N926" s="11">
        <f t="shared" si="89"/>
        <v>2013</v>
      </c>
      <c r="O926" t="b">
        <v>0</v>
      </c>
      <c r="P926">
        <v>15</v>
      </c>
      <c r="Q926" t="b">
        <v>0</v>
      </c>
      <c r="R926" t="s">
        <v>8278</v>
      </c>
      <c r="S926">
        <f t="shared" si="84"/>
        <v>11</v>
      </c>
      <c r="T926">
        <f t="shared" si="85"/>
        <v>22</v>
      </c>
      <c r="U926" t="s">
        <v>8323</v>
      </c>
      <c r="V926" t="s">
        <v>8326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86"/>
        <v>41605.58924768518</v>
      </c>
      <c r="K927">
        <v>1382994511</v>
      </c>
      <c r="L927" s="10">
        <f t="shared" si="87"/>
        <v>41575.547581018516</v>
      </c>
      <c r="M927" s="11" t="str">
        <f t="shared" si="88"/>
        <v>Oct</v>
      </c>
      <c r="N927" s="11">
        <f t="shared" si="89"/>
        <v>2013</v>
      </c>
      <c r="O927" t="b">
        <v>0</v>
      </c>
      <c r="P927">
        <v>5</v>
      </c>
      <c r="Q927" t="b">
        <v>0</v>
      </c>
      <c r="R927" t="s">
        <v>8278</v>
      </c>
      <c r="S927">
        <f t="shared" si="84"/>
        <v>3</v>
      </c>
      <c r="T927">
        <f t="shared" si="85"/>
        <v>32</v>
      </c>
      <c r="U927" t="s">
        <v>8323</v>
      </c>
      <c r="V927" t="s">
        <v>8326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86"/>
        <v>40367.611111111109</v>
      </c>
      <c r="K928">
        <v>1276043330</v>
      </c>
      <c r="L928" s="10">
        <f t="shared" si="87"/>
        <v>40337.686689814815</v>
      </c>
      <c r="M928" s="11" t="str">
        <f t="shared" si="88"/>
        <v>Jun</v>
      </c>
      <c r="N928" s="11">
        <f t="shared" si="89"/>
        <v>2010</v>
      </c>
      <c r="O928" t="b">
        <v>0</v>
      </c>
      <c r="P928">
        <v>0</v>
      </c>
      <c r="Q928" t="b">
        <v>0</v>
      </c>
      <c r="R928" t="s">
        <v>8278</v>
      </c>
      <c r="S928">
        <f t="shared" si="84"/>
        <v>0</v>
      </c>
      <c r="T928" t="e">
        <f t="shared" si="85"/>
        <v>#DIV/0!</v>
      </c>
      <c r="U928" t="s">
        <v>8323</v>
      </c>
      <c r="V928" t="s">
        <v>8326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86"/>
        <v>41043.489525462959</v>
      </c>
      <c r="K929">
        <v>1334432695</v>
      </c>
      <c r="L929" s="10">
        <f t="shared" si="87"/>
        <v>41013.489525462959</v>
      </c>
      <c r="M929" s="11" t="str">
        <f t="shared" si="88"/>
        <v>Apr</v>
      </c>
      <c r="N929" s="11">
        <f t="shared" si="89"/>
        <v>2012</v>
      </c>
      <c r="O929" t="b">
        <v>0</v>
      </c>
      <c r="P929">
        <v>0</v>
      </c>
      <c r="Q929" t="b">
        <v>0</v>
      </c>
      <c r="R929" t="s">
        <v>8278</v>
      </c>
      <c r="S929">
        <f t="shared" si="84"/>
        <v>0</v>
      </c>
      <c r="T929" t="e">
        <f t="shared" si="85"/>
        <v>#DIV/0!</v>
      </c>
      <c r="U929" t="s">
        <v>8323</v>
      </c>
      <c r="V929" t="s">
        <v>8326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86"/>
        <v>41230.666666666664</v>
      </c>
      <c r="K930">
        <v>1348864913</v>
      </c>
      <c r="L930" s="10">
        <f t="shared" si="87"/>
        <v>41180.529085648144</v>
      </c>
      <c r="M930" s="11" t="str">
        <f t="shared" si="88"/>
        <v>Sep</v>
      </c>
      <c r="N930" s="11">
        <f t="shared" si="89"/>
        <v>2012</v>
      </c>
      <c r="O930" t="b">
        <v>0</v>
      </c>
      <c r="P930">
        <v>28</v>
      </c>
      <c r="Q930" t="b">
        <v>0</v>
      </c>
      <c r="R930" t="s">
        <v>8278</v>
      </c>
      <c r="S930">
        <f t="shared" si="84"/>
        <v>11</v>
      </c>
      <c r="T930">
        <f t="shared" si="85"/>
        <v>56</v>
      </c>
      <c r="U930" t="s">
        <v>8323</v>
      </c>
      <c r="V930" t="s">
        <v>8326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86"/>
        <v>41007.863067129627</v>
      </c>
      <c r="K931">
        <v>1331358169</v>
      </c>
      <c r="L931" s="10">
        <f t="shared" si="87"/>
        <v>40977.904733796291</v>
      </c>
      <c r="M931" s="11" t="str">
        <f t="shared" si="88"/>
        <v>Mar</v>
      </c>
      <c r="N931" s="11">
        <f t="shared" si="89"/>
        <v>2012</v>
      </c>
      <c r="O931" t="b">
        <v>0</v>
      </c>
      <c r="P931">
        <v>0</v>
      </c>
      <c r="Q931" t="b">
        <v>0</v>
      </c>
      <c r="R931" t="s">
        <v>8278</v>
      </c>
      <c r="S931">
        <f t="shared" si="84"/>
        <v>0</v>
      </c>
      <c r="T931" t="e">
        <f t="shared" si="85"/>
        <v>#DIV/0!</v>
      </c>
      <c r="U931" t="s">
        <v>8323</v>
      </c>
      <c r="V931" t="s">
        <v>8326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86"/>
        <v>40354.563888888886</v>
      </c>
      <c r="K932">
        <v>1273874306</v>
      </c>
      <c r="L932" s="10">
        <f t="shared" si="87"/>
        <v>40312.582245370366</v>
      </c>
      <c r="M932" s="11" t="str">
        <f t="shared" si="88"/>
        <v>May</v>
      </c>
      <c r="N932" s="11">
        <f t="shared" si="89"/>
        <v>2010</v>
      </c>
      <c r="O932" t="b">
        <v>0</v>
      </c>
      <c r="P932">
        <v>5</v>
      </c>
      <c r="Q932" t="b">
        <v>0</v>
      </c>
      <c r="R932" t="s">
        <v>8278</v>
      </c>
      <c r="S932">
        <f t="shared" si="84"/>
        <v>38</v>
      </c>
      <c r="T932">
        <f t="shared" si="85"/>
        <v>69</v>
      </c>
      <c r="U932" t="s">
        <v>8323</v>
      </c>
      <c r="V932" t="s">
        <v>8326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86"/>
        <v>41714.583333333328</v>
      </c>
      <c r="K933">
        <v>1392021502</v>
      </c>
      <c r="L933" s="10">
        <f t="shared" si="87"/>
        <v>41680.026643518519</v>
      </c>
      <c r="M933" s="11" t="str">
        <f t="shared" si="88"/>
        <v>Feb</v>
      </c>
      <c r="N933" s="11">
        <f t="shared" si="89"/>
        <v>2014</v>
      </c>
      <c r="O933" t="b">
        <v>0</v>
      </c>
      <c r="P933">
        <v>7</v>
      </c>
      <c r="Q933" t="b">
        <v>0</v>
      </c>
      <c r="R933" t="s">
        <v>8278</v>
      </c>
      <c r="S933">
        <f t="shared" si="84"/>
        <v>7</v>
      </c>
      <c r="T933">
        <f t="shared" si="85"/>
        <v>19</v>
      </c>
      <c r="U933" t="s">
        <v>8323</v>
      </c>
      <c r="V933" t="s">
        <v>8326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86"/>
        <v>41355.594270833331</v>
      </c>
      <c r="K934">
        <v>1360106145</v>
      </c>
      <c r="L934" s="10">
        <f t="shared" si="87"/>
        <v>41310.635937499996</v>
      </c>
      <c r="M934" s="11" t="str">
        <f t="shared" si="88"/>
        <v>Feb</v>
      </c>
      <c r="N934" s="11">
        <f t="shared" si="89"/>
        <v>2013</v>
      </c>
      <c r="O934" t="b">
        <v>0</v>
      </c>
      <c r="P934">
        <v>30</v>
      </c>
      <c r="Q934" t="b">
        <v>0</v>
      </c>
      <c r="R934" t="s">
        <v>8278</v>
      </c>
      <c r="S934">
        <f t="shared" si="84"/>
        <v>15</v>
      </c>
      <c r="T934">
        <f t="shared" si="85"/>
        <v>46</v>
      </c>
      <c r="U934" t="s">
        <v>8323</v>
      </c>
      <c r="V934" t="s">
        <v>8326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86"/>
        <v>41770.835752314815</v>
      </c>
      <c r="K935">
        <v>1394683409</v>
      </c>
      <c r="L935" s="10">
        <f t="shared" si="87"/>
        <v>41710.835752314815</v>
      </c>
      <c r="M935" s="11" t="str">
        <f t="shared" si="88"/>
        <v>Mar</v>
      </c>
      <c r="N935" s="11">
        <f t="shared" si="89"/>
        <v>2014</v>
      </c>
      <c r="O935" t="b">
        <v>0</v>
      </c>
      <c r="P935">
        <v>2</v>
      </c>
      <c r="Q935" t="b">
        <v>0</v>
      </c>
      <c r="R935" t="s">
        <v>8278</v>
      </c>
      <c r="S935">
        <f t="shared" si="84"/>
        <v>6</v>
      </c>
      <c r="T935">
        <f t="shared" si="85"/>
        <v>60</v>
      </c>
      <c r="U935" t="s">
        <v>8323</v>
      </c>
      <c r="V935" t="s">
        <v>8326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86"/>
        <v>41762.916666666664</v>
      </c>
      <c r="K936">
        <v>1396633284</v>
      </c>
      <c r="L936" s="10">
        <f t="shared" si="87"/>
        <v>41733.403749999998</v>
      </c>
      <c r="M936" s="11" t="str">
        <f t="shared" si="88"/>
        <v>Apr</v>
      </c>
      <c r="N936" s="11">
        <f t="shared" si="89"/>
        <v>2014</v>
      </c>
      <c r="O936" t="b">
        <v>0</v>
      </c>
      <c r="P936">
        <v>30</v>
      </c>
      <c r="Q936" t="b">
        <v>0</v>
      </c>
      <c r="R936" t="s">
        <v>8278</v>
      </c>
      <c r="S936">
        <f t="shared" si="84"/>
        <v>30</v>
      </c>
      <c r="T936">
        <f t="shared" si="85"/>
        <v>51</v>
      </c>
      <c r="U936" t="s">
        <v>8323</v>
      </c>
      <c r="V936" t="s">
        <v>8326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86"/>
        <v>42398.000335648147</v>
      </c>
      <c r="K937">
        <v>1451462429</v>
      </c>
      <c r="L937" s="10">
        <f t="shared" si="87"/>
        <v>42368.000335648147</v>
      </c>
      <c r="M937" s="11" t="str">
        <f t="shared" si="88"/>
        <v>Dec</v>
      </c>
      <c r="N937" s="11">
        <f t="shared" si="89"/>
        <v>2015</v>
      </c>
      <c r="O937" t="b">
        <v>0</v>
      </c>
      <c r="P937">
        <v>2</v>
      </c>
      <c r="Q937" t="b">
        <v>0</v>
      </c>
      <c r="R937" t="s">
        <v>8278</v>
      </c>
      <c r="S937">
        <f t="shared" si="84"/>
        <v>1</v>
      </c>
      <c r="T937">
        <f t="shared" si="85"/>
        <v>25</v>
      </c>
      <c r="U937" t="s">
        <v>8323</v>
      </c>
      <c r="V937" t="s">
        <v>8326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86"/>
        <v>40926.5</v>
      </c>
      <c r="K938">
        <v>1323131689</v>
      </c>
      <c r="L938" s="10">
        <f t="shared" si="87"/>
        <v>40882.690844907404</v>
      </c>
      <c r="M938" s="11" t="str">
        <f t="shared" si="88"/>
        <v>Dec</v>
      </c>
      <c r="N938" s="11">
        <f t="shared" si="89"/>
        <v>2011</v>
      </c>
      <c r="O938" t="b">
        <v>0</v>
      </c>
      <c r="P938">
        <v>0</v>
      </c>
      <c r="Q938" t="b">
        <v>0</v>
      </c>
      <c r="R938" t="s">
        <v>8278</v>
      </c>
      <c r="S938">
        <f t="shared" si="84"/>
        <v>0</v>
      </c>
      <c r="T938" t="e">
        <f t="shared" si="85"/>
        <v>#DIV/0!</v>
      </c>
      <c r="U938" t="s">
        <v>8323</v>
      </c>
      <c r="V938" t="s">
        <v>8326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86"/>
        <v>41581.50644675926</v>
      </c>
      <c r="K939">
        <v>1380913757</v>
      </c>
      <c r="L939" s="10">
        <f t="shared" si="87"/>
        <v>41551.464780092589</v>
      </c>
      <c r="M939" s="11" t="str">
        <f t="shared" si="88"/>
        <v>Oct</v>
      </c>
      <c r="N939" s="11">
        <f t="shared" si="89"/>
        <v>2013</v>
      </c>
      <c r="O939" t="b">
        <v>0</v>
      </c>
      <c r="P939">
        <v>2</v>
      </c>
      <c r="Q939" t="b">
        <v>0</v>
      </c>
      <c r="R939" t="s">
        <v>8278</v>
      </c>
      <c r="S939">
        <f t="shared" si="84"/>
        <v>1</v>
      </c>
      <c r="T939">
        <f t="shared" si="85"/>
        <v>20</v>
      </c>
      <c r="U939" t="s">
        <v>8323</v>
      </c>
      <c r="V939" t="s">
        <v>8326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86"/>
        <v>41154.14638888889</v>
      </c>
      <c r="K940">
        <v>1343993448</v>
      </c>
      <c r="L940" s="10">
        <f t="shared" si="87"/>
        <v>41124.14638888889</v>
      </c>
      <c r="M940" s="11" t="str">
        <f t="shared" si="88"/>
        <v>Aug</v>
      </c>
      <c r="N940" s="11">
        <f t="shared" si="89"/>
        <v>2012</v>
      </c>
      <c r="O940" t="b">
        <v>0</v>
      </c>
      <c r="P940">
        <v>1</v>
      </c>
      <c r="Q940" t="b">
        <v>0</v>
      </c>
      <c r="R940" t="s">
        <v>8278</v>
      </c>
      <c r="S940">
        <f t="shared" si="84"/>
        <v>0</v>
      </c>
      <c r="T940">
        <f t="shared" si="85"/>
        <v>25</v>
      </c>
      <c r="U940" t="s">
        <v>8323</v>
      </c>
      <c r="V940" t="s">
        <v>8326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86"/>
        <v>41455.498611111107</v>
      </c>
      <c r="K941">
        <v>1369246738</v>
      </c>
      <c r="L941" s="10">
        <f t="shared" si="87"/>
        <v>41416.429837962962</v>
      </c>
      <c r="M941" s="11" t="str">
        <f t="shared" si="88"/>
        <v>May</v>
      </c>
      <c r="N941" s="11">
        <f t="shared" si="89"/>
        <v>2013</v>
      </c>
      <c r="O941" t="b">
        <v>0</v>
      </c>
      <c r="P941">
        <v>2</v>
      </c>
      <c r="Q941" t="b">
        <v>0</v>
      </c>
      <c r="R941" t="s">
        <v>8278</v>
      </c>
      <c r="S941">
        <f t="shared" si="84"/>
        <v>1</v>
      </c>
      <c r="T941">
        <f t="shared" si="85"/>
        <v>20</v>
      </c>
      <c r="U941" t="s">
        <v>8323</v>
      </c>
      <c r="V941" t="s">
        <v>8326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86"/>
        <v>42226.675069444442</v>
      </c>
      <c r="K942">
        <v>1435363926</v>
      </c>
      <c r="L942" s="10">
        <f t="shared" si="87"/>
        <v>42181.675069444442</v>
      </c>
      <c r="M942" s="11" t="str">
        <f t="shared" si="88"/>
        <v>Jun</v>
      </c>
      <c r="N942" s="11">
        <f t="shared" si="89"/>
        <v>2015</v>
      </c>
      <c r="O942" t="b">
        <v>0</v>
      </c>
      <c r="P942">
        <v>14</v>
      </c>
      <c r="Q942" t="b">
        <v>0</v>
      </c>
      <c r="R942" t="s">
        <v>8273</v>
      </c>
      <c r="S942">
        <f t="shared" si="84"/>
        <v>17</v>
      </c>
      <c r="T942">
        <f t="shared" si="85"/>
        <v>110</v>
      </c>
      <c r="U942" t="s">
        <v>8317</v>
      </c>
      <c r="V942" t="s">
        <v>8319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86"/>
        <v>42775.763252314813</v>
      </c>
      <c r="K943">
        <v>1484101145</v>
      </c>
      <c r="L943" s="10">
        <f t="shared" si="87"/>
        <v>42745.763252314813</v>
      </c>
      <c r="M943" s="11" t="str">
        <f t="shared" si="88"/>
        <v>Jan</v>
      </c>
      <c r="N943" s="11">
        <f t="shared" si="89"/>
        <v>2017</v>
      </c>
      <c r="O943" t="b">
        <v>0</v>
      </c>
      <c r="P943">
        <v>31</v>
      </c>
      <c r="Q943" t="b">
        <v>0</v>
      </c>
      <c r="R943" t="s">
        <v>8273</v>
      </c>
      <c r="S943">
        <f t="shared" si="84"/>
        <v>2</v>
      </c>
      <c r="T943">
        <f t="shared" si="85"/>
        <v>37</v>
      </c>
      <c r="U943" t="s">
        <v>8317</v>
      </c>
      <c r="V943" t="s">
        <v>8319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86"/>
        <v>42418.509953703695</v>
      </c>
      <c r="K944">
        <v>1452716060</v>
      </c>
      <c r="L944" s="10">
        <f t="shared" si="87"/>
        <v>42382.509953703695</v>
      </c>
      <c r="M944" s="11" t="str">
        <f t="shared" si="88"/>
        <v>Jan</v>
      </c>
      <c r="N944" s="11">
        <f t="shared" si="89"/>
        <v>2016</v>
      </c>
      <c r="O944" t="b">
        <v>0</v>
      </c>
      <c r="P944">
        <v>16</v>
      </c>
      <c r="Q944" t="b">
        <v>0</v>
      </c>
      <c r="R944" t="s">
        <v>8273</v>
      </c>
      <c r="S944">
        <f t="shared" si="84"/>
        <v>9</v>
      </c>
      <c r="T944">
        <f t="shared" si="85"/>
        <v>42</v>
      </c>
      <c r="U944" t="s">
        <v>8317</v>
      </c>
      <c r="V944" t="s">
        <v>8319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86"/>
        <v>42703.376215277771</v>
      </c>
      <c r="K945">
        <v>1477843305</v>
      </c>
      <c r="L945" s="10">
        <f t="shared" si="87"/>
        <v>42673.334548611114</v>
      </c>
      <c r="M945" s="11" t="str">
        <f t="shared" si="88"/>
        <v>Oct</v>
      </c>
      <c r="N945" s="11">
        <f t="shared" si="89"/>
        <v>2016</v>
      </c>
      <c r="O945" t="b">
        <v>0</v>
      </c>
      <c r="P945">
        <v>12</v>
      </c>
      <c r="Q945" t="b">
        <v>0</v>
      </c>
      <c r="R945" t="s">
        <v>8273</v>
      </c>
      <c r="S945">
        <f t="shared" si="84"/>
        <v>10</v>
      </c>
      <c r="T945">
        <f t="shared" si="85"/>
        <v>24</v>
      </c>
      <c r="U945" t="s">
        <v>8317</v>
      </c>
      <c r="V945" t="s">
        <v>8319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86"/>
        <v>42478.249999999993</v>
      </c>
      <c r="K946">
        <v>1458050450</v>
      </c>
      <c r="L946" s="10">
        <f t="shared" si="87"/>
        <v>42444.250578703701</v>
      </c>
      <c r="M946" s="11" t="str">
        <f t="shared" si="88"/>
        <v>Mar</v>
      </c>
      <c r="N946" s="11">
        <f t="shared" si="89"/>
        <v>2016</v>
      </c>
      <c r="O946" t="b">
        <v>0</v>
      </c>
      <c r="P946">
        <v>96</v>
      </c>
      <c r="Q946" t="b">
        <v>0</v>
      </c>
      <c r="R946" t="s">
        <v>8273</v>
      </c>
      <c r="S946">
        <f t="shared" si="84"/>
        <v>13</v>
      </c>
      <c r="T946">
        <f t="shared" si="85"/>
        <v>69</v>
      </c>
      <c r="U946" t="s">
        <v>8317</v>
      </c>
      <c r="V946" t="s">
        <v>8319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86"/>
        <v>42784.665972222218</v>
      </c>
      <c r="K947">
        <v>1482958626</v>
      </c>
      <c r="L947" s="10">
        <f t="shared" si="87"/>
        <v>42732.539652777778</v>
      </c>
      <c r="M947" s="11" t="str">
        <f t="shared" si="88"/>
        <v>Dec</v>
      </c>
      <c r="N947" s="11">
        <f t="shared" si="89"/>
        <v>2016</v>
      </c>
      <c r="O947" t="b">
        <v>0</v>
      </c>
      <c r="P947">
        <v>16</v>
      </c>
      <c r="Q947" t="b">
        <v>0</v>
      </c>
      <c r="R947" t="s">
        <v>8273</v>
      </c>
      <c r="S947">
        <f t="shared" si="84"/>
        <v>2</v>
      </c>
      <c r="T947">
        <f t="shared" si="85"/>
        <v>155</v>
      </c>
      <c r="U947" t="s">
        <v>8317</v>
      </c>
      <c r="V947" t="s">
        <v>8319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86"/>
        <v>42622.417222222219</v>
      </c>
      <c r="K948">
        <v>1470852048</v>
      </c>
      <c r="L948" s="10">
        <f t="shared" si="87"/>
        <v>42592.417222222219</v>
      </c>
      <c r="M948" s="11" t="str">
        <f t="shared" si="88"/>
        <v>Aug</v>
      </c>
      <c r="N948" s="11">
        <f t="shared" si="89"/>
        <v>2016</v>
      </c>
      <c r="O948" t="b">
        <v>0</v>
      </c>
      <c r="P948">
        <v>5</v>
      </c>
      <c r="Q948" t="b">
        <v>0</v>
      </c>
      <c r="R948" t="s">
        <v>8273</v>
      </c>
      <c r="S948">
        <f t="shared" si="84"/>
        <v>2</v>
      </c>
      <c r="T948">
        <f t="shared" si="85"/>
        <v>57</v>
      </c>
      <c r="U948" t="s">
        <v>8317</v>
      </c>
      <c r="V948" t="s">
        <v>8319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86"/>
        <v>42551.44798611111</v>
      </c>
      <c r="K949">
        <v>1462128306</v>
      </c>
      <c r="L949" s="10">
        <f t="shared" si="87"/>
        <v>42491.44798611111</v>
      </c>
      <c r="M949" s="11" t="str">
        <f t="shared" si="88"/>
        <v>May</v>
      </c>
      <c r="N949" s="11">
        <f t="shared" si="89"/>
        <v>2016</v>
      </c>
      <c r="O949" t="b">
        <v>0</v>
      </c>
      <c r="P949">
        <v>0</v>
      </c>
      <c r="Q949" t="b">
        <v>0</v>
      </c>
      <c r="R949" t="s">
        <v>8273</v>
      </c>
      <c r="S949">
        <f t="shared" si="84"/>
        <v>0</v>
      </c>
      <c r="T949" t="e">
        <f t="shared" si="85"/>
        <v>#DIV/0!</v>
      </c>
      <c r="U949" t="s">
        <v>8317</v>
      </c>
      <c r="V949" t="s">
        <v>8319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86"/>
        <v>42441.494953703703</v>
      </c>
      <c r="K950">
        <v>1455220364</v>
      </c>
      <c r="L950" s="10">
        <f t="shared" si="87"/>
        <v>42411.494953703703</v>
      </c>
      <c r="M950" s="11" t="str">
        <f t="shared" si="88"/>
        <v>Feb</v>
      </c>
      <c r="N950" s="11">
        <f t="shared" si="89"/>
        <v>2016</v>
      </c>
      <c r="O950" t="b">
        <v>0</v>
      </c>
      <c r="P950">
        <v>8</v>
      </c>
      <c r="Q950" t="b">
        <v>0</v>
      </c>
      <c r="R950" t="s">
        <v>8273</v>
      </c>
      <c r="S950">
        <f t="shared" si="84"/>
        <v>12</v>
      </c>
      <c r="T950">
        <f t="shared" si="85"/>
        <v>60</v>
      </c>
      <c r="U950" t="s">
        <v>8317</v>
      </c>
      <c r="V950" t="s">
        <v>8319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86"/>
        <v>42420.710370370369</v>
      </c>
      <c r="K951">
        <v>1450832576</v>
      </c>
      <c r="L951" s="10">
        <f t="shared" si="87"/>
        <v>42360.710370370369</v>
      </c>
      <c r="M951" s="11" t="str">
        <f t="shared" si="88"/>
        <v>Dec</v>
      </c>
      <c r="N951" s="11">
        <f t="shared" si="89"/>
        <v>2015</v>
      </c>
      <c r="O951" t="b">
        <v>0</v>
      </c>
      <c r="P951">
        <v>7</v>
      </c>
      <c r="Q951" t="b">
        <v>0</v>
      </c>
      <c r="R951" t="s">
        <v>8273</v>
      </c>
      <c r="S951">
        <f t="shared" si="84"/>
        <v>1</v>
      </c>
      <c r="T951">
        <f t="shared" si="85"/>
        <v>39</v>
      </c>
      <c r="U951" t="s">
        <v>8317</v>
      </c>
      <c r="V951" t="s">
        <v>8319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86"/>
        <v>42386.41737268518</v>
      </c>
      <c r="K952">
        <v>1450461661</v>
      </c>
      <c r="L952" s="10">
        <f t="shared" si="87"/>
        <v>42356.41737268518</v>
      </c>
      <c r="M952" s="11" t="str">
        <f t="shared" si="88"/>
        <v>Dec</v>
      </c>
      <c r="N952" s="11">
        <f t="shared" si="89"/>
        <v>2015</v>
      </c>
      <c r="O952" t="b">
        <v>0</v>
      </c>
      <c r="P952">
        <v>24</v>
      </c>
      <c r="Q952" t="b">
        <v>0</v>
      </c>
      <c r="R952" t="s">
        <v>8273</v>
      </c>
      <c r="S952">
        <f t="shared" si="84"/>
        <v>28</v>
      </c>
      <c r="T952">
        <f t="shared" si="85"/>
        <v>58</v>
      </c>
      <c r="U952" t="s">
        <v>8317</v>
      </c>
      <c r="V952" t="s">
        <v>8319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86"/>
        <v>42525.32027777777</v>
      </c>
      <c r="K953">
        <v>1461166872</v>
      </c>
      <c r="L953" s="10">
        <f t="shared" si="87"/>
        <v>42480.32027777777</v>
      </c>
      <c r="M953" s="11" t="str">
        <f t="shared" si="88"/>
        <v>Apr</v>
      </c>
      <c r="N953" s="11">
        <f t="shared" si="89"/>
        <v>2016</v>
      </c>
      <c r="O953" t="b">
        <v>0</v>
      </c>
      <c r="P953">
        <v>121</v>
      </c>
      <c r="Q953" t="b">
        <v>0</v>
      </c>
      <c r="R953" t="s">
        <v>8273</v>
      </c>
      <c r="S953">
        <f t="shared" si="84"/>
        <v>38</v>
      </c>
      <c r="T953">
        <f t="shared" si="85"/>
        <v>159</v>
      </c>
      <c r="U953" t="s">
        <v>8317</v>
      </c>
      <c r="V953" t="s">
        <v>8319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86"/>
        <v>42692.321898148148</v>
      </c>
      <c r="K954">
        <v>1476888212</v>
      </c>
      <c r="L954" s="10">
        <f t="shared" si="87"/>
        <v>42662.280231481483</v>
      </c>
      <c r="M954" s="11" t="str">
        <f t="shared" si="88"/>
        <v>Oct</v>
      </c>
      <c r="N954" s="11">
        <f t="shared" si="89"/>
        <v>2016</v>
      </c>
      <c r="O954" t="b">
        <v>0</v>
      </c>
      <c r="P954">
        <v>196</v>
      </c>
      <c r="Q954" t="b">
        <v>0</v>
      </c>
      <c r="R954" t="s">
        <v>8273</v>
      </c>
      <c r="S954">
        <f t="shared" si="84"/>
        <v>40</v>
      </c>
      <c r="T954">
        <f t="shared" si="85"/>
        <v>100</v>
      </c>
      <c r="U954" t="s">
        <v>8317</v>
      </c>
      <c r="V954" t="s">
        <v>8319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86"/>
        <v>42028.831006944441</v>
      </c>
      <c r="K955">
        <v>1419566199</v>
      </c>
      <c r="L955" s="10">
        <f t="shared" si="87"/>
        <v>41998.831006944441</v>
      </c>
      <c r="M955" s="11" t="str">
        <f t="shared" si="88"/>
        <v>Dec</v>
      </c>
      <c r="N955" s="11">
        <f t="shared" si="89"/>
        <v>2014</v>
      </c>
      <c r="O955" t="b">
        <v>0</v>
      </c>
      <c r="P955">
        <v>5</v>
      </c>
      <c r="Q955" t="b">
        <v>0</v>
      </c>
      <c r="R955" t="s">
        <v>8273</v>
      </c>
      <c r="S955">
        <f t="shared" si="84"/>
        <v>1</v>
      </c>
      <c r="T955">
        <f t="shared" si="85"/>
        <v>25</v>
      </c>
      <c r="U955" t="s">
        <v>8317</v>
      </c>
      <c r="V955" t="s">
        <v>8319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86"/>
        <v>42236.500451388885</v>
      </c>
      <c r="K956">
        <v>1436472039</v>
      </c>
      <c r="L956" s="10">
        <f t="shared" si="87"/>
        <v>42194.500451388885</v>
      </c>
      <c r="M956" s="11" t="str">
        <f t="shared" si="88"/>
        <v>Jul</v>
      </c>
      <c r="N956" s="11">
        <f t="shared" si="89"/>
        <v>2015</v>
      </c>
      <c r="O956" t="b">
        <v>0</v>
      </c>
      <c r="P956">
        <v>73</v>
      </c>
      <c r="Q956" t="b">
        <v>0</v>
      </c>
      <c r="R956" t="s">
        <v>8273</v>
      </c>
      <c r="S956">
        <f t="shared" si="84"/>
        <v>43</v>
      </c>
      <c r="T956">
        <f t="shared" si="85"/>
        <v>89</v>
      </c>
      <c r="U956" t="s">
        <v>8317</v>
      </c>
      <c r="V956" t="s">
        <v>8319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86"/>
        <v>42625.961805555555</v>
      </c>
      <c r="K957">
        <v>1470294300</v>
      </c>
      <c r="L957" s="10">
        <f t="shared" si="87"/>
        <v>42585.961805555555</v>
      </c>
      <c r="M957" s="11" t="str">
        <f t="shared" si="88"/>
        <v>Aug</v>
      </c>
      <c r="N957" s="11">
        <f t="shared" si="89"/>
        <v>2016</v>
      </c>
      <c r="O957" t="b">
        <v>0</v>
      </c>
      <c r="P957">
        <v>93</v>
      </c>
      <c r="Q957" t="b">
        <v>0</v>
      </c>
      <c r="R957" t="s">
        <v>8273</v>
      </c>
      <c r="S957">
        <f t="shared" si="84"/>
        <v>6</v>
      </c>
      <c r="T957">
        <f t="shared" si="85"/>
        <v>183</v>
      </c>
      <c r="U957" t="s">
        <v>8317</v>
      </c>
      <c r="V957" t="s">
        <v>8319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86"/>
        <v>42120.538877314808</v>
      </c>
      <c r="K958">
        <v>1424901359</v>
      </c>
      <c r="L958" s="10">
        <f t="shared" si="87"/>
        <v>42060.580543981479</v>
      </c>
      <c r="M958" s="11" t="str">
        <f t="shared" si="88"/>
        <v>Feb</v>
      </c>
      <c r="N958" s="11">
        <f t="shared" si="89"/>
        <v>2015</v>
      </c>
      <c r="O958" t="b">
        <v>0</v>
      </c>
      <c r="P958">
        <v>17</v>
      </c>
      <c r="Q958" t="b">
        <v>0</v>
      </c>
      <c r="R958" t="s">
        <v>8273</v>
      </c>
      <c r="S958">
        <f t="shared" si="84"/>
        <v>2</v>
      </c>
      <c r="T958">
        <f t="shared" si="85"/>
        <v>51</v>
      </c>
      <c r="U958" t="s">
        <v>8317</v>
      </c>
      <c r="V958" t="s">
        <v>8319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86"/>
        <v>42691.260798611103</v>
      </c>
      <c r="K959">
        <v>1476710133</v>
      </c>
      <c r="L959" s="10">
        <f t="shared" si="87"/>
        <v>42660.219131944446</v>
      </c>
      <c r="M959" s="11" t="str">
        <f t="shared" si="88"/>
        <v>Oct</v>
      </c>
      <c r="N959" s="11">
        <f t="shared" si="89"/>
        <v>2016</v>
      </c>
      <c r="O959" t="b">
        <v>0</v>
      </c>
      <c r="P959">
        <v>7</v>
      </c>
      <c r="Q959" t="b">
        <v>0</v>
      </c>
      <c r="R959" t="s">
        <v>8273</v>
      </c>
      <c r="S959">
        <f t="shared" si="84"/>
        <v>2</v>
      </c>
      <c r="T959">
        <f t="shared" si="85"/>
        <v>33</v>
      </c>
      <c r="U959" t="s">
        <v>8317</v>
      </c>
      <c r="V959" t="s">
        <v>8319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86"/>
        <v>42103.874305555553</v>
      </c>
      <c r="K960">
        <v>1426792563</v>
      </c>
      <c r="L960" s="10">
        <f t="shared" si="87"/>
        <v>42082.469479166662</v>
      </c>
      <c r="M960" s="11" t="str">
        <f t="shared" si="88"/>
        <v>Mar</v>
      </c>
      <c r="N960" s="11">
        <f t="shared" si="89"/>
        <v>2015</v>
      </c>
      <c r="O960" t="b">
        <v>0</v>
      </c>
      <c r="P960">
        <v>17</v>
      </c>
      <c r="Q960" t="b">
        <v>0</v>
      </c>
      <c r="R960" t="s">
        <v>8273</v>
      </c>
      <c r="S960">
        <f t="shared" si="84"/>
        <v>11</v>
      </c>
      <c r="T960">
        <f t="shared" si="85"/>
        <v>52</v>
      </c>
      <c r="U960" t="s">
        <v>8317</v>
      </c>
      <c r="V960" t="s">
        <v>8319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86"/>
        <v>42022.84103009259</v>
      </c>
      <c r="K961">
        <v>1419048665</v>
      </c>
      <c r="L961" s="10">
        <f t="shared" si="87"/>
        <v>41992.84103009259</v>
      </c>
      <c r="M961" s="11" t="str">
        <f t="shared" si="88"/>
        <v>Dec</v>
      </c>
      <c r="N961" s="11">
        <f t="shared" si="89"/>
        <v>2014</v>
      </c>
      <c r="O961" t="b">
        <v>0</v>
      </c>
      <c r="P961">
        <v>171</v>
      </c>
      <c r="Q961" t="b">
        <v>0</v>
      </c>
      <c r="R961" t="s">
        <v>8273</v>
      </c>
      <c r="S961">
        <f t="shared" si="84"/>
        <v>39</v>
      </c>
      <c r="T961">
        <f t="shared" si="85"/>
        <v>114</v>
      </c>
      <c r="U961" t="s">
        <v>8317</v>
      </c>
      <c r="V961" t="s">
        <v>8319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86"/>
        <v>42808.251793981479</v>
      </c>
      <c r="K962">
        <v>1485874955</v>
      </c>
      <c r="L962" s="10">
        <f t="shared" si="87"/>
        <v>42766.29346064815</v>
      </c>
      <c r="M962" s="11" t="str">
        <f t="shared" si="88"/>
        <v>Jan</v>
      </c>
      <c r="N962" s="11">
        <f t="shared" si="89"/>
        <v>2017</v>
      </c>
      <c r="O962" t="b">
        <v>0</v>
      </c>
      <c r="P962">
        <v>188</v>
      </c>
      <c r="Q962" t="b">
        <v>0</v>
      </c>
      <c r="R962" t="s">
        <v>8273</v>
      </c>
      <c r="S962">
        <f t="shared" ref="S962:S1025" si="90">ROUND((E962/D962)*100,0)</f>
        <v>46</v>
      </c>
      <c r="T962">
        <f t="shared" ref="T962:T1025" si="91">ROUND(E962/P962,0)</f>
        <v>136</v>
      </c>
      <c r="U962" t="s">
        <v>8317</v>
      </c>
      <c r="V962" t="s">
        <v>8319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92">(((I963/60)/60/24)+DATE(1970,1,1)+(-8/24))</f>
        <v>42786.458333333336</v>
      </c>
      <c r="K963">
        <v>1483634335</v>
      </c>
      <c r="L963" s="10">
        <f t="shared" ref="L963:L1026" si="93">(((K963/60)/60)/24)+DATE(1970,1,1)+(-8/24)</f>
        <v>42740.360358796293</v>
      </c>
      <c r="M963" s="11" t="str">
        <f t="shared" ref="M963:M1026" si="94">TEXT(L963,"MMM")</f>
        <v>Jan</v>
      </c>
      <c r="N963" s="11">
        <f t="shared" ref="N963:N1026" si="95">YEAR(L963)</f>
        <v>2017</v>
      </c>
      <c r="O963" t="b">
        <v>0</v>
      </c>
      <c r="P963">
        <v>110</v>
      </c>
      <c r="Q963" t="b">
        <v>0</v>
      </c>
      <c r="R963" t="s">
        <v>8273</v>
      </c>
      <c r="S963">
        <f t="shared" si="90"/>
        <v>42</v>
      </c>
      <c r="T963">
        <f t="shared" si="91"/>
        <v>364</v>
      </c>
      <c r="U963" t="s">
        <v>8317</v>
      </c>
      <c r="V963" t="s">
        <v>8319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92"/>
        <v>42411.379085648143</v>
      </c>
      <c r="K964">
        <v>1451927153</v>
      </c>
      <c r="L964" s="10">
        <f t="shared" si="93"/>
        <v>42373.379085648143</v>
      </c>
      <c r="M964" s="11" t="str">
        <f t="shared" si="94"/>
        <v>Jan</v>
      </c>
      <c r="N964" s="11">
        <f t="shared" si="95"/>
        <v>2016</v>
      </c>
      <c r="O964" t="b">
        <v>0</v>
      </c>
      <c r="P964">
        <v>37</v>
      </c>
      <c r="Q964" t="b">
        <v>0</v>
      </c>
      <c r="R964" t="s">
        <v>8273</v>
      </c>
      <c r="S964">
        <f t="shared" si="90"/>
        <v>28</v>
      </c>
      <c r="T964">
        <f t="shared" si="91"/>
        <v>19</v>
      </c>
      <c r="U964" t="s">
        <v>8317</v>
      </c>
      <c r="V964" t="s">
        <v>8319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92"/>
        <v>42660.302303240744</v>
      </c>
      <c r="K965">
        <v>1473693319</v>
      </c>
      <c r="L965" s="10">
        <f t="shared" si="93"/>
        <v>42625.302303240744</v>
      </c>
      <c r="M965" s="11" t="str">
        <f t="shared" si="94"/>
        <v>Sep</v>
      </c>
      <c r="N965" s="11">
        <f t="shared" si="95"/>
        <v>2016</v>
      </c>
      <c r="O965" t="b">
        <v>0</v>
      </c>
      <c r="P965">
        <v>9</v>
      </c>
      <c r="Q965" t="b">
        <v>0</v>
      </c>
      <c r="R965" t="s">
        <v>8273</v>
      </c>
      <c r="S965">
        <f t="shared" si="90"/>
        <v>1</v>
      </c>
      <c r="T965">
        <f t="shared" si="91"/>
        <v>42</v>
      </c>
      <c r="U965" t="s">
        <v>8317</v>
      </c>
      <c r="V965" t="s">
        <v>8319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92"/>
        <v>42248.295358796291</v>
      </c>
      <c r="K966">
        <v>1437663919</v>
      </c>
      <c r="L966" s="10">
        <f t="shared" si="93"/>
        <v>42208.295358796291</v>
      </c>
      <c r="M966" s="11" t="str">
        <f t="shared" si="94"/>
        <v>Jul</v>
      </c>
      <c r="N966" s="11">
        <f t="shared" si="95"/>
        <v>2015</v>
      </c>
      <c r="O966" t="b">
        <v>0</v>
      </c>
      <c r="P966">
        <v>29</v>
      </c>
      <c r="Q966" t="b">
        <v>0</v>
      </c>
      <c r="R966" t="s">
        <v>8273</v>
      </c>
      <c r="S966">
        <f t="shared" si="90"/>
        <v>1</v>
      </c>
      <c r="T966">
        <f t="shared" si="91"/>
        <v>30</v>
      </c>
      <c r="U966" t="s">
        <v>8317</v>
      </c>
      <c r="V966" t="s">
        <v>8319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92"/>
        <v>42668.832638888889</v>
      </c>
      <c r="K967">
        <v>1474676646</v>
      </c>
      <c r="L967" s="10">
        <f t="shared" si="93"/>
        <v>42636.683402777773</v>
      </c>
      <c r="M967" s="11" t="str">
        <f t="shared" si="94"/>
        <v>Sep</v>
      </c>
      <c r="N967" s="11">
        <f t="shared" si="95"/>
        <v>2016</v>
      </c>
      <c r="O967" t="b">
        <v>0</v>
      </c>
      <c r="P967">
        <v>6</v>
      </c>
      <c r="Q967" t="b">
        <v>0</v>
      </c>
      <c r="R967" t="s">
        <v>8273</v>
      </c>
      <c r="S967">
        <f t="shared" si="90"/>
        <v>1</v>
      </c>
      <c r="T967">
        <f t="shared" si="91"/>
        <v>50</v>
      </c>
      <c r="U967" t="s">
        <v>8317</v>
      </c>
      <c r="V967" t="s">
        <v>8319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92"/>
        <v>42649.302453703705</v>
      </c>
      <c r="K968">
        <v>1473174932</v>
      </c>
      <c r="L968" s="10">
        <f t="shared" si="93"/>
        <v>42619.302453703705</v>
      </c>
      <c r="M968" s="11" t="str">
        <f t="shared" si="94"/>
        <v>Sep</v>
      </c>
      <c r="N968" s="11">
        <f t="shared" si="95"/>
        <v>2016</v>
      </c>
      <c r="O968" t="b">
        <v>0</v>
      </c>
      <c r="P968">
        <v>30</v>
      </c>
      <c r="Q968" t="b">
        <v>0</v>
      </c>
      <c r="R968" t="s">
        <v>8273</v>
      </c>
      <c r="S968">
        <f t="shared" si="90"/>
        <v>15</v>
      </c>
      <c r="T968">
        <f t="shared" si="91"/>
        <v>59</v>
      </c>
      <c r="U968" t="s">
        <v>8317</v>
      </c>
      <c r="V968" t="s">
        <v>8319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92"/>
        <v>42481.879328703704</v>
      </c>
      <c r="K969">
        <v>1456121174</v>
      </c>
      <c r="L969" s="10">
        <f t="shared" si="93"/>
        <v>42421.920995370368</v>
      </c>
      <c r="M969" s="11" t="str">
        <f t="shared" si="94"/>
        <v>Feb</v>
      </c>
      <c r="N969" s="11">
        <f t="shared" si="95"/>
        <v>2016</v>
      </c>
      <c r="O969" t="b">
        <v>0</v>
      </c>
      <c r="P969">
        <v>81</v>
      </c>
      <c r="Q969" t="b">
        <v>0</v>
      </c>
      <c r="R969" t="s">
        <v>8273</v>
      </c>
      <c r="S969">
        <f t="shared" si="90"/>
        <v>18</v>
      </c>
      <c r="T969">
        <f t="shared" si="91"/>
        <v>44</v>
      </c>
      <c r="U969" t="s">
        <v>8317</v>
      </c>
      <c r="V969" t="s">
        <v>8319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92"/>
        <v>41866.514282407406</v>
      </c>
      <c r="K970">
        <v>1405542034</v>
      </c>
      <c r="L970" s="10">
        <f t="shared" si="93"/>
        <v>41836.514282407406</v>
      </c>
      <c r="M970" s="11" t="str">
        <f t="shared" si="94"/>
        <v>Jul</v>
      </c>
      <c r="N970" s="11">
        <f t="shared" si="95"/>
        <v>2014</v>
      </c>
      <c r="O970" t="b">
        <v>0</v>
      </c>
      <c r="P970">
        <v>4</v>
      </c>
      <c r="Q970" t="b">
        <v>0</v>
      </c>
      <c r="R970" t="s">
        <v>8273</v>
      </c>
      <c r="S970">
        <f t="shared" si="90"/>
        <v>1</v>
      </c>
      <c r="T970">
        <f t="shared" si="91"/>
        <v>27</v>
      </c>
      <c r="U970" t="s">
        <v>8317</v>
      </c>
      <c r="V970" t="s">
        <v>8319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92"/>
        <v>42774.969988425924</v>
      </c>
      <c r="K971">
        <v>1483773407</v>
      </c>
      <c r="L971" s="10">
        <f t="shared" si="93"/>
        <v>42741.969988425924</v>
      </c>
      <c r="M971" s="11" t="str">
        <f t="shared" si="94"/>
        <v>Jan</v>
      </c>
      <c r="N971" s="11">
        <f t="shared" si="95"/>
        <v>2017</v>
      </c>
      <c r="O971" t="b">
        <v>0</v>
      </c>
      <c r="P971">
        <v>11</v>
      </c>
      <c r="Q971" t="b">
        <v>0</v>
      </c>
      <c r="R971" t="s">
        <v>8273</v>
      </c>
      <c r="S971">
        <f t="shared" si="90"/>
        <v>47</v>
      </c>
      <c r="T971">
        <f t="shared" si="91"/>
        <v>1273</v>
      </c>
      <c r="U971" t="s">
        <v>8317</v>
      </c>
      <c r="V971" t="s">
        <v>8319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92"/>
        <v>42757.874305555553</v>
      </c>
      <c r="K972">
        <v>1481951853</v>
      </c>
      <c r="L972" s="10">
        <f t="shared" si="93"/>
        <v>42720.887187499997</v>
      </c>
      <c r="M972" s="11" t="str">
        <f t="shared" si="94"/>
        <v>Dec</v>
      </c>
      <c r="N972" s="11">
        <f t="shared" si="95"/>
        <v>2016</v>
      </c>
      <c r="O972" t="b">
        <v>0</v>
      </c>
      <c r="P972">
        <v>14</v>
      </c>
      <c r="Q972" t="b">
        <v>0</v>
      </c>
      <c r="R972" t="s">
        <v>8273</v>
      </c>
      <c r="S972">
        <f t="shared" si="90"/>
        <v>46</v>
      </c>
      <c r="T972">
        <f t="shared" si="91"/>
        <v>164</v>
      </c>
      <c r="U972" t="s">
        <v>8317</v>
      </c>
      <c r="V972" t="s">
        <v>8319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92"/>
        <v>42156.375694444439</v>
      </c>
      <c r="K973">
        <v>1429290060</v>
      </c>
      <c r="L973" s="10">
        <f t="shared" si="93"/>
        <v>42111.375694444439</v>
      </c>
      <c r="M973" s="11" t="str">
        <f t="shared" si="94"/>
        <v>Apr</v>
      </c>
      <c r="N973" s="11">
        <f t="shared" si="95"/>
        <v>2015</v>
      </c>
      <c r="O973" t="b">
        <v>0</v>
      </c>
      <c r="P973">
        <v>5</v>
      </c>
      <c r="Q973" t="b">
        <v>0</v>
      </c>
      <c r="R973" t="s">
        <v>8273</v>
      </c>
      <c r="S973">
        <f t="shared" si="90"/>
        <v>0</v>
      </c>
      <c r="T973">
        <f t="shared" si="91"/>
        <v>45</v>
      </c>
      <c r="U973" t="s">
        <v>8317</v>
      </c>
      <c r="V973" t="s">
        <v>8319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92"/>
        <v>41885.957638888889</v>
      </c>
      <c r="K974">
        <v>1407271598</v>
      </c>
      <c r="L974" s="10">
        <f t="shared" si="93"/>
        <v>41856.532384259255</v>
      </c>
      <c r="M974" s="11" t="str">
        <f t="shared" si="94"/>
        <v>Aug</v>
      </c>
      <c r="N974" s="11">
        <f t="shared" si="95"/>
        <v>2014</v>
      </c>
      <c r="O974" t="b">
        <v>0</v>
      </c>
      <c r="P974">
        <v>45</v>
      </c>
      <c r="Q974" t="b">
        <v>0</v>
      </c>
      <c r="R974" t="s">
        <v>8273</v>
      </c>
      <c r="S974">
        <f t="shared" si="90"/>
        <v>35</v>
      </c>
      <c r="T974">
        <f t="shared" si="91"/>
        <v>154</v>
      </c>
      <c r="U974" t="s">
        <v>8317</v>
      </c>
      <c r="V974" t="s">
        <v>8319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92"/>
        <v>42316.723298611112</v>
      </c>
      <c r="K975">
        <v>1441844493</v>
      </c>
      <c r="L975" s="10">
        <f t="shared" si="93"/>
        <v>42256.681631944441</v>
      </c>
      <c r="M975" s="11" t="str">
        <f t="shared" si="94"/>
        <v>Sep</v>
      </c>
      <c r="N975" s="11">
        <f t="shared" si="95"/>
        <v>2015</v>
      </c>
      <c r="O975" t="b">
        <v>0</v>
      </c>
      <c r="P975">
        <v>8</v>
      </c>
      <c r="Q975" t="b">
        <v>0</v>
      </c>
      <c r="R975" t="s">
        <v>8273</v>
      </c>
      <c r="S975">
        <f t="shared" si="90"/>
        <v>2</v>
      </c>
      <c r="T975">
        <f t="shared" si="91"/>
        <v>51</v>
      </c>
      <c r="U975" t="s">
        <v>8317</v>
      </c>
      <c r="V975" t="s">
        <v>8319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92"/>
        <v>42454.374490740738</v>
      </c>
      <c r="K976">
        <v>1456336756</v>
      </c>
      <c r="L976" s="10">
        <f t="shared" si="93"/>
        <v>42424.416157407402</v>
      </c>
      <c r="M976" s="11" t="str">
        <f t="shared" si="94"/>
        <v>Feb</v>
      </c>
      <c r="N976" s="11">
        <f t="shared" si="95"/>
        <v>2016</v>
      </c>
      <c r="O976" t="b">
        <v>0</v>
      </c>
      <c r="P976">
        <v>3</v>
      </c>
      <c r="Q976" t="b">
        <v>0</v>
      </c>
      <c r="R976" t="s">
        <v>8273</v>
      </c>
      <c r="S976">
        <f t="shared" si="90"/>
        <v>1</v>
      </c>
      <c r="T976">
        <f t="shared" si="91"/>
        <v>93</v>
      </c>
      <c r="U976" t="s">
        <v>8317</v>
      </c>
      <c r="V976" t="s">
        <v>8319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92"/>
        <v>42549.363252314812</v>
      </c>
      <c r="K977">
        <v>1461948185</v>
      </c>
      <c r="L977" s="10">
        <f t="shared" si="93"/>
        <v>42489.363252314812</v>
      </c>
      <c r="M977" s="11" t="str">
        <f t="shared" si="94"/>
        <v>Apr</v>
      </c>
      <c r="N977" s="11">
        <f t="shared" si="95"/>
        <v>2016</v>
      </c>
      <c r="O977" t="b">
        <v>0</v>
      </c>
      <c r="P977">
        <v>24</v>
      </c>
      <c r="Q977" t="b">
        <v>0</v>
      </c>
      <c r="R977" t="s">
        <v>8273</v>
      </c>
      <c r="S977">
        <f t="shared" si="90"/>
        <v>3</v>
      </c>
      <c r="T977">
        <f t="shared" si="91"/>
        <v>109</v>
      </c>
      <c r="U977" t="s">
        <v>8317</v>
      </c>
      <c r="V977" t="s">
        <v>8319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92"/>
        <v>42229.725659722222</v>
      </c>
      <c r="K978">
        <v>1435627497</v>
      </c>
      <c r="L978" s="10">
        <f t="shared" si="93"/>
        <v>42184.725659722222</v>
      </c>
      <c r="M978" s="11" t="str">
        <f t="shared" si="94"/>
        <v>Jun</v>
      </c>
      <c r="N978" s="11">
        <f t="shared" si="95"/>
        <v>2015</v>
      </c>
      <c r="O978" t="b">
        <v>0</v>
      </c>
      <c r="P978">
        <v>18</v>
      </c>
      <c r="Q978" t="b">
        <v>0</v>
      </c>
      <c r="R978" t="s">
        <v>8273</v>
      </c>
      <c r="S978">
        <f t="shared" si="90"/>
        <v>2</v>
      </c>
      <c r="T978">
        <f t="shared" si="91"/>
        <v>161</v>
      </c>
      <c r="U978" t="s">
        <v>8317</v>
      </c>
      <c r="V978" t="s">
        <v>8319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92"/>
        <v>42421.608761574076</v>
      </c>
      <c r="K979">
        <v>1453502197</v>
      </c>
      <c r="L979" s="10">
        <f t="shared" si="93"/>
        <v>42391.608761574076</v>
      </c>
      <c r="M979" s="11" t="str">
        <f t="shared" si="94"/>
        <v>Jan</v>
      </c>
      <c r="N979" s="11">
        <f t="shared" si="95"/>
        <v>2016</v>
      </c>
      <c r="O979" t="b">
        <v>0</v>
      </c>
      <c r="P979">
        <v>12</v>
      </c>
      <c r="Q979" t="b">
        <v>0</v>
      </c>
      <c r="R979" t="s">
        <v>8273</v>
      </c>
      <c r="S979">
        <f t="shared" si="90"/>
        <v>34</v>
      </c>
      <c r="T979">
        <f t="shared" si="91"/>
        <v>76</v>
      </c>
      <c r="U979" t="s">
        <v>8317</v>
      </c>
      <c r="V979" t="s">
        <v>8319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92"/>
        <v>42424.975706018515</v>
      </c>
      <c r="K980">
        <v>1453793101</v>
      </c>
      <c r="L980" s="10">
        <f t="shared" si="93"/>
        <v>42394.975706018515</v>
      </c>
      <c r="M980" s="11" t="str">
        <f t="shared" si="94"/>
        <v>Jan</v>
      </c>
      <c r="N980" s="11">
        <f t="shared" si="95"/>
        <v>2016</v>
      </c>
      <c r="O980" t="b">
        <v>0</v>
      </c>
      <c r="P980">
        <v>123</v>
      </c>
      <c r="Q980" t="b">
        <v>0</v>
      </c>
      <c r="R980" t="s">
        <v>8273</v>
      </c>
      <c r="S980">
        <f t="shared" si="90"/>
        <v>56</v>
      </c>
      <c r="T980">
        <f t="shared" si="91"/>
        <v>791</v>
      </c>
      <c r="U980" t="s">
        <v>8317</v>
      </c>
      <c r="V980" t="s">
        <v>8319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92"/>
        <v>42541.457638888889</v>
      </c>
      <c r="K981">
        <v>1463392828</v>
      </c>
      <c r="L981" s="10">
        <f t="shared" si="93"/>
        <v>42506.083657407398</v>
      </c>
      <c r="M981" s="11" t="str">
        <f t="shared" si="94"/>
        <v>May</v>
      </c>
      <c r="N981" s="11">
        <f t="shared" si="95"/>
        <v>2016</v>
      </c>
      <c r="O981" t="b">
        <v>0</v>
      </c>
      <c r="P981">
        <v>96</v>
      </c>
      <c r="Q981" t="b">
        <v>0</v>
      </c>
      <c r="R981" t="s">
        <v>8273</v>
      </c>
      <c r="S981">
        <f t="shared" si="90"/>
        <v>83</v>
      </c>
      <c r="T981">
        <f t="shared" si="91"/>
        <v>302</v>
      </c>
      <c r="U981" t="s">
        <v>8317</v>
      </c>
      <c r="V981" t="s">
        <v>8319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92"/>
        <v>41973.612523148149</v>
      </c>
      <c r="K982">
        <v>1413495722</v>
      </c>
      <c r="L982" s="10">
        <f t="shared" si="93"/>
        <v>41928.570856481478</v>
      </c>
      <c r="M982" s="11" t="str">
        <f t="shared" si="94"/>
        <v>Oct</v>
      </c>
      <c r="N982" s="11">
        <f t="shared" si="95"/>
        <v>2014</v>
      </c>
      <c r="O982" t="b">
        <v>0</v>
      </c>
      <c r="P982">
        <v>31</v>
      </c>
      <c r="Q982" t="b">
        <v>0</v>
      </c>
      <c r="R982" t="s">
        <v>8273</v>
      </c>
      <c r="S982">
        <f t="shared" si="90"/>
        <v>15</v>
      </c>
      <c r="T982">
        <f t="shared" si="91"/>
        <v>48</v>
      </c>
      <c r="U982" t="s">
        <v>8317</v>
      </c>
      <c r="V982" t="s">
        <v>8319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92"/>
        <v>41860.613680555551</v>
      </c>
      <c r="K983">
        <v>1405032222</v>
      </c>
      <c r="L983" s="10">
        <f t="shared" si="93"/>
        <v>41830.613680555551</v>
      </c>
      <c r="M983" s="11" t="str">
        <f t="shared" si="94"/>
        <v>Jul</v>
      </c>
      <c r="N983" s="11">
        <f t="shared" si="95"/>
        <v>2014</v>
      </c>
      <c r="O983" t="b">
        <v>0</v>
      </c>
      <c r="P983">
        <v>4</v>
      </c>
      <c r="Q983" t="b">
        <v>0</v>
      </c>
      <c r="R983" t="s">
        <v>8273</v>
      </c>
      <c r="S983">
        <f t="shared" si="90"/>
        <v>0</v>
      </c>
      <c r="T983">
        <f t="shared" si="91"/>
        <v>3</v>
      </c>
      <c r="U983" t="s">
        <v>8317</v>
      </c>
      <c r="V983" t="s">
        <v>8319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92"/>
        <v>42645.419976851852</v>
      </c>
      <c r="K984">
        <v>1472839486</v>
      </c>
      <c r="L984" s="10">
        <f t="shared" si="93"/>
        <v>42615.419976851852</v>
      </c>
      <c r="M984" s="11" t="str">
        <f t="shared" si="94"/>
        <v>Sep</v>
      </c>
      <c r="N984" s="11">
        <f t="shared" si="95"/>
        <v>2016</v>
      </c>
      <c r="O984" t="b">
        <v>0</v>
      </c>
      <c r="P984">
        <v>3</v>
      </c>
      <c r="Q984" t="b">
        <v>0</v>
      </c>
      <c r="R984" t="s">
        <v>8273</v>
      </c>
      <c r="S984">
        <f t="shared" si="90"/>
        <v>0</v>
      </c>
      <c r="T984">
        <f t="shared" si="91"/>
        <v>1</v>
      </c>
      <c r="U984" t="s">
        <v>8317</v>
      </c>
      <c r="V984" t="s">
        <v>8319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92"/>
        <v>42605.537499999999</v>
      </c>
      <c r="K985">
        <v>1469289685</v>
      </c>
      <c r="L985" s="10">
        <f t="shared" si="93"/>
        <v>42574.334317129629</v>
      </c>
      <c r="M985" s="11" t="str">
        <f t="shared" si="94"/>
        <v>Jul</v>
      </c>
      <c r="N985" s="11">
        <f t="shared" si="95"/>
        <v>2016</v>
      </c>
      <c r="O985" t="b">
        <v>0</v>
      </c>
      <c r="P985">
        <v>179</v>
      </c>
      <c r="Q985" t="b">
        <v>0</v>
      </c>
      <c r="R985" t="s">
        <v>8273</v>
      </c>
      <c r="S985">
        <f t="shared" si="90"/>
        <v>30</v>
      </c>
      <c r="T985">
        <f t="shared" si="91"/>
        <v>172</v>
      </c>
      <c r="U985" t="s">
        <v>8317</v>
      </c>
      <c r="V985" t="s">
        <v>8319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92"/>
        <v>42090.740833333337</v>
      </c>
      <c r="K986">
        <v>1424918808</v>
      </c>
      <c r="L986" s="10">
        <f t="shared" si="93"/>
        <v>42060.782499999994</v>
      </c>
      <c r="M986" s="11" t="str">
        <f t="shared" si="94"/>
        <v>Feb</v>
      </c>
      <c r="N986" s="11">
        <f t="shared" si="95"/>
        <v>2015</v>
      </c>
      <c r="O986" t="b">
        <v>0</v>
      </c>
      <c r="P986">
        <v>3</v>
      </c>
      <c r="Q986" t="b">
        <v>0</v>
      </c>
      <c r="R986" t="s">
        <v>8273</v>
      </c>
      <c r="S986">
        <f t="shared" si="90"/>
        <v>1</v>
      </c>
      <c r="T986">
        <f t="shared" si="91"/>
        <v>35</v>
      </c>
      <c r="U986" t="s">
        <v>8317</v>
      </c>
      <c r="V986" t="s">
        <v>8319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92"/>
        <v>42369.624999999993</v>
      </c>
      <c r="K987">
        <v>1449011610</v>
      </c>
      <c r="L987" s="10">
        <f t="shared" si="93"/>
        <v>42339.634375000001</v>
      </c>
      <c r="M987" s="11" t="str">
        <f t="shared" si="94"/>
        <v>Dec</v>
      </c>
      <c r="N987" s="11">
        <f t="shared" si="95"/>
        <v>2015</v>
      </c>
      <c r="O987" t="b">
        <v>0</v>
      </c>
      <c r="P987">
        <v>23</v>
      </c>
      <c r="Q987" t="b">
        <v>0</v>
      </c>
      <c r="R987" t="s">
        <v>8273</v>
      </c>
      <c r="S987">
        <f t="shared" si="90"/>
        <v>6</v>
      </c>
      <c r="T987">
        <f t="shared" si="91"/>
        <v>82</v>
      </c>
      <c r="U987" t="s">
        <v>8317</v>
      </c>
      <c r="V987" t="s">
        <v>8319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92"/>
        <v>42378.666666666664</v>
      </c>
      <c r="K988">
        <v>1447698300</v>
      </c>
      <c r="L988" s="10">
        <f t="shared" si="93"/>
        <v>42324.434027777774</v>
      </c>
      <c r="M988" s="11" t="str">
        <f t="shared" si="94"/>
        <v>Nov</v>
      </c>
      <c r="N988" s="11">
        <f t="shared" si="95"/>
        <v>2015</v>
      </c>
      <c r="O988" t="b">
        <v>0</v>
      </c>
      <c r="P988">
        <v>23</v>
      </c>
      <c r="Q988" t="b">
        <v>0</v>
      </c>
      <c r="R988" t="s">
        <v>8273</v>
      </c>
      <c r="S988">
        <f t="shared" si="90"/>
        <v>13</v>
      </c>
      <c r="T988">
        <f t="shared" si="91"/>
        <v>111</v>
      </c>
      <c r="U988" t="s">
        <v>8317</v>
      </c>
      <c r="V988" t="s">
        <v>8319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92"/>
        <v>41812.961226851847</v>
      </c>
      <c r="K989">
        <v>1400051050</v>
      </c>
      <c r="L989" s="10">
        <f t="shared" si="93"/>
        <v>41772.961226851847</v>
      </c>
      <c r="M989" s="11" t="str">
        <f t="shared" si="94"/>
        <v>May</v>
      </c>
      <c r="N989" s="11">
        <f t="shared" si="95"/>
        <v>2014</v>
      </c>
      <c r="O989" t="b">
        <v>0</v>
      </c>
      <c r="P989">
        <v>41</v>
      </c>
      <c r="Q989" t="b">
        <v>0</v>
      </c>
      <c r="R989" t="s">
        <v>8273</v>
      </c>
      <c r="S989">
        <f t="shared" si="90"/>
        <v>13</v>
      </c>
      <c r="T989">
        <f t="shared" si="91"/>
        <v>161</v>
      </c>
      <c r="U989" t="s">
        <v>8317</v>
      </c>
      <c r="V989" t="s">
        <v>8319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92"/>
        <v>42644.023437499993</v>
      </c>
      <c r="K990">
        <v>1472718825</v>
      </c>
      <c r="L990" s="10">
        <f t="shared" si="93"/>
        <v>42614.023437499993</v>
      </c>
      <c r="M990" s="11" t="str">
        <f t="shared" si="94"/>
        <v>Sep</v>
      </c>
      <c r="N990" s="11">
        <f t="shared" si="95"/>
        <v>2016</v>
      </c>
      <c r="O990" t="b">
        <v>0</v>
      </c>
      <c r="P990">
        <v>0</v>
      </c>
      <c r="Q990" t="b">
        <v>0</v>
      </c>
      <c r="R990" t="s">
        <v>8273</v>
      </c>
      <c r="S990">
        <f t="shared" si="90"/>
        <v>0</v>
      </c>
      <c r="T990" t="e">
        <f t="shared" si="91"/>
        <v>#DIV/0!</v>
      </c>
      <c r="U990" t="s">
        <v>8317</v>
      </c>
      <c r="V990" t="s">
        <v>8319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92"/>
        <v>42641.600636574069</v>
      </c>
      <c r="K991">
        <v>1472509495</v>
      </c>
      <c r="L991" s="10">
        <f t="shared" si="93"/>
        <v>42611.600636574069</v>
      </c>
      <c r="M991" s="11" t="str">
        <f t="shared" si="94"/>
        <v>Aug</v>
      </c>
      <c r="N991" s="11">
        <f t="shared" si="95"/>
        <v>2016</v>
      </c>
      <c r="O991" t="b">
        <v>0</v>
      </c>
      <c r="P991">
        <v>32</v>
      </c>
      <c r="Q991" t="b">
        <v>0</v>
      </c>
      <c r="R991" t="s">
        <v>8273</v>
      </c>
      <c r="S991">
        <f t="shared" si="90"/>
        <v>17</v>
      </c>
      <c r="T991">
        <f t="shared" si="91"/>
        <v>52</v>
      </c>
      <c r="U991" t="s">
        <v>8317</v>
      </c>
      <c r="V991" t="s">
        <v>8319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92"/>
        <v>41885.450972222221</v>
      </c>
      <c r="K992">
        <v>1407178164</v>
      </c>
      <c r="L992" s="10">
        <f t="shared" si="93"/>
        <v>41855.450972222221</v>
      </c>
      <c r="M992" s="11" t="str">
        <f t="shared" si="94"/>
        <v>Aug</v>
      </c>
      <c r="N992" s="11">
        <f t="shared" si="95"/>
        <v>2014</v>
      </c>
      <c r="O992" t="b">
        <v>0</v>
      </c>
      <c r="P992">
        <v>2</v>
      </c>
      <c r="Q992" t="b">
        <v>0</v>
      </c>
      <c r="R992" t="s">
        <v>8273</v>
      </c>
      <c r="S992">
        <f t="shared" si="90"/>
        <v>0</v>
      </c>
      <c r="T992">
        <f t="shared" si="91"/>
        <v>13</v>
      </c>
      <c r="U992" t="s">
        <v>8317</v>
      </c>
      <c r="V992" t="s">
        <v>8319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92"/>
        <v>42563.45208333333</v>
      </c>
      <c r="K993">
        <v>1466186988</v>
      </c>
      <c r="L993" s="10">
        <f t="shared" si="93"/>
        <v>42538.423472222225</v>
      </c>
      <c r="M993" s="11" t="str">
        <f t="shared" si="94"/>
        <v>Jun</v>
      </c>
      <c r="N993" s="11">
        <f t="shared" si="95"/>
        <v>2016</v>
      </c>
      <c r="O993" t="b">
        <v>0</v>
      </c>
      <c r="P993">
        <v>7</v>
      </c>
      <c r="Q993" t="b">
        <v>0</v>
      </c>
      <c r="R993" t="s">
        <v>8273</v>
      </c>
      <c r="S993">
        <f t="shared" si="90"/>
        <v>4</v>
      </c>
      <c r="T993">
        <f t="shared" si="91"/>
        <v>30</v>
      </c>
      <c r="U993" t="s">
        <v>8317</v>
      </c>
      <c r="V993" t="s">
        <v>8319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92"/>
        <v>42497.549988425926</v>
      </c>
      <c r="K994">
        <v>1457475119</v>
      </c>
      <c r="L994" s="10">
        <f t="shared" si="93"/>
        <v>42437.59165509259</v>
      </c>
      <c r="M994" s="11" t="str">
        <f t="shared" si="94"/>
        <v>Mar</v>
      </c>
      <c r="N994" s="11">
        <f t="shared" si="95"/>
        <v>2016</v>
      </c>
      <c r="O994" t="b">
        <v>0</v>
      </c>
      <c r="P994">
        <v>4</v>
      </c>
      <c r="Q994" t="b">
        <v>0</v>
      </c>
      <c r="R994" t="s">
        <v>8273</v>
      </c>
      <c r="S994">
        <f t="shared" si="90"/>
        <v>0</v>
      </c>
      <c r="T994">
        <f t="shared" si="91"/>
        <v>117</v>
      </c>
      <c r="U994" t="s">
        <v>8317</v>
      </c>
      <c r="V994" t="s">
        <v>8319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92"/>
        <v>42685.874999999993</v>
      </c>
      <c r="K995">
        <v>1476054568</v>
      </c>
      <c r="L995" s="10">
        <f t="shared" si="93"/>
        <v>42652.631574074076</v>
      </c>
      <c r="M995" s="11" t="str">
        <f t="shared" si="94"/>
        <v>Oct</v>
      </c>
      <c r="N995" s="11">
        <f t="shared" si="95"/>
        <v>2016</v>
      </c>
      <c r="O995" t="b">
        <v>0</v>
      </c>
      <c r="P995">
        <v>196</v>
      </c>
      <c r="Q995" t="b">
        <v>0</v>
      </c>
      <c r="R995" t="s">
        <v>8273</v>
      </c>
      <c r="S995">
        <f t="shared" si="90"/>
        <v>25</v>
      </c>
      <c r="T995">
        <f t="shared" si="91"/>
        <v>90</v>
      </c>
      <c r="U995" t="s">
        <v>8317</v>
      </c>
      <c r="V995" t="s">
        <v>8319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92"/>
        <v>41973.624305555553</v>
      </c>
      <c r="K996">
        <v>1412835530</v>
      </c>
      <c r="L996" s="10">
        <f t="shared" si="93"/>
        <v>41920.929745370369</v>
      </c>
      <c r="M996" s="11" t="str">
        <f t="shared" si="94"/>
        <v>Oct</v>
      </c>
      <c r="N996" s="11">
        <f t="shared" si="95"/>
        <v>2014</v>
      </c>
      <c r="O996" t="b">
        <v>0</v>
      </c>
      <c r="P996">
        <v>11</v>
      </c>
      <c r="Q996" t="b">
        <v>0</v>
      </c>
      <c r="R996" t="s">
        <v>8273</v>
      </c>
      <c r="S996">
        <f t="shared" si="90"/>
        <v>2</v>
      </c>
      <c r="T996">
        <f t="shared" si="91"/>
        <v>424</v>
      </c>
      <c r="U996" t="s">
        <v>8317</v>
      </c>
      <c r="V996" t="s">
        <v>8319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92"/>
        <v>41972.333333333336</v>
      </c>
      <c r="K997">
        <v>1415140480</v>
      </c>
      <c r="L997" s="10">
        <f t="shared" si="93"/>
        <v>41947.607407407406</v>
      </c>
      <c r="M997" s="11" t="str">
        <f t="shared" si="94"/>
        <v>Nov</v>
      </c>
      <c r="N997" s="11">
        <f t="shared" si="95"/>
        <v>2014</v>
      </c>
      <c r="O997" t="b">
        <v>0</v>
      </c>
      <c r="P997">
        <v>9</v>
      </c>
      <c r="Q997" t="b">
        <v>0</v>
      </c>
      <c r="R997" t="s">
        <v>8273</v>
      </c>
      <c r="S997">
        <f t="shared" si="90"/>
        <v>7</v>
      </c>
      <c r="T997">
        <f t="shared" si="91"/>
        <v>81</v>
      </c>
      <c r="U997" t="s">
        <v>8317</v>
      </c>
      <c r="V997" t="s">
        <v>8319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92"/>
        <v>41847.310416666667</v>
      </c>
      <c r="K998">
        <v>1403902060</v>
      </c>
      <c r="L998" s="10">
        <f t="shared" si="93"/>
        <v>41817.533101851848</v>
      </c>
      <c r="M998" s="11" t="str">
        <f t="shared" si="94"/>
        <v>Jun</v>
      </c>
      <c r="N998" s="11">
        <f t="shared" si="95"/>
        <v>2014</v>
      </c>
      <c r="O998" t="b">
        <v>0</v>
      </c>
      <c r="P998">
        <v>5</v>
      </c>
      <c r="Q998" t="b">
        <v>0</v>
      </c>
      <c r="R998" t="s">
        <v>8273</v>
      </c>
      <c r="S998">
        <f t="shared" si="90"/>
        <v>2</v>
      </c>
      <c r="T998">
        <f t="shared" si="91"/>
        <v>13</v>
      </c>
      <c r="U998" t="s">
        <v>8317</v>
      </c>
      <c r="V998" t="s">
        <v>8319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92"/>
        <v>41970.811307870368</v>
      </c>
      <c r="K999">
        <v>1414549697</v>
      </c>
      <c r="L999" s="10">
        <f t="shared" si="93"/>
        <v>41940.769641203704</v>
      </c>
      <c r="M999" s="11" t="str">
        <f t="shared" si="94"/>
        <v>Oct</v>
      </c>
      <c r="N999" s="11">
        <f t="shared" si="95"/>
        <v>2014</v>
      </c>
      <c r="O999" t="b">
        <v>0</v>
      </c>
      <c r="P999">
        <v>8</v>
      </c>
      <c r="Q999" t="b">
        <v>0</v>
      </c>
      <c r="R999" t="s">
        <v>8273</v>
      </c>
      <c r="S999">
        <f t="shared" si="90"/>
        <v>1</v>
      </c>
      <c r="T999">
        <f t="shared" si="91"/>
        <v>8</v>
      </c>
      <c r="U999" t="s">
        <v>8317</v>
      </c>
      <c r="V999" t="s">
        <v>8319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92"/>
        <v>42326.877326388887</v>
      </c>
      <c r="K1000">
        <v>1444017801</v>
      </c>
      <c r="L1000" s="10">
        <f t="shared" si="93"/>
        <v>42281.835659722223</v>
      </c>
      <c r="M1000" s="11" t="str">
        <f t="shared" si="94"/>
        <v>Oct</v>
      </c>
      <c r="N1000" s="11">
        <f t="shared" si="95"/>
        <v>2015</v>
      </c>
      <c r="O1000" t="b">
        <v>0</v>
      </c>
      <c r="P1000">
        <v>229</v>
      </c>
      <c r="Q1000" t="b">
        <v>0</v>
      </c>
      <c r="R1000" t="s">
        <v>8273</v>
      </c>
      <c r="S1000">
        <f t="shared" si="90"/>
        <v>59</v>
      </c>
      <c r="T1000">
        <f t="shared" si="91"/>
        <v>153</v>
      </c>
      <c r="U1000" t="s">
        <v>8317</v>
      </c>
      <c r="V1000" t="s">
        <v>8319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92"/>
        <v>41956.001388888886</v>
      </c>
      <c r="K1001">
        <v>1413270690</v>
      </c>
      <c r="L1001" s="10">
        <f t="shared" si="93"/>
        <v>41925.966319444444</v>
      </c>
      <c r="M1001" s="11" t="str">
        <f t="shared" si="94"/>
        <v>Oct</v>
      </c>
      <c r="N1001" s="11">
        <f t="shared" si="95"/>
        <v>2014</v>
      </c>
      <c r="O1001" t="b">
        <v>0</v>
      </c>
      <c r="P1001">
        <v>40</v>
      </c>
      <c r="Q1001" t="b">
        <v>0</v>
      </c>
      <c r="R1001" t="s">
        <v>8273</v>
      </c>
      <c r="S1001">
        <f t="shared" si="90"/>
        <v>8</v>
      </c>
      <c r="T1001">
        <f t="shared" si="91"/>
        <v>292</v>
      </c>
      <c r="U1001" t="s">
        <v>8317</v>
      </c>
      <c r="V1001" t="s">
        <v>8319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92"/>
        <v>42808.68472222222</v>
      </c>
      <c r="K1002">
        <v>1484357160</v>
      </c>
      <c r="L1002" s="10">
        <f t="shared" si="93"/>
        <v>42748.726388888892</v>
      </c>
      <c r="M1002" s="11" t="str">
        <f t="shared" si="94"/>
        <v>Jan</v>
      </c>
      <c r="N1002" s="11">
        <f t="shared" si="95"/>
        <v>2017</v>
      </c>
      <c r="O1002" t="b">
        <v>0</v>
      </c>
      <c r="P1002">
        <v>6</v>
      </c>
      <c r="Q1002" t="b">
        <v>0</v>
      </c>
      <c r="R1002" t="s">
        <v>8273</v>
      </c>
      <c r="S1002">
        <f t="shared" si="90"/>
        <v>2</v>
      </c>
      <c r="T1002">
        <f t="shared" si="91"/>
        <v>3304</v>
      </c>
      <c r="U1002" t="s">
        <v>8317</v>
      </c>
      <c r="V1002" t="s">
        <v>8319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92"/>
        <v>42765.386724537035</v>
      </c>
      <c r="K1003">
        <v>1481908613</v>
      </c>
      <c r="L1003" s="10">
        <f t="shared" si="93"/>
        <v>42720.386724537035</v>
      </c>
      <c r="M1003" s="11" t="str">
        <f t="shared" si="94"/>
        <v>Dec</v>
      </c>
      <c r="N1003" s="11">
        <f t="shared" si="95"/>
        <v>2016</v>
      </c>
      <c r="O1003" t="b">
        <v>0</v>
      </c>
      <c r="P1003">
        <v>4</v>
      </c>
      <c r="Q1003" t="b">
        <v>0</v>
      </c>
      <c r="R1003" t="s">
        <v>8273</v>
      </c>
      <c r="S1003">
        <f t="shared" si="90"/>
        <v>104</v>
      </c>
      <c r="T1003">
        <f t="shared" si="91"/>
        <v>1300</v>
      </c>
      <c r="U1003" t="s">
        <v>8317</v>
      </c>
      <c r="V1003" t="s">
        <v>8319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92"/>
        <v>42354.915972222218</v>
      </c>
      <c r="K1004">
        <v>1447777514</v>
      </c>
      <c r="L1004" s="10">
        <f t="shared" si="93"/>
        <v>42325.350856481477</v>
      </c>
      <c r="M1004" s="11" t="str">
        <f t="shared" si="94"/>
        <v>Nov</v>
      </c>
      <c r="N1004" s="11">
        <f t="shared" si="95"/>
        <v>2015</v>
      </c>
      <c r="O1004" t="b">
        <v>0</v>
      </c>
      <c r="P1004">
        <v>22</v>
      </c>
      <c r="Q1004" t="b">
        <v>0</v>
      </c>
      <c r="R1004" t="s">
        <v>8273</v>
      </c>
      <c r="S1004">
        <f t="shared" si="90"/>
        <v>30</v>
      </c>
      <c r="T1004">
        <f t="shared" si="91"/>
        <v>135</v>
      </c>
      <c r="U1004" t="s">
        <v>8317</v>
      </c>
      <c r="V1004" t="s">
        <v>8319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92"/>
        <v>42810.334039351852</v>
      </c>
      <c r="K1005">
        <v>1487091661</v>
      </c>
      <c r="L1005" s="10">
        <f t="shared" si="93"/>
        <v>42780.375706018516</v>
      </c>
      <c r="M1005" s="11" t="str">
        <f t="shared" si="94"/>
        <v>Feb</v>
      </c>
      <c r="N1005" s="11">
        <f t="shared" si="95"/>
        <v>2017</v>
      </c>
      <c r="O1005" t="b">
        <v>0</v>
      </c>
      <c r="P1005">
        <v>15</v>
      </c>
      <c r="Q1005" t="b">
        <v>0</v>
      </c>
      <c r="R1005" t="s">
        <v>8273</v>
      </c>
      <c r="S1005">
        <f t="shared" si="90"/>
        <v>16</v>
      </c>
      <c r="T1005">
        <f t="shared" si="91"/>
        <v>214</v>
      </c>
      <c r="U1005" t="s">
        <v>8317</v>
      </c>
      <c r="V1005" t="s">
        <v>8319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92"/>
        <v>42418.3753125</v>
      </c>
      <c r="K1006">
        <v>1453222827</v>
      </c>
      <c r="L1006" s="10">
        <f t="shared" si="93"/>
        <v>42388.3753125</v>
      </c>
      <c r="M1006" s="11" t="str">
        <f t="shared" si="94"/>
        <v>Jan</v>
      </c>
      <c r="N1006" s="11">
        <f t="shared" si="95"/>
        <v>2016</v>
      </c>
      <c r="O1006" t="b">
        <v>0</v>
      </c>
      <c r="P1006">
        <v>95</v>
      </c>
      <c r="Q1006" t="b">
        <v>0</v>
      </c>
      <c r="R1006" t="s">
        <v>8273</v>
      </c>
      <c r="S1006">
        <f t="shared" si="90"/>
        <v>82</v>
      </c>
      <c r="T1006">
        <f t="shared" si="91"/>
        <v>216</v>
      </c>
      <c r="U1006" t="s">
        <v>8317</v>
      </c>
      <c r="V1006" t="s">
        <v>8319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92"/>
        <v>42307.291469907403</v>
      </c>
      <c r="K1007">
        <v>1443538783</v>
      </c>
      <c r="L1007" s="10">
        <f t="shared" si="93"/>
        <v>42276.291469907403</v>
      </c>
      <c r="M1007" s="11" t="str">
        <f t="shared" si="94"/>
        <v>Sep</v>
      </c>
      <c r="N1007" s="11">
        <f t="shared" si="95"/>
        <v>2015</v>
      </c>
      <c r="O1007" t="b">
        <v>0</v>
      </c>
      <c r="P1007">
        <v>161</v>
      </c>
      <c r="Q1007" t="b">
        <v>0</v>
      </c>
      <c r="R1007" t="s">
        <v>8273</v>
      </c>
      <c r="S1007">
        <f t="shared" si="90"/>
        <v>75</v>
      </c>
      <c r="T1007">
        <f t="shared" si="91"/>
        <v>932</v>
      </c>
      <c r="U1007" t="s">
        <v>8317</v>
      </c>
      <c r="V1007" t="s">
        <v>8319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92"/>
        <v>41984.96597222222</v>
      </c>
      <c r="K1008">
        <v>1417654672</v>
      </c>
      <c r="L1008" s="10">
        <f t="shared" si="93"/>
        <v>41976.70685185185</v>
      </c>
      <c r="M1008" s="11" t="str">
        <f t="shared" si="94"/>
        <v>Dec</v>
      </c>
      <c r="N1008" s="11">
        <f t="shared" si="95"/>
        <v>2014</v>
      </c>
      <c r="O1008" t="b">
        <v>0</v>
      </c>
      <c r="P1008">
        <v>8</v>
      </c>
      <c r="Q1008" t="b">
        <v>0</v>
      </c>
      <c r="R1008" t="s">
        <v>8273</v>
      </c>
      <c r="S1008">
        <f t="shared" si="90"/>
        <v>6</v>
      </c>
      <c r="T1008">
        <f t="shared" si="91"/>
        <v>29</v>
      </c>
      <c r="U1008" t="s">
        <v>8317</v>
      </c>
      <c r="V1008" t="s">
        <v>8319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92"/>
        <v>42718.291932870365</v>
      </c>
      <c r="K1009">
        <v>1478095223</v>
      </c>
      <c r="L1009" s="10">
        <f t="shared" si="93"/>
        <v>42676.2502662037</v>
      </c>
      <c r="M1009" s="11" t="str">
        <f t="shared" si="94"/>
        <v>Nov</v>
      </c>
      <c r="N1009" s="11">
        <f t="shared" si="95"/>
        <v>2016</v>
      </c>
      <c r="O1009" t="b">
        <v>0</v>
      </c>
      <c r="P1009">
        <v>76</v>
      </c>
      <c r="Q1009" t="b">
        <v>0</v>
      </c>
      <c r="R1009" t="s">
        <v>8273</v>
      </c>
      <c r="S1009">
        <f t="shared" si="90"/>
        <v>44</v>
      </c>
      <c r="T1009">
        <f t="shared" si="91"/>
        <v>175</v>
      </c>
      <c r="U1009" t="s">
        <v>8317</v>
      </c>
      <c r="V1009" t="s">
        <v>8319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92"/>
        <v>42732.475868055553</v>
      </c>
      <c r="K1010">
        <v>1480361115</v>
      </c>
      <c r="L1010" s="10">
        <f t="shared" si="93"/>
        <v>42702.475868055553</v>
      </c>
      <c r="M1010" s="11" t="str">
        <f t="shared" si="94"/>
        <v>Nov</v>
      </c>
      <c r="N1010" s="11">
        <f t="shared" si="95"/>
        <v>2016</v>
      </c>
      <c r="O1010" t="b">
        <v>0</v>
      </c>
      <c r="P1010">
        <v>1</v>
      </c>
      <c r="Q1010" t="b">
        <v>0</v>
      </c>
      <c r="R1010" t="s">
        <v>8273</v>
      </c>
      <c r="S1010">
        <f t="shared" si="90"/>
        <v>0</v>
      </c>
      <c r="T1010">
        <f t="shared" si="91"/>
        <v>250</v>
      </c>
      <c r="U1010" t="s">
        <v>8317</v>
      </c>
      <c r="V1010" t="s">
        <v>8319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92"/>
        <v>42540.271365740737</v>
      </c>
      <c r="K1011">
        <v>1463754646</v>
      </c>
      <c r="L1011" s="10">
        <f t="shared" si="93"/>
        <v>42510.271365740737</v>
      </c>
      <c r="M1011" s="11" t="str">
        <f t="shared" si="94"/>
        <v>May</v>
      </c>
      <c r="N1011" s="11">
        <f t="shared" si="95"/>
        <v>2016</v>
      </c>
      <c r="O1011" t="b">
        <v>0</v>
      </c>
      <c r="P1011">
        <v>101</v>
      </c>
      <c r="Q1011" t="b">
        <v>0</v>
      </c>
      <c r="R1011" t="s">
        <v>8273</v>
      </c>
      <c r="S1011">
        <f t="shared" si="90"/>
        <v>13</v>
      </c>
      <c r="T1011">
        <f t="shared" si="91"/>
        <v>65</v>
      </c>
      <c r="U1011" t="s">
        <v>8317</v>
      </c>
      <c r="V1011" t="s">
        <v>8319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92"/>
        <v>42617.790972222218</v>
      </c>
      <c r="K1012">
        <v>1468180462</v>
      </c>
      <c r="L1012" s="10">
        <f t="shared" si="93"/>
        <v>42561.496087962958</v>
      </c>
      <c r="M1012" s="11" t="str">
        <f t="shared" si="94"/>
        <v>Jul</v>
      </c>
      <c r="N1012" s="11">
        <f t="shared" si="95"/>
        <v>2016</v>
      </c>
      <c r="O1012" t="b">
        <v>0</v>
      </c>
      <c r="P1012">
        <v>4</v>
      </c>
      <c r="Q1012" t="b">
        <v>0</v>
      </c>
      <c r="R1012" t="s">
        <v>8273</v>
      </c>
      <c r="S1012">
        <f t="shared" si="90"/>
        <v>0</v>
      </c>
      <c r="T1012">
        <f t="shared" si="91"/>
        <v>55</v>
      </c>
      <c r="U1012" t="s">
        <v>8317</v>
      </c>
      <c r="V1012" t="s">
        <v>8319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92"/>
        <v>41991.564756944441</v>
      </c>
      <c r="K1013">
        <v>1415050395</v>
      </c>
      <c r="L1013" s="10">
        <f t="shared" si="93"/>
        <v>41946.564756944441</v>
      </c>
      <c r="M1013" s="11" t="str">
        <f t="shared" si="94"/>
        <v>Nov</v>
      </c>
      <c r="N1013" s="11">
        <f t="shared" si="95"/>
        <v>2014</v>
      </c>
      <c r="O1013" t="b">
        <v>0</v>
      </c>
      <c r="P1013">
        <v>1</v>
      </c>
      <c r="Q1013" t="b">
        <v>0</v>
      </c>
      <c r="R1013" t="s">
        <v>8273</v>
      </c>
      <c r="S1013">
        <f t="shared" si="90"/>
        <v>0</v>
      </c>
      <c r="T1013">
        <f t="shared" si="91"/>
        <v>75</v>
      </c>
      <c r="U1013" t="s">
        <v>8317</v>
      </c>
      <c r="V1013" t="s">
        <v>8319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92"/>
        <v>42759.107083333329</v>
      </c>
      <c r="K1014">
        <v>1481366052</v>
      </c>
      <c r="L1014" s="10">
        <f t="shared" si="93"/>
        <v>42714.107083333329</v>
      </c>
      <c r="M1014" s="11" t="str">
        <f t="shared" si="94"/>
        <v>Dec</v>
      </c>
      <c r="N1014" s="11">
        <f t="shared" si="95"/>
        <v>2016</v>
      </c>
      <c r="O1014" t="b">
        <v>0</v>
      </c>
      <c r="P1014">
        <v>775</v>
      </c>
      <c r="Q1014" t="b">
        <v>0</v>
      </c>
      <c r="R1014" t="s">
        <v>8273</v>
      </c>
      <c r="S1014">
        <f t="shared" si="90"/>
        <v>21535</v>
      </c>
      <c r="T1014">
        <f t="shared" si="91"/>
        <v>1389</v>
      </c>
      <c r="U1014" t="s">
        <v>8317</v>
      </c>
      <c r="V1014" t="s">
        <v>8319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92"/>
        <v>42367.499999999993</v>
      </c>
      <c r="K1015">
        <v>1449000056</v>
      </c>
      <c r="L1015" s="10">
        <f t="shared" si="93"/>
        <v>42339.500648148147</v>
      </c>
      <c r="M1015" s="11" t="str">
        <f t="shared" si="94"/>
        <v>Dec</v>
      </c>
      <c r="N1015" s="11">
        <f t="shared" si="95"/>
        <v>2015</v>
      </c>
      <c r="O1015" t="b">
        <v>0</v>
      </c>
      <c r="P1015">
        <v>90</v>
      </c>
      <c r="Q1015" t="b">
        <v>0</v>
      </c>
      <c r="R1015" t="s">
        <v>8273</v>
      </c>
      <c r="S1015">
        <f t="shared" si="90"/>
        <v>35</v>
      </c>
      <c r="T1015">
        <f t="shared" si="91"/>
        <v>96</v>
      </c>
      <c r="U1015" t="s">
        <v>8317</v>
      </c>
      <c r="V1015" t="s">
        <v>8319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92"/>
        <v>42004.66915509259</v>
      </c>
      <c r="K1016">
        <v>1415750615</v>
      </c>
      <c r="L1016" s="10">
        <f t="shared" si="93"/>
        <v>41954.66915509259</v>
      </c>
      <c r="M1016" s="11" t="str">
        <f t="shared" si="94"/>
        <v>Nov</v>
      </c>
      <c r="N1016" s="11">
        <f t="shared" si="95"/>
        <v>2014</v>
      </c>
      <c r="O1016" t="b">
        <v>0</v>
      </c>
      <c r="P1016">
        <v>16</v>
      </c>
      <c r="Q1016" t="b">
        <v>0</v>
      </c>
      <c r="R1016" t="s">
        <v>8273</v>
      </c>
      <c r="S1016">
        <f t="shared" si="90"/>
        <v>31</v>
      </c>
      <c r="T1016">
        <f t="shared" si="91"/>
        <v>191</v>
      </c>
      <c r="U1016" t="s">
        <v>8317</v>
      </c>
      <c r="V1016" t="s">
        <v>8319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92"/>
        <v>42333.586747685178</v>
      </c>
      <c r="K1017">
        <v>1445893495</v>
      </c>
      <c r="L1017" s="10">
        <f t="shared" si="93"/>
        <v>42303.545081018521</v>
      </c>
      <c r="M1017" s="11" t="str">
        <f t="shared" si="94"/>
        <v>Oct</v>
      </c>
      <c r="N1017" s="11">
        <f t="shared" si="95"/>
        <v>2015</v>
      </c>
      <c r="O1017" t="b">
        <v>0</v>
      </c>
      <c r="P1017">
        <v>6</v>
      </c>
      <c r="Q1017" t="b">
        <v>0</v>
      </c>
      <c r="R1017" t="s">
        <v>8273</v>
      </c>
      <c r="S1017">
        <f t="shared" si="90"/>
        <v>3</v>
      </c>
      <c r="T1017">
        <f t="shared" si="91"/>
        <v>40</v>
      </c>
      <c r="U1017" t="s">
        <v>8317</v>
      </c>
      <c r="V1017" t="s">
        <v>8319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92"/>
        <v>42466.732129629621</v>
      </c>
      <c r="K1018">
        <v>1456108456</v>
      </c>
      <c r="L1018" s="10">
        <f t="shared" si="93"/>
        <v>42421.773796296293</v>
      </c>
      <c r="M1018" s="11" t="str">
        <f t="shared" si="94"/>
        <v>Feb</v>
      </c>
      <c r="N1018" s="11">
        <f t="shared" si="95"/>
        <v>2016</v>
      </c>
      <c r="O1018" t="b">
        <v>0</v>
      </c>
      <c r="P1018">
        <v>38</v>
      </c>
      <c r="Q1018" t="b">
        <v>0</v>
      </c>
      <c r="R1018" t="s">
        <v>8273</v>
      </c>
      <c r="S1018">
        <f t="shared" si="90"/>
        <v>3</v>
      </c>
      <c r="T1018">
        <f t="shared" si="91"/>
        <v>75</v>
      </c>
      <c r="U1018" t="s">
        <v>8317</v>
      </c>
      <c r="V1018" t="s">
        <v>8319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92"/>
        <v>42329.383506944439</v>
      </c>
      <c r="K1019">
        <v>1444666335</v>
      </c>
      <c r="L1019" s="10">
        <f t="shared" si="93"/>
        <v>42289.341840277775</v>
      </c>
      <c r="M1019" s="11" t="str">
        <f t="shared" si="94"/>
        <v>Oct</v>
      </c>
      <c r="N1019" s="11">
        <f t="shared" si="95"/>
        <v>2015</v>
      </c>
      <c r="O1019" t="b">
        <v>0</v>
      </c>
      <c r="P1019">
        <v>355</v>
      </c>
      <c r="Q1019" t="b">
        <v>0</v>
      </c>
      <c r="R1019" t="s">
        <v>8273</v>
      </c>
      <c r="S1019">
        <f t="shared" si="90"/>
        <v>23</v>
      </c>
      <c r="T1019">
        <f t="shared" si="91"/>
        <v>161</v>
      </c>
      <c r="U1019" t="s">
        <v>8317</v>
      </c>
      <c r="V1019" t="s">
        <v>8319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92"/>
        <v>42565.158946759257</v>
      </c>
      <c r="K1020">
        <v>1465904933</v>
      </c>
      <c r="L1020" s="10">
        <f t="shared" si="93"/>
        <v>42535.158946759257</v>
      </c>
      <c r="M1020" s="11" t="str">
        <f t="shared" si="94"/>
        <v>Jun</v>
      </c>
      <c r="N1020" s="11">
        <f t="shared" si="95"/>
        <v>2016</v>
      </c>
      <c r="O1020" t="b">
        <v>0</v>
      </c>
      <c r="P1020">
        <v>7</v>
      </c>
      <c r="Q1020" t="b">
        <v>0</v>
      </c>
      <c r="R1020" t="s">
        <v>8273</v>
      </c>
      <c r="S1020">
        <f t="shared" si="90"/>
        <v>3</v>
      </c>
      <c r="T1020">
        <f t="shared" si="91"/>
        <v>89</v>
      </c>
      <c r="U1020" t="s">
        <v>8317</v>
      </c>
      <c r="V1020" t="s">
        <v>8319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92"/>
        <v>42039.640613425923</v>
      </c>
      <c r="K1021">
        <v>1420500149</v>
      </c>
      <c r="L1021" s="10">
        <f t="shared" si="93"/>
        <v>42009.640613425923</v>
      </c>
      <c r="M1021" s="11" t="str">
        <f t="shared" si="94"/>
        <v>Jan</v>
      </c>
      <c r="N1021" s="11">
        <f t="shared" si="95"/>
        <v>2015</v>
      </c>
      <c r="O1021" t="b">
        <v>0</v>
      </c>
      <c r="P1021">
        <v>400</v>
      </c>
      <c r="Q1021" t="b">
        <v>0</v>
      </c>
      <c r="R1021" t="s">
        <v>8273</v>
      </c>
      <c r="S1021">
        <f t="shared" si="90"/>
        <v>47</v>
      </c>
      <c r="T1021">
        <f t="shared" si="91"/>
        <v>53</v>
      </c>
      <c r="U1021" t="s">
        <v>8317</v>
      </c>
      <c r="V1021" t="s">
        <v>8319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92"/>
        <v>42156.699305555558</v>
      </c>
      <c r="K1022">
        <v>1430617209</v>
      </c>
      <c r="L1022" s="10">
        <f t="shared" si="93"/>
        <v>42126.736215277771</v>
      </c>
      <c r="M1022" s="11" t="str">
        <f t="shared" si="94"/>
        <v>May</v>
      </c>
      <c r="N1022" s="11">
        <f t="shared" si="95"/>
        <v>2015</v>
      </c>
      <c r="O1022" t="b">
        <v>0</v>
      </c>
      <c r="P1022">
        <v>30</v>
      </c>
      <c r="Q1022" t="b">
        <v>1</v>
      </c>
      <c r="R1022" t="s">
        <v>8280</v>
      </c>
      <c r="S1022">
        <f t="shared" si="90"/>
        <v>206</v>
      </c>
      <c r="T1022">
        <f t="shared" si="91"/>
        <v>106</v>
      </c>
      <c r="U1022" t="s">
        <v>8323</v>
      </c>
      <c r="V1022" t="s">
        <v>8328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92"/>
        <v>42293.833333333336</v>
      </c>
      <c r="K1023">
        <v>1443074571</v>
      </c>
      <c r="L1023" s="10">
        <f t="shared" si="93"/>
        <v>42270.918645833335</v>
      </c>
      <c r="M1023" s="11" t="str">
        <f t="shared" si="94"/>
        <v>Sep</v>
      </c>
      <c r="N1023" s="11">
        <f t="shared" si="95"/>
        <v>2015</v>
      </c>
      <c r="O1023" t="b">
        <v>1</v>
      </c>
      <c r="P1023">
        <v>478</v>
      </c>
      <c r="Q1023" t="b">
        <v>1</v>
      </c>
      <c r="R1023" t="s">
        <v>8280</v>
      </c>
      <c r="S1023">
        <f t="shared" si="90"/>
        <v>352</v>
      </c>
      <c r="T1023">
        <f t="shared" si="91"/>
        <v>22</v>
      </c>
      <c r="U1023" t="s">
        <v>8323</v>
      </c>
      <c r="V1023" t="s">
        <v>8328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92"/>
        <v>42141.313391203708</v>
      </c>
      <c r="K1024">
        <v>1429284677</v>
      </c>
      <c r="L1024" s="10">
        <f t="shared" si="93"/>
        <v>42111.313391203708</v>
      </c>
      <c r="M1024" s="11" t="str">
        <f t="shared" si="94"/>
        <v>Apr</v>
      </c>
      <c r="N1024" s="11">
        <f t="shared" si="95"/>
        <v>2015</v>
      </c>
      <c r="O1024" t="b">
        <v>1</v>
      </c>
      <c r="P1024">
        <v>74</v>
      </c>
      <c r="Q1024" t="b">
        <v>1</v>
      </c>
      <c r="R1024" t="s">
        <v>8280</v>
      </c>
      <c r="S1024">
        <f t="shared" si="90"/>
        <v>115</v>
      </c>
      <c r="T1024">
        <f t="shared" si="91"/>
        <v>31</v>
      </c>
      <c r="U1024" t="s">
        <v>8323</v>
      </c>
      <c r="V1024" t="s">
        <v>8328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92"/>
        <v>42175.586354166669</v>
      </c>
      <c r="K1025">
        <v>1432245861</v>
      </c>
      <c r="L1025" s="10">
        <f t="shared" si="93"/>
        <v>42145.586354166669</v>
      </c>
      <c r="M1025" s="11" t="str">
        <f t="shared" si="94"/>
        <v>May</v>
      </c>
      <c r="N1025" s="11">
        <f t="shared" si="95"/>
        <v>2015</v>
      </c>
      <c r="O1025" t="b">
        <v>0</v>
      </c>
      <c r="P1025">
        <v>131</v>
      </c>
      <c r="Q1025" t="b">
        <v>1</v>
      </c>
      <c r="R1025" t="s">
        <v>8280</v>
      </c>
      <c r="S1025">
        <f t="shared" si="90"/>
        <v>237</v>
      </c>
      <c r="T1025">
        <f t="shared" si="91"/>
        <v>36</v>
      </c>
      <c r="U1025" t="s">
        <v>8323</v>
      </c>
      <c r="V1025" t="s">
        <v>8328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92"/>
        <v>42400.247256944444</v>
      </c>
      <c r="K1026">
        <v>1451656563</v>
      </c>
      <c r="L1026" s="10">
        <f t="shared" si="93"/>
        <v>42370.247256944444</v>
      </c>
      <c r="M1026" s="11" t="str">
        <f t="shared" si="94"/>
        <v>Jan</v>
      </c>
      <c r="N1026" s="11">
        <f t="shared" si="95"/>
        <v>2016</v>
      </c>
      <c r="O1026" t="b">
        <v>1</v>
      </c>
      <c r="P1026">
        <v>61</v>
      </c>
      <c r="Q1026" t="b">
        <v>1</v>
      </c>
      <c r="R1026" t="s">
        <v>8280</v>
      </c>
      <c r="S1026">
        <f t="shared" ref="S1026:S1089" si="96">ROUND((E1026/D1026)*100,0)</f>
        <v>119</v>
      </c>
      <c r="T1026">
        <f t="shared" ref="T1026:T1089" si="97">ROUND(E1026/P1026,0)</f>
        <v>389</v>
      </c>
      <c r="U1026" t="s">
        <v>8323</v>
      </c>
      <c r="V1026" t="s">
        <v>8328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98">(((I1027/60)/60/24)+DATE(1970,1,1)+(-8/24))</f>
        <v>42079.458761574067</v>
      </c>
      <c r="K1027">
        <v>1423944037</v>
      </c>
      <c r="L1027" s="10">
        <f t="shared" ref="L1027:L1090" si="99">(((K1027/60)/60)/24)+DATE(1970,1,1)+(-8/24)</f>
        <v>42049.500428240739</v>
      </c>
      <c r="M1027" s="11" t="str">
        <f t="shared" ref="M1027:M1090" si="100">TEXT(L1027,"MMM")</f>
        <v>Feb</v>
      </c>
      <c r="N1027" s="11">
        <f t="shared" ref="N1027:N1090" si="101">YEAR(L1027)</f>
        <v>2015</v>
      </c>
      <c r="O1027" t="b">
        <v>1</v>
      </c>
      <c r="P1027">
        <v>1071</v>
      </c>
      <c r="Q1027" t="b">
        <v>1</v>
      </c>
      <c r="R1027" t="s">
        <v>8280</v>
      </c>
      <c r="S1027">
        <f t="shared" si="96"/>
        <v>110</v>
      </c>
      <c r="T1027">
        <f t="shared" si="97"/>
        <v>72</v>
      </c>
      <c r="U1027" t="s">
        <v>8323</v>
      </c>
      <c r="V1027" t="s">
        <v>8328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98"/>
        <v>42460.032592592594</v>
      </c>
      <c r="K1028">
        <v>1456480016</v>
      </c>
      <c r="L1028" s="10">
        <f t="shared" si="99"/>
        <v>42426.074259259258</v>
      </c>
      <c r="M1028" s="11" t="str">
        <f t="shared" si="100"/>
        <v>Feb</v>
      </c>
      <c r="N1028" s="11">
        <f t="shared" si="101"/>
        <v>2016</v>
      </c>
      <c r="O1028" t="b">
        <v>1</v>
      </c>
      <c r="P1028">
        <v>122</v>
      </c>
      <c r="Q1028" t="b">
        <v>1</v>
      </c>
      <c r="R1028" t="s">
        <v>8280</v>
      </c>
      <c r="S1028">
        <f t="shared" si="96"/>
        <v>100</v>
      </c>
      <c r="T1028">
        <f t="shared" si="97"/>
        <v>57</v>
      </c>
      <c r="U1028" t="s">
        <v>8323</v>
      </c>
      <c r="V1028" t="s">
        <v>8328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98"/>
        <v>41934.700775462959</v>
      </c>
      <c r="K1029">
        <v>1411433347</v>
      </c>
      <c r="L1029" s="10">
        <f t="shared" si="99"/>
        <v>41904.700775462959</v>
      </c>
      <c r="M1029" s="11" t="str">
        <f t="shared" si="100"/>
        <v>Sep</v>
      </c>
      <c r="N1029" s="11">
        <f t="shared" si="101"/>
        <v>2014</v>
      </c>
      <c r="O1029" t="b">
        <v>1</v>
      </c>
      <c r="P1029">
        <v>111</v>
      </c>
      <c r="Q1029" t="b">
        <v>1</v>
      </c>
      <c r="R1029" t="s">
        <v>8280</v>
      </c>
      <c r="S1029">
        <f t="shared" si="96"/>
        <v>103</v>
      </c>
      <c r="T1029">
        <f t="shared" si="97"/>
        <v>70</v>
      </c>
      <c r="U1029" t="s">
        <v>8323</v>
      </c>
      <c r="V1029" t="s">
        <v>8328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98"/>
        <v>42800.499999999993</v>
      </c>
      <c r="K1030">
        <v>1484924605</v>
      </c>
      <c r="L1030" s="10">
        <f t="shared" si="99"/>
        <v>42755.294039351851</v>
      </c>
      <c r="M1030" s="11" t="str">
        <f t="shared" si="100"/>
        <v>Jan</v>
      </c>
      <c r="N1030" s="11">
        <f t="shared" si="101"/>
        <v>2017</v>
      </c>
      <c r="O1030" t="b">
        <v>1</v>
      </c>
      <c r="P1030">
        <v>255</v>
      </c>
      <c r="Q1030" t="b">
        <v>1</v>
      </c>
      <c r="R1030" t="s">
        <v>8280</v>
      </c>
      <c r="S1030">
        <f t="shared" si="96"/>
        <v>117</v>
      </c>
      <c r="T1030">
        <f t="shared" si="97"/>
        <v>46</v>
      </c>
      <c r="U1030" t="s">
        <v>8323</v>
      </c>
      <c r="V1030" t="s">
        <v>8328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98"/>
        <v>42098.582638888889</v>
      </c>
      <c r="K1031">
        <v>1423501507</v>
      </c>
      <c r="L1031" s="10">
        <f t="shared" si="99"/>
        <v>42044.378553240742</v>
      </c>
      <c r="M1031" s="11" t="str">
        <f t="shared" si="100"/>
        <v>Feb</v>
      </c>
      <c r="N1031" s="11">
        <f t="shared" si="101"/>
        <v>2015</v>
      </c>
      <c r="O1031" t="b">
        <v>0</v>
      </c>
      <c r="P1031">
        <v>141</v>
      </c>
      <c r="Q1031" t="b">
        <v>1</v>
      </c>
      <c r="R1031" t="s">
        <v>8280</v>
      </c>
      <c r="S1031">
        <f t="shared" si="96"/>
        <v>112</v>
      </c>
      <c r="T1031">
        <f t="shared" si="97"/>
        <v>79</v>
      </c>
      <c r="U1031" t="s">
        <v>8323</v>
      </c>
      <c r="V1031" t="s">
        <v>8328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98"/>
        <v>42625.149872685179</v>
      </c>
      <c r="K1032">
        <v>1472470549</v>
      </c>
      <c r="L1032" s="10">
        <f t="shared" si="99"/>
        <v>42611.149872685179</v>
      </c>
      <c r="M1032" s="11" t="str">
        <f t="shared" si="100"/>
        <v>Aug</v>
      </c>
      <c r="N1032" s="11">
        <f t="shared" si="101"/>
        <v>2016</v>
      </c>
      <c r="O1032" t="b">
        <v>0</v>
      </c>
      <c r="P1032">
        <v>159</v>
      </c>
      <c r="Q1032" t="b">
        <v>1</v>
      </c>
      <c r="R1032" t="s">
        <v>8280</v>
      </c>
      <c r="S1032">
        <f t="shared" si="96"/>
        <v>342</v>
      </c>
      <c r="T1032">
        <f t="shared" si="97"/>
        <v>43</v>
      </c>
      <c r="U1032" t="s">
        <v>8323</v>
      </c>
      <c r="V1032" t="s">
        <v>8328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98"/>
        <v>42354.430671296293</v>
      </c>
      <c r="K1033">
        <v>1447698010</v>
      </c>
      <c r="L1033" s="10">
        <f t="shared" si="99"/>
        <v>42324.430671296293</v>
      </c>
      <c r="M1033" s="11" t="str">
        <f t="shared" si="100"/>
        <v>Nov</v>
      </c>
      <c r="N1033" s="11">
        <f t="shared" si="101"/>
        <v>2015</v>
      </c>
      <c r="O1033" t="b">
        <v>0</v>
      </c>
      <c r="P1033">
        <v>99</v>
      </c>
      <c r="Q1033" t="b">
        <v>1</v>
      </c>
      <c r="R1033" t="s">
        <v>8280</v>
      </c>
      <c r="S1033">
        <f t="shared" si="96"/>
        <v>107</v>
      </c>
      <c r="T1033">
        <f t="shared" si="97"/>
        <v>108</v>
      </c>
      <c r="U1033" t="s">
        <v>8323</v>
      </c>
      <c r="V1033" t="s">
        <v>8328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98"/>
        <v>42544.333622685182</v>
      </c>
      <c r="K1034">
        <v>1464105625</v>
      </c>
      <c r="L1034" s="10">
        <f t="shared" si="99"/>
        <v>42514.333622685182</v>
      </c>
      <c r="M1034" s="11" t="str">
        <f t="shared" si="100"/>
        <v>May</v>
      </c>
      <c r="N1034" s="11">
        <f t="shared" si="101"/>
        <v>2016</v>
      </c>
      <c r="O1034" t="b">
        <v>0</v>
      </c>
      <c r="P1034">
        <v>96</v>
      </c>
      <c r="Q1034" t="b">
        <v>1</v>
      </c>
      <c r="R1034" t="s">
        <v>8280</v>
      </c>
      <c r="S1034">
        <f t="shared" si="96"/>
        <v>108</v>
      </c>
      <c r="T1034">
        <f t="shared" si="97"/>
        <v>61</v>
      </c>
      <c r="U1034" t="s">
        <v>8323</v>
      </c>
      <c r="V1034" t="s">
        <v>8328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98"/>
        <v>42716.399074074077</v>
      </c>
      <c r="K1035">
        <v>1479144880</v>
      </c>
      <c r="L1035" s="10">
        <f t="shared" si="99"/>
        <v>42688.399074074077</v>
      </c>
      <c r="M1035" s="11" t="str">
        <f t="shared" si="100"/>
        <v>Nov</v>
      </c>
      <c r="N1035" s="11">
        <f t="shared" si="101"/>
        <v>2016</v>
      </c>
      <c r="O1035" t="b">
        <v>0</v>
      </c>
      <c r="P1035">
        <v>27</v>
      </c>
      <c r="Q1035" t="b">
        <v>1</v>
      </c>
      <c r="R1035" t="s">
        <v>8280</v>
      </c>
      <c r="S1035">
        <f t="shared" si="96"/>
        <v>103</v>
      </c>
      <c r="T1035">
        <f t="shared" si="97"/>
        <v>51</v>
      </c>
      <c r="U1035" t="s">
        <v>8323</v>
      </c>
      <c r="V1035" t="s">
        <v>8328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98"/>
        <v>42586.832638888889</v>
      </c>
      <c r="K1036">
        <v>1467604804</v>
      </c>
      <c r="L1036" s="10">
        <f t="shared" si="99"/>
        <v>42554.833379629628</v>
      </c>
      <c r="M1036" s="11" t="str">
        <f t="shared" si="100"/>
        <v>Jul</v>
      </c>
      <c r="N1036" s="11">
        <f t="shared" si="101"/>
        <v>2016</v>
      </c>
      <c r="O1036" t="b">
        <v>0</v>
      </c>
      <c r="P1036">
        <v>166</v>
      </c>
      <c r="Q1036" t="b">
        <v>1</v>
      </c>
      <c r="R1036" t="s">
        <v>8280</v>
      </c>
      <c r="S1036">
        <f t="shared" si="96"/>
        <v>130</v>
      </c>
      <c r="T1036">
        <f t="shared" si="97"/>
        <v>39</v>
      </c>
      <c r="U1036" t="s">
        <v>8323</v>
      </c>
      <c r="V1036" t="s">
        <v>8328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98"/>
        <v>42046.30810185185</v>
      </c>
      <c r="K1037">
        <v>1421076220</v>
      </c>
      <c r="L1037" s="10">
        <f t="shared" si="99"/>
        <v>42016.30810185185</v>
      </c>
      <c r="M1037" s="11" t="str">
        <f t="shared" si="100"/>
        <v>Jan</v>
      </c>
      <c r="N1037" s="11">
        <f t="shared" si="101"/>
        <v>2015</v>
      </c>
      <c r="O1037" t="b">
        <v>0</v>
      </c>
      <c r="P1037">
        <v>76</v>
      </c>
      <c r="Q1037" t="b">
        <v>1</v>
      </c>
      <c r="R1037" t="s">
        <v>8280</v>
      </c>
      <c r="S1037">
        <f t="shared" si="96"/>
        <v>108</v>
      </c>
      <c r="T1037">
        <f t="shared" si="97"/>
        <v>65</v>
      </c>
      <c r="U1037" t="s">
        <v>8323</v>
      </c>
      <c r="V1037" t="s">
        <v>8328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98"/>
        <v>41281</v>
      </c>
      <c r="K1038">
        <v>1354790790</v>
      </c>
      <c r="L1038" s="10">
        <f t="shared" si="99"/>
        <v>41249.115624999999</v>
      </c>
      <c r="M1038" s="11" t="str">
        <f t="shared" si="100"/>
        <v>Dec</v>
      </c>
      <c r="N1038" s="11">
        <f t="shared" si="101"/>
        <v>2012</v>
      </c>
      <c r="O1038" t="b">
        <v>0</v>
      </c>
      <c r="P1038">
        <v>211</v>
      </c>
      <c r="Q1038" t="b">
        <v>1</v>
      </c>
      <c r="R1038" t="s">
        <v>8280</v>
      </c>
      <c r="S1038">
        <f t="shared" si="96"/>
        <v>112</v>
      </c>
      <c r="T1038">
        <f t="shared" si="97"/>
        <v>24</v>
      </c>
      <c r="U1038" t="s">
        <v>8323</v>
      </c>
      <c r="V1038" t="s">
        <v>8328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98"/>
        <v>42141.874999999993</v>
      </c>
      <c r="K1039">
        <v>1429991062</v>
      </c>
      <c r="L1039" s="10">
        <f t="shared" si="99"/>
        <v>42119.48914351852</v>
      </c>
      <c r="M1039" s="11" t="str">
        <f t="shared" si="100"/>
        <v>Apr</v>
      </c>
      <c r="N1039" s="11">
        <f t="shared" si="101"/>
        <v>2015</v>
      </c>
      <c r="O1039" t="b">
        <v>0</v>
      </c>
      <c r="P1039">
        <v>21</v>
      </c>
      <c r="Q1039" t="b">
        <v>1</v>
      </c>
      <c r="R1039" t="s">
        <v>8280</v>
      </c>
      <c r="S1039">
        <f t="shared" si="96"/>
        <v>102</v>
      </c>
      <c r="T1039">
        <f t="shared" si="97"/>
        <v>49</v>
      </c>
      <c r="U1039" t="s">
        <v>8323</v>
      </c>
      <c r="V1039" t="s">
        <v>8328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98"/>
        <v>42447.856747685182</v>
      </c>
      <c r="K1040">
        <v>1455773623</v>
      </c>
      <c r="L1040" s="10">
        <f t="shared" si="99"/>
        <v>42417.898414351854</v>
      </c>
      <c r="M1040" s="11" t="str">
        <f t="shared" si="100"/>
        <v>Feb</v>
      </c>
      <c r="N1040" s="11">
        <f t="shared" si="101"/>
        <v>2016</v>
      </c>
      <c r="O1040" t="b">
        <v>0</v>
      </c>
      <c r="P1040">
        <v>61</v>
      </c>
      <c r="Q1040" t="b">
        <v>1</v>
      </c>
      <c r="R1040" t="s">
        <v>8280</v>
      </c>
      <c r="S1040">
        <f t="shared" si="96"/>
        <v>145</v>
      </c>
      <c r="T1040">
        <f t="shared" si="97"/>
        <v>36</v>
      </c>
      <c r="U1040" t="s">
        <v>8323</v>
      </c>
      <c r="V1040" t="s">
        <v>8328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98"/>
        <v>42716.999305555553</v>
      </c>
      <c r="K1041">
        <v>1479436646</v>
      </c>
      <c r="L1041" s="10">
        <f t="shared" si="99"/>
        <v>42691.775995370372</v>
      </c>
      <c r="M1041" s="11" t="str">
        <f t="shared" si="100"/>
        <v>Nov</v>
      </c>
      <c r="N1041" s="11">
        <f t="shared" si="101"/>
        <v>2016</v>
      </c>
      <c r="O1041" t="b">
        <v>0</v>
      </c>
      <c r="P1041">
        <v>30</v>
      </c>
      <c r="Q1041" t="b">
        <v>1</v>
      </c>
      <c r="R1041" t="s">
        <v>8280</v>
      </c>
      <c r="S1041">
        <f t="shared" si="96"/>
        <v>128</v>
      </c>
      <c r="T1041">
        <f t="shared" si="97"/>
        <v>21</v>
      </c>
      <c r="U1041" t="s">
        <v>8323</v>
      </c>
      <c r="V1041" t="s">
        <v>8328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98"/>
        <v>42609.375104166662</v>
      </c>
      <c r="K1042">
        <v>1469725209</v>
      </c>
      <c r="L1042" s="10">
        <f t="shared" si="99"/>
        <v>42579.375104166662</v>
      </c>
      <c r="M1042" s="11" t="str">
        <f t="shared" si="100"/>
        <v>Jul</v>
      </c>
      <c r="N1042" s="11">
        <f t="shared" si="101"/>
        <v>2016</v>
      </c>
      <c r="O1042" t="b">
        <v>0</v>
      </c>
      <c r="P1042">
        <v>1</v>
      </c>
      <c r="Q1042" t="b">
        <v>0</v>
      </c>
      <c r="R1042" t="s">
        <v>8281</v>
      </c>
      <c r="S1042">
        <f t="shared" si="96"/>
        <v>0</v>
      </c>
      <c r="T1042">
        <f t="shared" si="97"/>
        <v>250</v>
      </c>
      <c r="U1042" t="s">
        <v>8329</v>
      </c>
      <c r="V1042" t="s">
        <v>8330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98"/>
        <v>41850.726759259262</v>
      </c>
      <c r="K1043">
        <v>1405041992</v>
      </c>
      <c r="L1043" s="10">
        <f t="shared" si="99"/>
        <v>41830.726759259262</v>
      </c>
      <c r="M1043" s="11" t="str">
        <f t="shared" si="100"/>
        <v>Jul</v>
      </c>
      <c r="N1043" s="11">
        <f t="shared" si="101"/>
        <v>2014</v>
      </c>
      <c r="O1043" t="b">
        <v>0</v>
      </c>
      <c r="P1043">
        <v>0</v>
      </c>
      <c r="Q1043" t="b">
        <v>0</v>
      </c>
      <c r="R1043" t="s">
        <v>8281</v>
      </c>
      <c r="S1043">
        <f t="shared" si="96"/>
        <v>0</v>
      </c>
      <c r="T1043" t="e">
        <f t="shared" si="97"/>
        <v>#DIV/0!</v>
      </c>
      <c r="U1043" t="s">
        <v>8329</v>
      </c>
      <c r="V1043" t="s">
        <v>8330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98"/>
        <v>41894.083333333328</v>
      </c>
      <c r="K1044">
        <v>1406824948</v>
      </c>
      <c r="L1044" s="10">
        <f t="shared" si="99"/>
        <v>41851.362824074073</v>
      </c>
      <c r="M1044" s="11" t="str">
        <f t="shared" si="100"/>
        <v>Jul</v>
      </c>
      <c r="N1044" s="11">
        <f t="shared" si="101"/>
        <v>2014</v>
      </c>
      <c r="O1044" t="b">
        <v>0</v>
      </c>
      <c r="P1044">
        <v>1</v>
      </c>
      <c r="Q1044" t="b">
        <v>0</v>
      </c>
      <c r="R1044" t="s">
        <v>8281</v>
      </c>
      <c r="S1044">
        <f t="shared" si="96"/>
        <v>2</v>
      </c>
      <c r="T1044">
        <f t="shared" si="97"/>
        <v>10</v>
      </c>
      <c r="U1044" t="s">
        <v>8329</v>
      </c>
      <c r="V1044" t="s">
        <v>8330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98"/>
        <v>42143.919618055552</v>
      </c>
      <c r="K1045">
        <v>1429509855</v>
      </c>
      <c r="L1045" s="10">
        <f t="shared" si="99"/>
        <v>42113.919618055552</v>
      </c>
      <c r="M1045" s="11" t="str">
        <f t="shared" si="100"/>
        <v>Apr</v>
      </c>
      <c r="N1045" s="11">
        <f t="shared" si="101"/>
        <v>2015</v>
      </c>
      <c r="O1045" t="b">
        <v>0</v>
      </c>
      <c r="P1045">
        <v>292</v>
      </c>
      <c r="Q1045" t="b">
        <v>0</v>
      </c>
      <c r="R1045" t="s">
        <v>8281</v>
      </c>
      <c r="S1045">
        <f t="shared" si="96"/>
        <v>9</v>
      </c>
      <c r="T1045">
        <f t="shared" si="97"/>
        <v>29</v>
      </c>
      <c r="U1045" t="s">
        <v>8329</v>
      </c>
      <c r="V1045" t="s">
        <v>8330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98"/>
        <v>42068.518749999996</v>
      </c>
      <c r="K1046">
        <v>1420668801</v>
      </c>
      <c r="L1046" s="10">
        <f t="shared" si="99"/>
        <v>42011.592604166661</v>
      </c>
      <c r="M1046" s="11" t="str">
        <f t="shared" si="100"/>
        <v>Jan</v>
      </c>
      <c r="N1046" s="11">
        <f t="shared" si="101"/>
        <v>2015</v>
      </c>
      <c r="O1046" t="b">
        <v>0</v>
      </c>
      <c r="P1046">
        <v>2</v>
      </c>
      <c r="Q1046" t="b">
        <v>0</v>
      </c>
      <c r="R1046" t="s">
        <v>8281</v>
      </c>
      <c r="S1046">
        <f t="shared" si="96"/>
        <v>0</v>
      </c>
      <c r="T1046">
        <f t="shared" si="97"/>
        <v>3</v>
      </c>
      <c r="U1046" t="s">
        <v>8329</v>
      </c>
      <c r="V1046" t="s">
        <v>8330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98"/>
        <v>41874.541087962964</v>
      </c>
      <c r="K1047">
        <v>1406235550</v>
      </c>
      <c r="L1047" s="10">
        <f t="shared" si="99"/>
        <v>41844.541087962964</v>
      </c>
      <c r="M1047" s="11" t="str">
        <f t="shared" si="100"/>
        <v>Jul</v>
      </c>
      <c r="N1047" s="11">
        <f t="shared" si="101"/>
        <v>2014</v>
      </c>
      <c r="O1047" t="b">
        <v>0</v>
      </c>
      <c r="P1047">
        <v>8</v>
      </c>
      <c r="Q1047" t="b">
        <v>0</v>
      </c>
      <c r="R1047" t="s">
        <v>8281</v>
      </c>
      <c r="S1047">
        <f t="shared" si="96"/>
        <v>3</v>
      </c>
      <c r="T1047">
        <f t="shared" si="97"/>
        <v>33</v>
      </c>
      <c r="U1047" t="s">
        <v>8329</v>
      </c>
      <c r="V1047" t="s">
        <v>8330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98"/>
        <v>42364.518055555549</v>
      </c>
      <c r="K1048">
        <v>1447273560</v>
      </c>
      <c r="L1048" s="10">
        <f t="shared" si="99"/>
        <v>42319.518055555549</v>
      </c>
      <c r="M1048" s="11" t="str">
        <f t="shared" si="100"/>
        <v>Nov</v>
      </c>
      <c r="N1048" s="11">
        <f t="shared" si="101"/>
        <v>2015</v>
      </c>
      <c r="O1048" t="b">
        <v>0</v>
      </c>
      <c r="P1048">
        <v>0</v>
      </c>
      <c r="Q1048" t="b">
        <v>0</v>
      </c>
      <c r="R1048" t="s">
        <v>8281</v>
      </c>
      <c r="S1048">
        <f t="shared" si="96"/>
        <v>0</v>
      </c>
      <c r="T1048" t="e">
        <f t="shared" si="97"/>
        <v>#DIV/0!</v>
      </c>
      <c r="U1048" t="s">
        <v>8329</v>
      </c>
      <c r="V1048" t="s">
        <v>8330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98"/>
        <v>41948.52679398148</v>
      </c>
      <c r="K1049">
        <v>1412624315</v>
      </c>
      <c r="L1049" s="10">
        <f t="shared" si="99"/>
        <v>41918.485127314809</v>
      </c>
      <c r="M1049" s="11" t="str">
        <f t="shared" si="100"/>
        <v>Oct</v>
      </c>
      <c r="N1049" s="11">
        <f t="shared" si="101"/>
        <v>2014</v>
      </c>
      <c r="O1049" t="b">
        <v>0</v>
      </c>
      <c r="P1049">
        <v>1</v>
      </c>
      <c r="Q1049" t="b">
        <v>0</v>
      </c>
      <c r="R1049" t="s">
        <v>8281</v>
      </c>
      <c r="S1049">
        <f t="shared" si="96"/>
        <v>0</v>
      </c>
      <c r="T1049">
        <f t="shared" si="97"/>
        <v>1</v>
      </c>
      <c r="U1049" t="s">
        <v>8329</v>
      </c>
      <c r="V1049" t="s">
        <v>8330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98"/>
        <v>42637.719780092586</v>
      </c>
      <c r="K1050">
        <v>1471310189</v>
      </c>
      <c r="L1050" s="10">
        <f t="shared" si="99"/>
        <v>42597.719780092586</v>
      </c>
      <c r="M1050" s="11" t="str">
        <f t="shared" si="100"/>
        <v>Aug</v>
      </c>
      <c r="N1050" s="11">
        <f t="shared" si="101"/>
        <v>2016</v>
      </c>
      <c r="O1050" t="b">
        <v>0</v>
      </c>
      <c r="P1050">
        <v>4</v>
      </c>
      <c r="Q1050" t="b">
        <v>0</v>
      </c>
      <c r="R1050" t="s">
        <v>8281</v>
      </c>
      <c r="S1050">
        <f t="shared" si="96"/>
        <v>1</v>
      </c>
      <c r="T1050">
        <f t="shared" si="97"/>
        <v>53</v>
      </c>
      <c r="U1050" t="s">
        <v>8329</v>
      </c>
      <c r="V1050" t="s">
        <v>8330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98"/>
        <v>42412.097743055558</v>
      </c>
      <c r="K1051">
        <v>1452680445</v>
      </c>
      <c r="L1051" s="10">
        <f t="shared" si="99"/>
        <v>42382.097743055558</v>
      </c>
      <c r="M1051" s="11" t="str">
        <f t="shared" si="100"/>
        <v>Jan</v>
      </c>
      <c r="N1051" s="11">
        <f t="shared" si="101"/>
        <v>2016</v>
      </c>
      <c r="O1051" t="b">
        <v>0</v>
      </c>
      <c r="P1051">
        <v>0</v>
      </c>
      <c r="Q1051" t="b">
        <v>0</v>
      </c>
      <c r="R1051" t="s">
        <v>8281</v>
      </c>
      <c r="S1051">
        <f t="shared" si="96"/>
        <v>0</v>
      </c>
      <c r="T1051" t="e">
        <f t="shared" si="97"/>
        <v>#DIV/0!</v>
      </c>
      <c r="U1051" t="s">
        <v>8329</v>
      </c>
      <c r="V1051" t="s">
        <v>8330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98"/>
        <v>42261.463854166665</v>
      </c>
      <c r="K1052">
        <v>1439665677</v>
      </c>
      <c r="L1052" s="10">
        <f t="shared" si="99"/>
        <v>42231.463854166665</v>
      </c>
      <c r="M1052" s="11" t="str">
        <f t="shared" si="100"/>
        <v>Aug</v>
      </c>
      <c r="N1052" s="11">
        <f t="shared" si="101"/>
        <v>2015</v>
      </c>
      <c r="O1052" t="b">
        <v>0</v>
      </c>
      <c r="P1052">
        <v>0</v>
      </c>
      <c r="Q1052" t="b">
        <v>0</v>
      </c>
      <c r="R1052" t="s">
        <v>8281</v>
      </c>
      <c r="S1052">
        <f t="shared" si="96"/>
        <v>0</v>
      </c>
      <c r="T1052" t="e">
        <f t="shared" si="97"/>
        <v>#DIV/0!</v>
      </c>
      <c r="U1052" t="s">
        <v>8329</v>
      </c>
      <c r="V1052" t="s">
        <v>8330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98"/>
        <v>41877.680844907409</v>
      </c>
      <c r="K1053">
        <v>1406679625</v>
      </c>
      <c r="L1053" s="10">
        <f t="shared" si="99"/>
        <v>41849.680844907409</v>
      </c>
      <c r="M1053" s="11" t="str">
        <f t="shared" si="100"/>
        <v>Jul</v>
      </c>
      <c r="N1053" s="11">
        <f t="shared" si="101"/>
        <v>2014</v>
      </c>
      <c r="O1053" t="b">
        <v>0</v>
      </c>
      <c r="P1053">
        <v>0</v>
      </c>
      <c r="Q1053" t="b">
        <v>0</v>
      </c>
      <c r="R1053" t="s">
        <v>8281</v>
      </c>
      <c r="S1053">
        <f t="shared" si="96"/>
        <v>0</v>
      </c>
      <c r="T1053" t="e">
        <f t="shared" si="97"/>
        <v>#DIV/0!</v>
      </c>
      <c r="U1053" t="s">
        <v>8329</v>
      </c>
      <c r="V1053" t="s">
        <v>8330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98"/>
        <v>42527.506249999999</v>
      </c>
      <c r="K1054">
        <v>1461438495</v>
      </c>
      <c r="L1054" s="10">
        <f t="shared" si="99"/>
        <v>42483.464062499996</v>
      </c>
      <c r="M1054" s="11" t="str">
        <f t="shared" si="100"/>
        <v>Apr</v>
      </c>
      <c r="N1054" s="11">
        <f t="shared" si="101"/>
        <v>2016</v>
      </c>
      <c r="O1054" t="b">
        <v>0</v>
      </c>
      <c r="P1054">
        <v>0</v>
      </c>
      <c r="Q1054" t="b">
        <v>0</v>
      </c>
      <c r="R1054" t="s">
        <v>8281</v>
      </c>
      <c r="S1054">
        <f t="shared" si="96"/>
        <v>0</v>
      </c>
      <c r="T1054" t="e">
        <f t="shared" si="97"/>
        <v>#DIV/0!</v>
      </c>
      <c r="U1054" t="s">
        <v>8329</v>
      </c>
      <c r="V1054" t="s">
        <v>8330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98"/>
        <v>42799.839490740742</v>
      </c>
      <c r="K1055">
        <v>1486613332</v>
      </c>
      <c r="L1055" s="10">
        <f t="shared" si="99"/>
        <v>42774.839490740742</v>
      </c>
      <c r="M1055" s="11" t="str">
        <f t="shared" si="100"/>
        <v>Feb</v>
      </c>
      <c r="N1055" s="11">
        <f t="shared" si="101"/>
        <v>2017</v>
      </c>
      <c r="O1055" t="b">
        <v>0</v>
      </c>
      <c r="P1055">
        <v>1</v>
      </c>
      <c r="Q1055" t="b">
        <v>0</v>
      </c>
      <c r="R1055" t="s">
        <v>8281</v>
      </c>
      <c r="S1055">
        <f t="shared" si="96"/>
        <v>1</v>
      </c>
      <c r="T1055">
        <f t="shared" si="97"/>
        <v>15</v>
      </c>
      <c r="U1055" t="s">
        <v>8329</v>
      </c>
      <c r="V1055" t="s">
        <v>8330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98"/>
        <v>41861.583333333328</v>
      </c>
      <c r="K1056">
        <v>1405110399</v>
      </c>
      <c r="L1056" s="10">
        <f t="shared" si="99"/>
        <v>41831.518506944441</v>
      </c>
      <c r="M1056" s="11" t="str">
        <f t="shared" si="100"/>
        <v>Jul</v>
      </c>
      <c r="N1056" s="11">
        <f t="shared" si="101"/>
        <v>2014</v>
      </c>
      <c r="O1056" t="b">
        <v>0</v>
      </c>
      <c r="P1056">
        <v>0</v>
      </c>
      <c r="Q1056" t="b">
        <v>0</v>
      </c>
      <c r="R1056" t="s">
        <v>8281</v>
      </c>
      <c r="S1056">
        <f t="shared" si="96"/>
        <v>0</v>
      </c>
      <c r="T1056" t="e">
        <f t="shared" si="97"/>
        <v>#DIV/0!</v>
      </c>
      <c r="U1056" t="s">
        <v>8329</v>
      </c>
      <c r="V1056" t="s">
        <v>8330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98"/>
        <v>42436.659085648142</v>
      </c>
      <c r="K1057">
        <v>1454802545</v>
      </c>
      <c r="L1057" s="10">
        <f t="shared" si="99"/>
        <v>42406.659085648142</v>
      </c>
      <c r="M1057" s="11" t="str">
        <f t="shared" si="100"/>
        <v>Feb</v>
      </c>
      <c r="N1057" s="11">
        <f t="shared" si="101"/>
        <v>2016</v>
      </c>
      <c r="O1057" t="b">
        <v>0</v>
      </c>
      <c r="P1057">
        <v>0</v>
      </c>
      <c r="Q1057" t="b">
        <v>0</v>
      </c>
      <c r="R1057" t="s">
        <v>8281</v>
      </c>
      <c r="S1057">
        <f t="shared" si="96"/>
        <v>0</v>
      </c>
      <c r="T1057" t="e">
        <f t="shared" si="97"/>
        <v>#DIV/0!</v>
      </c>
      <c r="U1057" t="s">
        <v>8329</v>
      </c>
      <c r="V1057" t="s">
        <v>8330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98"/>
        <v>42118.344641203708</v>
      </c>
      <c r="K1058">
        <v>1424711777</v>
      </c>
      <c r="L1058" s="10">
        <f t="shared" si="99"/>
        <v>42058.386307870365</v>
      </c>
      <c r="M1058" s="11" t="str">
        <f t="shared" si="100"/>
        <v>Feb</v>
      </c>
      <c r="N1058" s="11">
        <f t="shared" si="101"/>
        <v>2015</v>
      </c>
      <c r="O1058" t="b">
        <v>0</v>
      </c>
      <c r="P1058">
        <v>0</v>
      </c>
      <c r="Q1058" t="b">
        <v>0</v>
      </c>
      <c r="R1058" t="s">
        <v>8281</v>
      </c>
      <c r="S1058">
        <f t="shared" si="96"/>
        <v>0</v>
      </c>
      <c r="T1058" t="e">
        <f t="shared" si="97"/>
        <v>#DIV/0!</v>
      </c>
      <c r="U1058" t="s">
        <v>8329</v>
      </c>
      <c r="V1058" t="s">
        <v>8330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98"/>
        <v>42708.579664351848</v>
      </c>
      <c r="K1059">
        <v>1478292883</v>
      </c>
      <c r="L1059" s="10">
        <f t="shared" si="99"/>
        <v>42678.537997685176</v>
      </c>
      <c r="M1059" s="11" t="str">
        <f t="shared" si="100"/>
        <v>Nov</v>
      </c>
      <c r="N1059" s="11">
        <f t="shared" si="101"/>
        <v>2016</v>
      </c>
      <c r="O1059" t="b">
        <v>0</v>
      </c>
      <c r="P1059">
        <v>0</v>
      </c>
      <c r="Q1059" t="b">
        <v>0</v>
      </c>
      <c r="R1059" t="s">
        <v>8281</v>
      </c>
      <c r="S1059">
        <f t="shared" si="96"/>
        <v>0</v>
      </c>
      <c r="T1059" t="e">
        <f t="shared" si="97"/>
        <v>#DIV/0!</v>
      </c>
      <c r="U1059" t="s">
        <v>8329</v>
      </c>
      <c r="V1059" t="s">
        <v>8330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98"/>
        <v>42088.666666666664</v>
      </c>
      <c r="K1060">
        <v>1423777043</v>
      </c>
      <c r="L1060" s="10">
        <f t="shared" si="99"/>
        <v>42047.567627314813</v>
      </c>
      <c r="M1060" s="11" t="str">
        <f t="shared" si="100"/>
        <v>Feb</v>
      </c>
      <c r="N1060" s="11">
        <f t="shared" si="101"/>
        <v>2015</v>
      </c>
      <c r="O1060" t="b">
        <v>0</v>
      </c>
      <c r="P1060">
        <v>0</v>
      </c>
      <c r="Q1060" t="b">
        <v>0</v>
      </c>
      <c r="R1060" t="s">
        <v>8281</v>
      </c>
      <c r="S1060">
        <f t="shared" si="96"/>
        <v>0</v>
      </c>
      <c r="T1060" t="e">
        <f t="shared" si="97"/>
        <v>#DIV/0!</v>
      </c>
      <c r="U1060" t="s">
        <v>8329</v>
      </c>
      <c r="V1060" t="s">
        <v>8330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98"/>
        <v>42076.415000000001</v>
      </c>
      <c r="K1061">
        <v>1423681056</v>
      </c>
      <c r="L1061" s="10">
        <f t="shared" si="99"/>
        <v>42046.456666666665</v>
      </c>
      <c r="M1061" s="11" t="str">
        <f t="shared" si="100"/>
        <v>Feb</v>
      </c>
      <c r="N1061" s="11">
        <f t="shared" si="101"/>
        <v>2015</v>
      </c>
      <c r="O1061" t="b">
        <v>0</v>
      </c>
      <c r="P1061">
        <v>0</v>
      </c>
      <c r="Q1061" t="b">
        <v>0</v>
      </c>
      <c r="R1061" t="s">
        <v>8281</v>
      </c>
      <c r="S1061">
        <f t="shared" si="96"/>
        <v>0</v>
      </c>
      <c r="T1061" t="e">
        <f t="shared" si="97"/>
        <v>#DIV/0!</v>
      </c>
      <c r="U1061" t="s">
        <v>8329</v>
      </c>
      <c r="V1061" t="s">
        <v>8330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98"/>
        <v>42109.579780092587</v>
      </c>
      <c r="K1062">
        <v>1426542893</v>
      </c>
      <c r="L1062" s="10">
        <f t="shared" si="99"/>
        <v>42079.579780092587</v>
      </c>
      <c r="M1062" s="11" t="str">
        <f t="shared" si="100"/>
        <v>Mar</v>
      </c>
      <c r="N1062" s="11">
        <f t="shared" si="101"/>
        <v>2015</v>
      </c>
      <c r="O1062" t="b">
        <v>0</v>
      </c>
      <c r="P1062">
        <v>1</v>
      </c>
      <c r="Q1062" t="b">
        <v>0</v>
      </c>
      <c r="R1062" t="s">
        <v>8281</v>
      </c>
      <c r="S1062">
        <f t="shared" si="96"/>
        <v>1</v>
      </c>
      <c r="T1062">
        <f t="shared" si="97"/>
        <v>50</v>
      </c>
      <c r="U1062" t="s">
        <v>8329</v>
      </c>
      <c r="V1062" t="s">
        <v>8330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98"/>
        <v>42491.708333333336</v>
      </c>
      <c r="K1063">
        <v>1456987108</v>
      </c>
      <c r="L1063" s="10">
        <f t="shared" si="99"/>
        <v>42431.943379629629</v>
      </c>
      <c r="M1063" s="11" t="str">
        <f t="shared" si="100"/>
        <v>Mar</v>
      </c>
      <c r="N1063" s="11">
        <f t="shared" si="101"/>
        <v>2016</v>
      </c>
      <c r="O1063" t="b">
        <v>0</v>
      </c>
      <c r="P1063">
        <v>0</v>
      </c>
      <c r="Q1063" t="b">
        <v>0</v>
      </c>
      <c r="R1063" t="s">
        <v>8281</v>
      </c>
      <c r="S1063">
        <f t="shared" si="96"/>
        <v>0</v>
      </c>
      <c r="T1063" t="e">
        <f t="shared" si="97"/>
        <v>#DIV/0!</v>
      </c>
      <c r="U1063" t="s">
        <v>8329</v>
      </c>
      <c r="V1063" t="s">
        <v>8330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98"/>
        <v>42563.473854166667</v>
      </c>
      <c r="K1064">
        <v>1467746541</v>
      </c>
      <c r="L1064" s="10">
        <f t="shared" si="99"/>
        <v>42556.473854166667</v>
      </c>
      <c r="M1064" s="11" t="str">
        <f t="shared" si="100"/>
        <v>Jul</v>
      </c>
      <c r="N1064" s="11">
        <f t="shared" si="101"/>
        <v>2016</v>
      </c>
      <c r="O1064" t="b">
        <v>0</v>
      </c>
      <c r="P1064">
        <v>4</v>
      </c>
      <c r="Q1064" t="b">
        <v>0</v>
      </c>
      <c r="R1064" t="s">
        <v>8281</v>
      </c>
      <c r="S1064">
        <f t="shared" si="96"/>
        <v>95</v>
      </c>
      <c r="T1064">
        <f t="shared" si="97"/>
        <v>48</v>
      </c>
      <c r="U1064" t="s">
        <v>8329</v>
      </c>
      <c r="V1064" t="s">
        <v>8330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98"/>
        <v>42612.697476851848</v>
      </c>
      <c r="K1065">
        <v>1470012262</v>
      </c>
      <c r="L1065" s="10">
        <f t="shared" si="99"/>
        <v>42582.697476851848</v>
      </c>
      <c r="M1065" s="11" t="str">
        <f t="shared" si="100"/>
        <v>Jul</v>
      </c>
      <c r="N1065" s="11">
        <f t="shared" si="101"/>
        <v>2016</v>
      </c>
      <c r="O1065" t="b">
        <v>0</v>
      </c>
      <c r="P1065">
        <v>0</v>
      </c>
      <c r="Q1065" t="b">
        <v>0</v>
      </c>
      <c r="R1065" t="s">
        <v>8281</v>
      </c>
      <c r="S1065">
        <f t="shared" si="96"/>
        <v>0</v>
      </c>
      <c r="T1065" t="e">
        <f t="shared" si="97"/>
        <v>#DIV/0!</v>
      </c>
      <c r="U1065" t="s">
        <v>8329</v>
      </c>
      <c r="V1065" t="s">
        <v>8330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98"/>
        <v>41461.894710648143</v>
      </c>
      <c r="K1066">
        <v>1369286903</v>
      </c>
      <c r="L1066" s="10">
        <f t="shared" si="99"/>
        <v>41416.894710648143</v>
      </c>
      <c r="M1066" s="11" t="str">
        <f t="shared" si="100"/>
        <v>May</v>
      </c>
      <c r="N1066" s="11">
        <f t="shared" si="101"/>
        <v>2013</v>
      </c>
      <c r="O1066" t="b">
        <v>0</v>
      </c>
      <c r="P1066">
        <v>123</v>
      </c>
      <c r="Q1066" t="b">
        <v>0</v>
      </c>
      <c r="R1066" t="s">
        <v>8282</v>
      </c>
      <c r="S1066">
        <f t="shared" si="96"/>
        <v>9</v>
      </c>
      <c r="T1066">
        <f t="shared" si="97"/>
        <v>66</v>
      </c>
      <c r="U1066" t="s">
        <v>8331</v>
      </c>
      <c r="V1066" t="s">
        <v>8332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98"/>
        <v>41689.047708333332</v>
      </c>
      <c r="K1067">
        <v>1390381722</v>
      </c>
      <c r="L1067" s="10">
        <f t="shared" si="99"/>
        <v>41661.047708333332</v>
      </c>
      <c r="M1067" s="11" t="str">
        <f t="shared" si="100"/>
        <v>Jan</v>
      </c>
      <c r="N1067" s="11">
        <f t="shared" si="101"/>
        <v>2014</v>
      </c>
      <c r="O1067" t="b">
        <v>0</v>
      </c>
      <c r="P1067">
        <v>5</v>
      </c>
      <c r="Q1067" t="b">
        <v>0</v>
      </c>
      <c r="R1067" t="s">
        <v>8282</v>
      </c>
      <c r="S1067">
        <f t="shared" si="96"/>
        <v>3</v>
      </c>
      <c r="T1067">
        <f t="shared" si="97"/>
        <v>16</v>
      </c>
      <c r="U1067" t="s">
        <v>8331</v>
      </c>
      <c r="V1067" t="s">
        <v>8332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98"/>
        <v>41490.629421296297</v>
      </c>
      <c r="K1068">
        <v>1371769582</v>
      </c>
      <c r="L1068" s="10">
        <f t="shared" si="99"/>
        <v>41445.629421296297</v>
      </c>
      <c r="M1068" s="11" t="str">
        <f t="shared" si="100"/>
        <v>Jun</v>
      </c>
      <c r="N1068" s="11">
        <f t="shared" si="101"/>
        <v>2013</v>
      </c>
      <c r="O1068" t="b">
        <v>0</v>
      </c>
      <c r="P1068">
        <v>148</v>
      </c>
      <c r="Q1068" t="b">
        <v>0</v>
      </c>
      <c r="R1068" t="s">
        <v>8282</v>
      </c>
      <c r="S1068">
        <f t="shared" si="96"/>
        <v>3</v>
      </c>
      <c r="T1068">
        <f t="shared" si="97"/>
        <v>34</v>
      </c>
      <c r="U1068" t="s">
        <v>8331</v>
      </c>
      <c r="V1068" t="s">
        <v>8332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98"/>
        <v>41629.522349537037</v>
      </c>
      <c r="K1069">
        <v>1385065931</v>
      </c>
      <c r="L1069" s="10">
        <f t="shared" si="99"/>
        <v>41599.522349537037</v>
      </c>
      <c r="M1069" s="11" t="str">
        <f t="shared" si="100"/>
        <v>Nov</v>
      </c>
      <c r="N1069" s="11">
        <f t="shared" si="101"/>
        <v>2013</v>
      </c>
      <c r="O1069" t="b">
        <v>0</v>
      </c>
      <c r="P1069">
        <v>10</v>
      </c>
      <c r="Q1069" t="b">
        <v>0</v>
      </c>
      <c r="R1069" t="s">
        <v>8282</v>
      </c>
      <c r="S1069">
        <f t="shared" si="96"/>
        <v>26</v>
      </c>
      <c r="T1069">
        <f t="shared" si="97"/>
        <v>13</v>
      </c>
      <c r="U1069" t="s">
        <v>8331</v>
      </c>
      <c r="V1069" t="s">
        <v>8332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98"/>
        <v>42469.996111111112</v>
      </c>
      <c r="K1070">
        <v>1457686464</v>
      </c>
      <c r="L1070" s="10">
        <f t="shared" si="99"/>
        <v>42440.037777777768</v>
      </c>
      <c r="M1070" s="11" t="str">
        <f t="shared" si="100"/>
        <v>Mar</v>
      </c>
      <c r="N1070" s="11">
        <f t="shared" si="101"/>
        <v>2016</v>
      </c>
      <c r="O1070" t="b">
        <v>0</v>
      </c>
      <c r="P1070">
        <v>4</v>
      </c>
      <c r="Q1070" t="b">
        <v>0</v>
      </c>
      <c r="R1070" t="s">
        <v>8282</v>
      </c>
      <c r="S1070">
        <f t="shared" si="96"/>
        <v>0</v>
      </c>
      <c r="T1070">
        <f t="shared" si="97"/>
        <v>11</v>
      </c>
      <c r="U1070" t="s">
        <v>8331</v>
      </c>
      <c r="V1070" t="s">
        <v>8332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98"/>
        <v>41603.93818287037</v>
      </c>
      <c r="K1071">
        <v>1382679059</v>
      </c>
      <c r="L1071" s="10">
        <f t="shared" si="99"/>
        <v>41571.896516203698</v>
      </c>
      <c r="M1071" s="11" t="str">
        <f t="shared" si="100"/>
        <v>Oct</v>
      </c>
      <c r="N1071" s="11">
        <f t="shared" si="101"/>
        <v>2013</v>
      </c>
      <c r="O1071" t="b">
        <v>0</v>
      </c>
      <c r="P1071">
        <v>21</v>
      </c>
      <c r="Q1071" t="b">
        <v>0</v>
      </c>
      <c r="R1071" t="s">
        <v>8282</v>
      </c>
      <c r="S1071">
        <f t="shared" si="96"/>
        <v>39</v>
      </c>
      <c r="T1071">
        <f t="shared" si="97"/>
        <v>40</v>
      </c>
      <c r="U1071" t="s">
        <v>8331</v>
      </c>
      <c r="V1071" t="s">
        <v>8332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98"/>
        <v>41182.678495370368</v>
      </c>
      <c r="K1072">
        <v>1347322622</v>
      </c>
      <c r="L1072" s="10">
        <f t="shared" si="99"/>
        <v>41162.678495370368</v>
      </c>
      <c r="M1072" s="11" t="str">
        <f t="shared" si="100"/>
        <v>Sep</v>
      </c>
      <c r="N1072" s="11">
        <f t="shared" si="101"/>
        <v>2012</v>
      </c>
      <c r="O1072" t="b">
        <v>0</v>
      </c>
      <c r="P1072">
        <v>2</v>
      </c>
      <c r="Q1072" t="b">
        <v>0</v>
      </c>
      <c r="R1072" t="s">
        <v>8282</v>
      </c>
      <c r="S1072">
        <f t="shared" si="96"/>
        <v>1</v>
      </c>
      <c r="T1072">
        <f t="shared" si="97"/>
        <v>35</v>
      </c>
      <c r="U1072" t="s">
        <v>8331</v>
      </c>
      <c r="V1072" t="s">
        <v>8332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98"/>
        <v>42325.461724537039</v>
      </c>
      <c r="K1073">
        <v>1445191493</v>
      </c>
      <c r="L1073" s="10">
        <f t="shared" si="99"/>
        <v>42295.420057870368</v>
      </c>
      <c r="M1073" s="11" t="str">
        <f t="shared" si="100"/>
        <v>Oct</v>
      </c>
      <c r="N1073" s="11">
        <f t="shared" si="101"/>
        <v>2015</v>
      </c>
      <c r="O1073" t="b">
        <v>0</v>
      </c>
      <c r="P1073">
        <v>0</v>
      </c>
      <c r="Q1073" t="b">
        <v>0</v>
      </c>
      <c r="R1073" t="s">
        <v>8282</v>
      </c>
      <c r="S1073">
        <f t="shared" si="96"/>
        <v>0</v>
      </c>
      <c r="T1073" t="e">
        <f t="shared" si="97"/>
        <v>#DIV/0!</v>
      </c>
      <c r="U1073" t="s">
        <v>8331</v>
      </c>
      <c r="V1073" t="s">
        <v>8332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98"/>
        <v>41675.498807870368</v>
      </c>
      <c r="K1074">
        <v>1389038297</v>
      </c>
      <c r="L1074" s="10">
        <f t="shared" si="99"/>
        <v>41645.498807870368</v>
      </c>
      <c r="M1074" s="11" t="str">
        <f t="shared" si="100"/>
        <v>Jan</v>
      </c>
      <c r="N1074" s="11">
        <f t="shared" si="101"/>
        <v>2014</v>
      </c>
      <c r="O1074" t="b">
        <v>0</v>
      </c>
      <c r="P1074">
        <v>4</v>
      </c>
      <c r="Q1074" t="b">
        <v>0</v>
      </c>
      <c r="R1074" t="s">
        <v>8282</v>
      </c>
      <c r="S1074">
        <f t="shared" si="96"/>
        <v>0</v>
      </c>
      <c r="T1074">
        <f t="shared" si="97"/>
        <v>13</v>
      </c>
      <c r="U1074" t="s">
        <v>8331</v>
      </c>
      <c r="V1074" t="s">
        <v>8332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98"/>
        <v>40832.631261574068</v>
      </c>
      <c r="K1075">
        <v>1316214541</v>
      </c>
      <c r="L1075" s="10">
        <f t="shared" si="99"/>
        <v>40802.631261574068</v>
      </c>
      <c r="M1075" s="11" t="str">
        <f t="shared" si="100"/>
        <v>Sep</v>
      </c>
      <c r="N1075" s="11">
        <f t="shared" si="101"/>
        <v>2011</v>
      </c>
      <c r="O1075" t="b">
        <v>0</v>
      </c>
      <c r="P1075">
        <v>1</v>
      </c>
      <c r="Q1075" t="b">
        <v>0</v>
      </c>
      <c r="R1075" t="s">
        <v>8282</v>
      </c>
      <c r="S1075">
        <f t="shared" si="96"/>
        <v>1</v>
      </c>
      <c r="T1075">
        <f t="shared" si="97"/>
        <v>10</v>
      </c>
      <c r="U1075" t="s">
        <v>8331</v>
      </c>
      <c r="V1075" t="s">
        <v>8332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98"/>
        <v>41642.839641203704</v>
      </c>
      <c r="K1076">
        <v>1386216545</v>
      </c>
      <c r="L1076" s="10">
        <f t="shared" si="99"/>
        <v>41612.839641203704</v>
      </c>
      <c r="M1076" s="11" t="str">
        <f t="shared" si="100"/>
        <v>Dec</v>
      </c>
      <c r="N1076" s="11">
        <f t="shared" si="101"/>
        <v>2013</v>
      </c>
      <c r="O1076" t="b">
        <v>0</v>
      </c>
      <c r="P1076">
        <v>30</v>
      </c>
      <c r="Q1076" t="b">
        <v>0</v>
      </c>
      <c r="R1076" t="s">
        <v>8282</v>
      </c>
      <c r="S1076">
        <f t="shared" si="96"/>
        <v>6</v>
      </c>
      <c r="T1076">
        <f t="shared" si="97"/>
        <v>114</v>
      </c>
      <c r="U1076" t="s">
        <v>8331</v>
      </c>
      <c r="V1076" t="s">
        <v>8332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98"/>
        <v>41035.570787037032</v>
      </c>
      <c r="K1077">
        <v>1333748516</v>
      </c>
      <c r="L1077" s="10">
        <f t="shared" si="99"/>
        <v>41005.570787037032</v>
      </c>
      <c r="M1077" s="11" t="str">
        <f t="shared" si="100"/>
        <v>Apr</v>
      </c>
      <c r="N1077" s="11">
        <f t="shared" si="101"/>
        <v>2012</v>
      </c>
      <c r="O1077" t="b">
        <v>0</v>
      </c>
      <c r="P1077">
        <v>3</v>
      </c>
      <c r="Q1077" t="b">
        <v>0</v>
      </c>
      <c r="R1077" t="s">
        <v>8282</v>
      </c>
      <c r="S1077">
        <f t="shared" si="96"/>
        <v>5</v>
      </c>
      <c r="T1077">
        <f t="shared" si="97"/>
        <v>15</v>
      </c>
      <c r="U1077" t="s">
        <v>8331</v>
      </c>
      <c r="V1077" t="s">
        <v>8332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98"/>
        <v>41893.044560185182</v>
      </c>
      <c r="K1078">
        <v>1405674250</v>
      </c>
      <c r="L1078" s="10">
        <f t="shared" si="99"/>
        <v>41838.044560185182</v>
      </c>
      <c r="M1078" s="11" t="str">
        <f t="shared" si="100"/>
        <v>Jul</v>
      </c>
      <c r="N1078" s="11">
        <f t="shared" si="101"/>
        <v>2014</v>
      </c>
      <c r="O1078" t="b">
        <v>0</v>
      </c>
      <c r="P1078">
        <v>975</v>
      </c>
      <c r="Q1078" t="b">
        <v>0</v>
      </c>
      <c r="R1078" t="s">
        <v>8282</v>
      </c>
      <c r="S1078">
        <f t="shared" si="96"/>
        <v>63</v>
      </c>
      <c r="T1078">
        <f t="shared" si="97"/>
        <v>48</v>
      </c>
      <c r="U1078" t="s">
        <v>8331</v>
      </c>
      <c r="V1078" t="s">
        <v>8332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98"/>
        <v>42382.833460648144</v>
      </c>
      <c r="K1079">
        <v>1450152011</v>
      </c>
      <c r="L1079" s="10">
        <f t="shared" si="99"/>
        <v>42352.833460648144</v>
      </c>
      <c r="M1079" s="11" t="str">
        <f t="shared" si="100"/>
        <v>Dec</v>
      </c>
      <c r="N1079" s="11">
        <f t="shared" si="101"/>
        <v>2015</v>
      </c>
      <c r="O1079" t="b">
        <v>0</v>
      </c>
      <c r="P1079">
        <v>167</v>
      </c>
      <c r="Q1079" t="b">
        <v>0</v>
      </c>
      <c r="R1079" t="s">
        <v>8282</v>
      </c>
      <c r="S1079">
        <f t="shared" si="96"/>
        <v>29</v>
      </c>
      <c r="T1079">
        <f t="shared" si="97"/>
        <v>44</v>
      </c>
      <c r="U1079" t="s">
        <v>8331</v>
      </c>
      <c r="V1079" t="s">
        <v>8332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98"/>
        <v>40745.862511574072</v>
      </c>
      <c r="K1080">
        <v>1307421721</v>
      </c>
      <c r="L1080" s="10">
        <f t="shared" si="99"/>
        <v>40700.862511574072</v>
      </c>
      <c r="M1080" s="11" t="str">
        <f t="shared" si="100"/>
        <v>Jun</v>
      </c>
      <c r="N1080" s="11">
        <f t="shared" si="101"/>
        <v>2011</v>
      </c>
      <c r="O1080" t="b">
        <v>0</v>
      </c>
      <c r="P1080">
        <v>5</v>
      </c>
      <c r="Q1080" t="b">
        <v>0</v>
      </c>
      <c r="R1080" t="s">
        <v>8282</v>
      </c>
      <c r="S1080">
        <f t="shared" si="96"/>
        <v>8</v>
      </c>
      <c r="T1080">
        <f t="shared" si="97"/>
        <v>9</v>
      </c>
      <c r="U1080" t="s">
        <v>8331</v>
      </c>
      <c r="V1080" t="s">
        <v>8332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98"/>
        <v>42504.23305555556</v>
      </c>
      <c r="K1081">
        <v>1461072936</v>
      </c>
      <c r="L1081" s="10">
        <f t="shared" si="99"/>
        <v>42479.23305555556</v>
      </c>
      <c r="M1081" s="11" t="str">
        <f t="shared" si="100"/>
        <v>Apr</v>
      </c>
      <c r="N1081" s="11">
        <f t="shared" si="101"/>
        <v>2016</v>
      </c>
      <c r="O1081" t="b">
        <v>0</v>
      </c>
      <c r="P1081">
        <v>18</v>
      </c>
      <c r="Q1081" t="b">
        <v>0</v>
      </c>
      <c r="R1081" t="s">
        <v>8282</v>
      </c>
      <c r="S1081">
        <f t="shared" si="96"/>
        <v>3</v>
      </c>
      <c r="T1081">
        <f t="shared" si="97"/>
        <v>38</v>
      </c>
      <c r="U1081" t="s">
        <v>8331</v>
      </c>
      <c r="V1081" t="s">
        <v>8332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98"/>
        <v>41769.804780092592</v>
      </c>
      <c r="K1082">
        <v>1397186333</v>
      </c>
      <c r="L1082" s="10">
        <f t="shared" si="99"/>
        <v>41739.804780092592</v>
      </c>
      <c r="M1082" s="11" t="str">
        <f t="shared" si="100"/>
        <v>Apr</v>
      </c>
      <c r="N1082" s="11">
        <f t="shared" si="101"/>
        <v>2014</v>
      </c>
      <c r="O1082" t="b">
        <v>0</v>
      </c>
      <c r="P1082">
        <v>98</v>
      </c>
      <c r="Q1082" t="b">
        <v>0</v>
      </c>
      <c r="R1082" t="s">
        <v>8282</v>
      </c>
      <c r="S1082">
        <f t="shared" si="96"/>
        <v>9</v>
      </c>
      <c r="T1082">
        <f t="shared" si="97"/>
        <v>19</v>
      </c>
      <c r="U1082" t="s">
        <v>8331</v>
      </c>
      <c r="V1082" t="s">
        <v>8332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98"/>
        <v>42032.593657407408</v>
      </c>
      <c r="K1083">
        <v>1419891292</v>
      </c>
      <c r="L1083" s="10">
        <f t="shared" si="99"/>
        <v>42002.593657407408</v>
      </c>
      <c r="M1083" s="11" t="str">
        <f t="shared" si="100"/>
        <v>Dec</v>
      </c>
      <c r="N1083" s="11">
        <f t="shared" si="101"/>
        <v>2014</v>
      </c>
      <c r="O1083" t="b">
        <v>0</v>
      </c>
      <c r="P1083">
        <v>4</v>
      </c>
      <c r="Q1083" t="b">
        <v>0</v>
      </c>
      <c r="R1083" t="s">
        <v>8282</v>
      </c>
      <c r="S1083">
        <f t="shared" si="96"/>
        <v>0</v>
      </c>
      <c r="T1083">
        <f t="shared" si="97"/>
        <v>3</v>
      </c>
      <c r="U1083" t="s">
        <v>8331</v>
      </c>
      <c r="V1083" t="s">
        <v>8332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98"/>
        <v>41131.572777777779</v>
      </c>
      <c r="K1084">
        <v>1342043088</v>
      </c>
      <c r="L1084" s="10">
        <f t="shared" si="99"/>
        <v>41101.572777777779</v>
      </c>
      <c r="M1084" s="11" t="str">
        <f t="shared" si="100"/>
        <v>Jul</v>
      </c>
      <c r="N1084" s="11">
        <f t="shared" si="101"/>
        <v>2012</v>
      </c>
      <c r="O1084" t="b">
        <v>0</v>
      </c>
      <c r="P1084">
        <v>3</v>
      </c>
      <c r="Q1084" t="b">
        <v>0</v>
      </c>
      <c r="R1084" t="s">
        <v>8282</v>
      </c>
      <c r="S1084">
        <f t="shared" si="96"/>
        <v>1</v>
      </c>
      <c r="T1084">
        <f t="shared" si="97"/>
        <v>19</v>
      </c>
      <c r="U1084" t="s">
        <v>8331</v>
      </c>
      <c r="V1084" t="s">
        <v>8332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98"/>
        <v>41853.326192129629</v>
      </c>
      <c r="K1085">
        <v>1401810583</v>
      </c>
      <c r="L1085" s="10">
        <f t="shared" si="99"/>
        <v>41793.326192129629</v>
      </c>
      <c r="M1085" s="11" t="str">
        <f t="shared" si="100"/>
        <v>Jun</v>
      </c>
      <c r="N1085" s="11">
        <f t="shared" si="101"/>
        <v>2014</v>
      </c>
      <c r="O1085" t="b">
        <v>0</v>
      </c>
      <c r="P1085">
        <v>1</v>
      </c>
      <c r="Q1085" t="b">
        <v>0</v>
      </c>
      <c r="R1085" t="s">
        <v>8282</v>
      </c>
      <c r="S1085">
        <f t="shared" si="96"/>
        <v>1</v>
      </c>
      <c r="T1085">
        <f t="shared" si="97"/>
        <v>410</v>
      </c>
      <c r="U1085" t="s">
        <v>8331</v>
      </c>
      <c r="V1085" t="s">
        <v>8332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98"/>
        <v>41859.578749999993</v>
      </c>
      <c r="K1086">
        <v>1404942804</v>
      </c>
      <c r="L1086" s="10">
        <f t="shared" si="99"/>
        <v>41829.578749999993</v>
      </c>
      <c r="M1086" s="11" t="str">
        <f t="shared" si="100"/>
        <v>Jul</v>
      </c>
      <c r="N1086" s="11">
        <f t="shared" si="101"/>
        <v>2014</v>
      </c>
      <c r="O1086" t="b">
        <v>0</v>
      </c>
      <c r="P1086">
        <v>0</v>
      </c>
      <c r="Q1086" t="b">
        <v>0</v>
      </c>
      <c r="R1086" t="s">
        <v>8282</v>
      </c>
      <c r="S1086">
        <f t="shared" si="96"/>
        <v>0</v>
      </c>
      <c r="T1086" t="e">
        <f t="shared" si="97"/>
        <v>#DIV/0!</v>
      </c>
      <c r="U1086" t="s">
        <v>8331</v>
      </c>
      <c r="V1086" t="s">
        <v>8332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98"/>
        <v>42443.296006944445</v>
      </c>
      <c r="K1087">
        <v>1455379575</v>
      </c>
      <c r="L1087" s="10">
        <f t="shared" si="99"/>
        <v>42413.337673611109</v>
      </c>
      <c r="M1087" s="11" t="str">
        <f t="shared" si="100"/>
        <v>Feb</v>
      </c>
      <c r="N1087" s="11">
        <f t="shared" si="101"/>
        <v>2016</v>
      </c>
      <c r="O1087" t="b">
        <v>0</v>
      </c>
      <c r="P1087">
        <v>9</v>
      </c>
      <c r="Q1087" t="b">
        <v>0</v>
      </c>
      <c r="R1087" t="s">
        <v>8282</v>
      </c>
      <c r="S1087">
        <f t="shared" si="96"/>
        <v>3</v>
      </c>
      <c r="T1087">
        <f t="shared" si="97"/>
        <v>114</v>
      </c>
      <c r="U1087" t="s">
        <v>8331</v>
      </c>
      <c r="V1087" t="s">
        <v>8332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98"/>
        <v>41875.533460648148</v>
      </c>
      <c r="K1088">
        <v>1406321291</v>
      </c>
      <c r="L1088" s="10">
        <f t="shared" si="99"/>
        <v>41845.533460648148</v>
      </c>
      <c r="M1088" s="11" t="str">
        <f t="shared" si="100"/>
        <v>Jul</v>
      </c>
      <c r="N1088" s="11">
        <f t="shared" si="101"/>
        <v>2014</v>
      </c>
      <c r="O1088" t="b">
        <v>0</v>
      </c>
      <c r="P1088">
        <v>2</v>
      </c>
      <c r="Q1088" t="b">
        <v>0</v>
      </c>
      <c r="R1088" t="s">
        <v>8282</v>
      </c>
      <c r="S1088">
        <f t="shared" si="96"/>
        <v>0</v>
      </c>
      <c r="T1088">
        <f t="shared" si="97"/>
        <v>8</v>
      </c>
      <c r="U1088" t="s">
        <v>8331</v>
      </c>
      <c r="V1088" t="s">
        <v>8332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98"/>
        <v>41805.380636574075</v>
      </c>
      <c r="K1089">
        <v>1400260087</v>
      </c>
      <c r="L1089" s="10">
        <f t="shared" si="99"/>
        <v>41775.380636574075</v>
      </c>
      <c r="M1089" s="11" t="str">
        <f t="shared" si="100"/>
        <v>May</v>
      </c>
      <c r="N1089" s="11">
        <f t="shared" si="101"/>
        <v>2014</v>
      </c>
      <c r="O1089" t="b">
        <v>0</v>
      </c>
      <c r="P1089">
        <v>0</v>
      </c>
      <c r="Q1089" t="b">
        <v>0</v>
      </c>
      <c r="R1089" t="s">
        <v>8282</v>
      </c>
      <c r="S1089">
        <f t="shared" si="96"/>
        <v>0</v>
      </c>
      <c r="T1089" t="e">
        <f t="shared" si="97"/>
        <v>#DIV/0!</v>
      </c>
      <c r="U1089" t="s">
        <v>8331</v>
      </c>
      <c r="V1089" t="s">
        <v>8332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98"/>
        <v>41753.466053240736</v>
      </c>
      <c r="K1090">
        <v>1395774667</v>
      </c>
      <c r="L1090" s="10">
        <f t="shared" si="99"/>
        <v>41723.466053240736</v>
      </c>
      <c r="M1090" s="11" t="str">
        <f t="shared" si="100"/>
        <v>Mar</v>
      </c>
      <c r="N1090" s="11">
        <f t="shared" si="101"/>
        <v>2014</v>
      </c>
      <c r="O1090" t="b">
        <v>0</v>
      </c>
      <c r="P1090">
        <v>147</v>
      </c>
      <c r="Q1090" t="b">
        <v>0</v>
      </c>
      <c r="R1090" t="s">
        <v>8282</v>
      </c>
      <c r="S1090">
        <f t="shared" ref="S1090:S1153" si="102">ROUND((E1090/D1090)*100,0)</f>
        <v>14</v>
      </c>
      <c r="T1090">
        <f t="shared" ref="T1090:T1153" si="103">ROUND(E1090/P1090,0)</f>
        <v>43</v>
      </c>
      <c r="U1090" t="s">
        <v>8331</v>
      </c>
      <c r="V1090" t="s">
        <v>8332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104">(((I1091/60)/60/24)+DATE(1970,1,1)+(-8/24))</f>
        <v>42180.856192129628</v>
      </c>
      <c r="K1091">
        <v>1432701175</v>
      </c>
      <c r="L1091" s="10">
        <f t="shared" ref="L1091:L1154" si="105">(((K1091/60)/60)/24)+DATE(1970,1,1)+(-8/24)</f>
        <v>42150.856192129628</v>
      </c>
      <c r="M1091" s="11" t="str">
        <f t="shared" ref="M1091:M1154" si="106">TEXT(L1091,"MMM")</f>
        <v>May</v>
      </c>
      <c r="N1091" s="11">
        <f t="shared" ref="N1091:N1154" si="107">YEAR(L1091)</f>
        <v>2015</v>
      </c>
      <c r="O1091" t="b">
        <v>0</v>
      </c>
      <c r="P1091">
        <v>49</v>
      </c>
      <c r="Q1091" t="b">
        <v>0</v>
      </c>
      <c r="R1091" t="s">
        <v>8282</v>
      </c>
      <c r="S1091">
        <f t="shared" si="102"/>
        <v>8</v>
      </c>
      <c r="T1091">
        <f t="shared" si="103"/>
        <v>24</v>
      </c>
      <c r="U1091" t="s">
        <v>8331</v>
      </c>
      <c r="V1091" t="s">
        <v>8332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104"/>
        <v>42152.852465277778</v>
      </c>
      <c r="K1092">
        <v>1430281653</v>
      </c>
      <c r="L1092" s="10">
        <f t="shared" si="105"/>
        <v>42122.852465277778</v>
      </c>
      <c r="M1092" s="11" t="str">
        <f t="shared" si="106"/>
        <v>Apr</v>
      </c>
      <c r="N1092" s="11">
        <f t="shared" si="107"/>
        <v>2015</v>
      </c>
      <c r="O1092" t="b">
        <v>0</v>
      </c>
      <c r="P1092">
        <v>1</v>
      </c>
      <c r="Q1092" t="b">
        <v>0</v>
      </c>
      <c r="R1092" t="s">
        <v>8282</v>
      </c>
      <c r="S1092">
        <f t="shared" si="102"/>
        <v>0</v>
      </c>
      <c r="T1092">
        <f t="shared" si="103"/>
        <v>5</v>
      </c>
      <c r="U1092" t="s">
        <v>8331</v>
      </c>
      <c r="V1092" t="s">
        <v>8332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104"/>
        <v>42470.44527777777</v>
      </c>
      <c r="K1093">
        <v>1457725272</v>
      </c>
      <c r="L1093" s="10">
        <f t="shared" si="105"/>
        <v>42440.486944444441</v>
      </c>
      <c r="M1093" s="11" t="str">
        <f t="shared" si="106"/>
        <v>Mar</v>
      </c>
      <c r="N1093" s="11">
        <f t="shared" si="107"/>
        <v>2016</v>
      </c>
      <c r="O1093" t="b">
        <v>0</v>
      </c>
      <c r="P1093">
        <v>2</v>
      </c>
      <c r="Q1093" t="b">
        <v>0</v>
      </c>
      <c r="R1093" t="s">
        <v>8282</v>
      </c>
      <c r="S1093">
        <f t="shared" si="102"/>
        <v>13</v>
      </c>
      <c r="T1093">
        <f t="shared" si="103"/>
        <v>13</v>
      </c>
      <c r="U1093" t="s">
        <v>8331</v>
      </c>
      <c r="V1093" t="s">
        <v>8332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104"/>
        <v>41279.692569444444</v>
      </c>
      <c r="K1094">
        <v>1354840638</v>
      </c>
      <c r="L1094" s="10">
        <f t="shared" si="105"/>
        <v>41249.692569444444</v>
      </c>
      <c r="M1094" s="11" t="str">
        <f t="shared" si="106"/>
        <v>Dec</v>
      </c>
      <c r="N1094" s="11">
        <f t="shared" si="107"/>
        <v>2012</v>
      </c>
      <c r="O1094" t="b">
        <v>0</v>
      </c>
      <c r="P1094">
        <v>7</v>
      </c>
      <c r="Q1094" t="b">
        <v>0</v>
      </c>
      <c r="R1094" t="s">
        <v>8282</v>
      </c>
      <c r="S1094">
        <f t="shared" si="102"/>
        <v>1</v>
      </c>
      <c r="T1094">
        <f t="shared" si="103"/>
        <v>3</v>
      </c>
      <c r="U1094" t="s">
        <v>8331</v>
      </c>
      <c r="V1094" t="s">
        <v>8332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104"/>
        <v>42411.640474537031</v>
      </c>
      <c r="K1095">
        <v>1453936937</v>
      </c>
      <c r="L1095" s="10">
        <f t="shared" si="105"/>
        <v>42396.640474537031</v>
      </c>
      <c r="M1095" s="11" t="str">
        <f t="shared" si="106"/>
        <v>Jan</v>
      </c>
      <c r="N1095" s="11">
        <f t="shared" si="107"/>
        <v>2016</v>
      </c>
      <c r="O1095" t="b">
        <v>0</v>
      </c>
      <c r="P1095">
        <v>4</v>
      </c>
      <c r="Q1095" t="b">
        <v>0</v>
      </c>
      <c r="R1095" t="s">
        <v>8282</v>
      </c>
      <c r="S1095">
        <f t="shared" si="102"/>
        <v>14</v>
      </c>
      <c r="T1095">
        <f t="shared" si="103"/>
        <v>11</v>
      </c>
      <c r="U1095" t="s">
        <v>8331</v>
      </c>
      <c r="V1095" t="s">
        <v>8332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104"/>
        <v>40825.380011574067</v>
      </c>
      <c r="K1096">
        <v>1315588033</v>
      </c>
      <c r="L1096" s="10">
        <f t="shared" si="105"/>
        <v>40795.380011574067</v>
      </c>
      <c r="M1096" s="11" t="str">
        <f t="shared" si="106"/>
        <v>Sep</v>
      </c>
      <c r="N1096" s="11">
        <f t="shared" si="107"/>
        <v>2011</v>
      </c>
      <c r="O1096" t="b">
        <v>0</v>
      </c>
      <c r="P1096">
        <v>27</v>
      </c>
      <c r="Q1096" t="b">
        <v>0</v>
      </c>
      <c r="R1096" t="s">
        <v>8282</v>
      </c>
      <c r="S1096">
        <f t="shared" si="102"/>
        <v>18</v>
      </c>
      <c r="T1096">
        <f t="shared" si="103"/>
        <v>122</v>
      </c>
      <c r="U1096" t="s">
        <v>8331</v>
      </c>
      <c r="V1096" t="s">
        <v>8332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104"/>
        <v>41516.203935185185</v>
      </c>
      <c r="K1097">
        <v>1375275220</v>
      </c>
      <c r="L1097" s="10">
        <f t="shared" si="105"/>
        <v>41486.203935185185</v>
      </c>
      <c r="M1097" s="11" t="str">
        <f t="shared" si="106"/>
        <v>Jul</v>
      </c>
      <c r="N1097" s="11">
        <f t="shared" si="107"/>
        <v>2013</v>
      </c>
      <c r="O1097" t="b">
        <v>0</v>
      </c>
      <c r="P1097">
        <v>94</v>
      </c>
      <c r="Q1097" t="b">
        <v>0</v>
      </c>
      <c r="R1097" t="s">
        <v>8282</v>
      </c>
      <c r="S1097">
        <f t="shared" si="102"/>
        <v>5</v>
      </c>
      <c r="T1097">
        <f t="shared" si="103"/>
        <v>268</v>
      </c>
      <c r="U1097" t="s">
        <v>8331</v>
      </c>
      <c r="V1097" t="s">
        <v>8332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104"/>
        <v>41915.8125</v>
      </c>
      <c r="K1098">
        <v>1409747154</v>
      </c>
      <c r="L1098" s="10">
        <f t="shared" si="105"/>
        <v>41885.184652777774</v>
      </c>
      <c r="M1098" s="11" t="str">
        <f t="shared" si="106"/>
        <v>Sep</v>
      </c>
      <c r="N1098" s="11">
        <f t="shared" si="107"/>
        <v>2014</v>
      </c>
      <c r="O1098" t="b">
        <v>0</v>
      </c>
      <c r="P1098">
        <v>29</v>
      </c>
      <c r="Q1098" t="b">
        <v>0</v>
      </c>
      <c r="R1098" t="s">
        <v>8282</v>
      </c>
      <c r="S1098">
        <f t="shared" si="102"/>
        <v>18</v>
      </c>
      <c r="T1098">
        <f t="shared" si="103"/>
        <v>74</v>
      </c>
      <c r="U1098" t="s">
        <v>8331</v>
      </c>
      <c r="V1098" t="s">
        <v>8332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104"/>
        <v>41700.459224537037</v>
      </c>
      <c r="K1099">
        <v>1390330877</v>
      </c>
      <c r="L1099" s="10">
        <f t="shared" si="105"/>
        <v>41660.459224537037</v>
      </c>
      <c r="M1099" s="11" t="str">
        <f t="shared" si="106"/>
        <v>Jan</v>
      </c>
      <c r="N1099" s="11">
        <f t="shared" si="107"/>
        <v>2014</v>
      </c>
      <c r="O1099" t="b">
        <v>0</v>
      </c>
      <c r="P1099">
        <v>7</v>
      </c>
      <c r="Q1099" t="b">
        <v>0</v>
      </c>
      <c r="R1099" t="s">
        <v>8282</v>
      </c>
      <c r="S1099">
        <f t="shared" si="102"/>
        <v>0</v>
      </c>
      <c r="T1099">
        <f t="shared" si="103"/>
        <v>7</v>
      </c>
      <c r="U1099" t="s">
        <v>8331</v>
      </c>
      <c r="V1099" t="s">
        <v>8332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104"/>
        <v>41742.429340277777</v>
      </c>
      <c r="K1100">
        <v>1394821095</v>
      </c>
      <c r="L1100" s="10">
        <f t="shared" si="105"/>
        <v>41712.429340277777</v>
      </c>
      <c r="M1100" s="11" t="str">
        <f t="shared" si="106"/>
        <v>Mar</v>
      </c>
      <c r="N1100" s="11">
        <f t="shared" si="107"/>
        <v>2014</v>
      </c>
      <c r="O1100" t="b">
        <v>0</v>
      </c>
      <c r="P1100">
        <v>22</v>
      </c>
      <c r="Q1100" t="b">
        <v>0</v>
      </c>
      <c r="R1100" t="s">
        <v>8282</v>
      </c>
      <c r="S1100">
        <f t="shared" si="102"/>
        <v>7</v>
      </c>
      <c r="T1100">
        <f t="shared" si="103"/>
        <v>82</v>
      </c>
      <c r="U1100" t="s">
        <v>8331</v>
      </c>
      <c r="V1100" t="s">
        <v>8332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104"/>
        <v>42137.503101851849</v>
      </c>
      <c r="K1101">
        <v>1428955468</v>
      </c>
      <c r="L1101" s="10">
        <f t="shared" si="105"/>
        <v>42107.503101851849</v>
      </c>
      <c r="M1101" s="11" t="str">
        <f t="shared" si="106"/>
        <v>Apr</v>
      </c>
      <c r="N1101" s="11">
        <f t="shared" si="107"/>
        <v>2015</v>
      </c>
      <c r="O1101" t="b">
        <v>0</v>
      </c>
      <c r="P1101">
        <v>1</v>
      </c>
      <c r="Q1101" t="b">
        <v>0</v>
      </c>
      <c r="R1101" t="s">
        <v>8282</v>
      </c>
      <c r="S1101">
        <f t="shared" si="102"/>
        <v>1</v>
      </c>
      <c r="T1101">
        <f t="shared" si="103"/>
        <v>25</v>
      </c>
      <c r="U1101" t="s">
        <v>8331</v>
      </c>
      <c r="V1101" t="s">
        <v>8332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104"/>
        <v>42413.777442129627</v>
      </c>
      <c r="K1102">
        <v>1452825571</v>
      </c>
      <c r="L1102" s="10">
        <f t="shared" si="105"/>
        <v>42383.777442129627</v>
      </c>
      <c r="M1102" s="11" t="str">
        <f t="shared" si="106"/>
        <v>Jan</v>
      </c>
      <c r="N1102" s="11">
        <f t="shared" si="107"/>
        <v>2016</v>
      </c>
      <c r="O1102" t="b">
        <v>0</v>
      </c>
      <c r="P1102">
        <v>10</v>
      </c>
      <c r="Q1102" t="b">
        <v>0</v>
      </c>
      <c r="R1102" t="s">
        <v>8282</v>
      </c>
      <c r="S1102">
        <f t="shared" si="102"/>
        <v>3</v>
      </c>
      <c r="T1102">
        <f t="shared" si="103"/>
        <v>10</v>
      </c>
      <c r="U1102" t="s">
        <v>8331</v>
      </c>
      <c r="V1102" t="s">
        <v>8332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104"/>
        <v>42565.424999999996</v>
      </c>
      <c r="K1103">
        <v>1466188338</v>
      </c>
      <c r="L1103" s="10">
        <f t="shared" si="105"/>
        <v>42538.439097222225</v>
      </c>
      <c r="M1103" s="11" t="str">
        <f t="shared" si="106"/>
        <v>Jun</v>
      </c>
      <c r="N1103" s="11">
        <f t="shared" si="107"/>
        <v>2016</v>
      </c>
      <c r="O1103" t="b">
        <v>0</v>
      </c>
      <c r="P1103">
        <v>6</v>
      </c>
      <c r="Q1103" t="b">
        <v>0</v>
      </c>
      <c r="R1103" t="s">
        <v>8282</v>
      </c>
      <c r="S1103">
        <f t="shared" si="102"/>
        <v>0</v>
      </c>
      <c r="T1103">
        <f t="shared" si="103"/>
        <v>7</v>
      </c>
      <c r="U1103" t="s">
        <v>8331</v>
      </c>
      <c r="V1103" t="s">
        <v>8332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104"/>
        <v>41616.915972222218</v>
      </c>
      <c r="K1104">
        <v>1383095125</v>
      </c>
      <c r="L1104" s="10">
        <f t="shared" si="105"/>
        <v>41576.712094907409</v>
      </c>
      <c r="M1104" s="11" t="str">
        <f t="shared" si="106"/>
        <v>Oct</v>
      </c>
      <c r="N1104" s="11">
        <f t="shared" si="107"/>
        <v>2013</v>
      </c>
      <c r="O1104" t="b">
        <v>0</v>
      </c>
      <c r="P1104">
        <v>24</v>
      </c>
      <c r="Q1104" t="b">
        <v>0</v>
      </c>
      <c r="R1104" t="s">
        <v>8282</v>
      </c>
      <c r="S1104">
        <f t="shared" si="102"/>
        <v>5</v>
      </c>
      <c r="T1104">
        <f t="shared" si="103"/>
        <v>18</v>
      </c>
      <c r="U1104" t="s">
        <v>8331</v>
      </c>
      <c r="V1104" t="s">
        <v>8332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104"/>
        <v>42538.888773148145</v>
      </c>
      <c r="K1105">
        <v>1461043190</v>
      </c>
      <c r="L1105" s="10">
        <f t="shared" si="105"/>
        <v>42478.888773148145</v>
      </c>
      <c r="M1105" s="11" t="str">
        <f t="shared" si="106"/>
        <v>Apr</v>
      </c>
      <c r="N1105" s="11">
        <f t="shared" si="107"/>
        <v>2016</v>
      </c>
      <c r="O1105" t="b">
        <v>0</v>
      </c>
      <c r="P1105">
        <v>15</v>
      </c>
      <c r="Q1105" t="b">
        <v>0</v>
      </c>
      <c r="R1105" t="s">
        <v>8282</v>
      </c>
      <c r="S1105">
        <f t="shared" si="102"/>
        <v>2</v>
      </c>
      <c r="T1105">
        <f t="shared" si="103"/>
        <v>16</v>
      </c>
      <c r="U1105" t="s">
        <v>8331</v>
      </c>
      <c r="V1105" t="s">
        <v>8332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104"/>
        <v>41801.076631944445</v>
      </c>
      <c r="K1106">
        <v>1399888221</v>
      </c>
      <c r="L1106" s="10">
        <f t="shared" si="105"/>
        <v>41771.076631944445</v>
      </c>
      <c r="M1106" s="11" t="str">
        <f t="shared" si="106"/>
        <v>May</v>
      </c>
      <c r="N1106" s="11">
        <f t="shared" si="107"/>
        <v>2014</v>
      </c>
      <c r="O1106" t="b">
        <v>0</v>
      </c>
      <c r="P1106">
        <v>37</v>
      </c>
      <c r="Q1106" t="b">
        <v>0</v>
      </c>
      <c r="R1106" t="s">
        <v>8282</v>
      </c>
      <c r="S1106">
        <f t="shared" si="102"/>
        <v>5</v>
      </c>
      <c r="T1106">
        <f t="shared" si="103"/>
        <v>80</v>
      </c>
      <c r="U1106" t="s">
        <v>8331</v>
      </c>
      <c r="V1106" t="s">
        <v>8332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104"/>
        <v>41721.760729166665</v>
      </c>
      <c r="K1107">
        <v>1393038927</v>
      </c>
      <c r="L1107" s="10">
        <f t="shared" si="105"/>
        <v>41691.802395833329</v>
      </c>
      <c r="M1107" s="11" t="str">
        <f t="shared" si="106"/>
        <v>Feb</v>
      </c>
      <c r="N1107" s="11">
        <f t="shared" si="107"/>
        <v>2014</v>
      </c>
      <c r="O1107" t="b">
        <v>0</v>
      </c>
      <c r="P1107">
        <v>20</v>
      </c>
      <c r="Q1107" t="b">
        <v>0</v>
      </c>
      <c r="R1107" t="s">
        <v>8282</v>
      </c>
      <c r="S1107">
        <f t="shared" si="102"/>
        <v>0</v>
      </c>
      <c r="T1107">
        <f t="shared" si="103"/>
        <v>72</v>
      </c>
      <c r="U1107" t="s">
        <v>8331</v>
      </c>
      <c r="V1107" t="s">
        <v>8332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104"/>
        <v>41003.365451388883</v>
      </c>
      <c r="K1108">
        <v>1330969575</v>
      </c>
      <c r="L1108" s="10">
        <f t="shared" si="105"/>
        <v>40973.407118055555</v>
      </c>
      <c r="M1108" s="11" t="str">
        <f t="shared" si="106"/>
        <v>Mar</v>
      </c>
      <c r="N1108" s="11">
        <f t="shared" si="107"/>
        <v>2012</v>
      </c>
      <c r="O1108" t="b">
        <v>0</v>
      </c>
      <c r="P1108">
        <v>7</v>
      </c>
      <c r="Q1108" t="b">
        <v>0</v>
      </c>
      <c r="R1108" t="s">
        <v>8282</v>
      </c>
      <c r="S1108">
        <f t="shared" si="102"/>
        <v>41</v>
      </c>
      <c r="T1108">
        <f t="shared" si="103"/>
        <v>24</v>
      </c>
      <c r="U1108" t="s">
        <v>8331</v>
      </c>
      <c r="V1108" t="s">
        <v>8332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104"/>
        <v>41843.528055555551</v>
      </c>
      <c r="K1109">
        <v>1403556024</v>
      </c>
      <c r="L1109" s="10">
        <f t="shared" si="105"/>
        <v>41813.528055555551</v>
      </c>
      <c r="M1109" s="11" t="str">
        <f t="shared" si="106"/>
        <v>Jun</v>
      </c>
      <c r="N1109" s="11">
        <f t="shared" si="107"/>
        <v>2014</v>
      </c>
      <c r="O1109" t="b">
        <v>0</v>
      </c>
      <c r="P1109">
        <v>0</v>
      </c>
      <c r="Q1109" t="b">
        <v>0</v>
      </c>
      <c r="R1109" t="s">
        <v>8282</v>
      </c>
      <c r="S1109">
        <f t="shared" si="102"/>
        <v>0</v>
      </c>
      <c r="T1109" t="e">
        <f t="shared" si="103"/>
        <v>#DIV/0!</v>
      </c>
      <c r="U1109" t="s">
        <v>8331</v>
      </c>
      <c r="V1109" t="s">
        <v>8332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104"/>
        <v>41012.261979166666</v>
      </c>
      <c r="K1110">
        <v>1329146235</v>
      </c>
      <c r="L1110" s="10">
        <f t="shared" si="105"/>
        <v>40952.30364583333</v>
      </c>
      <c r="M1110" s="11" t="str">
        <f t="shared" si="106"/>
        <v>Feb</v>
      </c>
      <c r="N1110" s="11">
        <f t="shared" si="107"/>
        <v>2012</v>
      </c>
      <c r="O1110" t="b">
        <v>0</v>
      </c>
      <c r="P1110">
        <v>21</v>
      </c>
      <c r="Q1110" t="b">
        <v>0</v>
      </c>
      <c r="R1110" t="s">
        <v>8282</v>
      </c>
      <c r="S1110">
        <f t="shared" si="102"/>
        <v>3</v>
      </c>
      <c r="T1110">
        <f t="shared" si="103"/>
        <v>35</v>
      </c>
      <c r="U1110" t="s">
        <v>8331</v>
      </c>
      <c r="V1110" t="s">
        <v>8332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104"/>
        <v>42692.4605324074</v>
      </c>
      <c r="K1111">
        <v>1476900190</v>
      </c>
      <c r="L1111" s="10">
        <f t="shared" si="105"/>
        <v>42662.418865740743</v>
      </c>
      <c r="M1111" s="11" t="str">
        <f t="shared" si="106"/>
        <v>Oct</v>
      </c>
      <c r="N1111" s="11">
        <f t="shared" si="107"/>
        <v>2016</v>
      </c>
      <c r="O1111" t="b">
        <v>0</v>
      </c>
      <c r="P1111">
        <v>3</v>
      </c>
      <c r="Q1111" t="b">
        <v>0</v>
      </c>
      <c r="R1111" t="s">
        <v>8282</v>
      </c>
      <c r="S1111">
        <f t="shared" si="102"/>
        <v>0</v>
      </c>
      <c r="T1111">
        <f t="shared" si="103"/>
        <v>15</v>
      </c>
      <c r="U1111" t="s">
        <v>8331</v>
      </c>
      <c r="V1111" t="s">
        <v>8332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104"/>
        <v>41250.59979166666</v>
      </c>
      <c r="K1112">
        <v>1352327022</v>
      </c>
      <c r="L1112" s="10">
        <f t="shared" si="105"/>
        <v>41220.59979166666</v>
      </c>
      <c r="M1112" s="11" t="str">
        <f t="shared" si="106"/>
        <v>Nov</v>
      </c>
      <c r="N1112" s="11">
        <f t="shared" si="107"/>
        <v>2012</v>
      </c>
      <c r="O1112" t="b">
        <v>0</v>
      </c>
      <c r="P1112">
        <v>11</v>
      </c>
      <c r="Q1112" t="b">
        <v>0</v>
      </c>
      <c r="R1112" t="s">
        <v>8282</v>
      </c>
      <c r="S1112">
        <f t="shared" si="102"/>
        <v>1</v>
      </c>
      <c r="T1112">
        <f t="shared" si="103"/>
        <v>23</v>
      </c>
      <c r="U1112" t="s">
        <v>8331</v>
      </c>
      <c r="V1112" t="s">
        <v>8332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104"/>
        <v>42376.870254629634</v>
      </c>
      <c r="K1113">
        <v>1449636790</v>
      </c>
      <c r="L1113" s="10">
        <f t="shared" si="105"/>
        <v>42346.870254629634</v>
      </c>
      <c r="M1113" s="11" t="str">
        <f t="shared" si="106"/>
        <v>Dec</v>
      </c>
      <c r="N1113" s="11">
        <f t="shared" si="107"/>
        <v>2015</v>
      </c>
      <c r="O1113" t="b">
        <v>0</v>
      </c>
      <c r="P1113">
        <v>1</v>
      </c>
      <c r="Q1113" t="b">
        <v>0</v>
      </c>
      <c r="R1113" t="s">
        <v>8282</v>
      </c>
      <c r="S1113">
        <f t="shared" si="102"/>
        <v>0</v>
      </c>
      <c r="T1113">
        <f t="shared" si="103"/>
        <v>1</v>
      </c>
      <c r="U1113" t="s">
        <v>8331</v>
      </c>
      <c r="V1113" t="s">
        <v>8332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104"/>
        <v>42023.020833333336</v>
      </c>
      <c r="K1114">
        <v>1416507211</v>
      </c>
      <c r="L1114" s="10">
        <f t="shared" si="105"/>
        <v>41963.426053240742</v>
      </c>
      <c r="M1114" s="11" t="str">
        <f t="shared" si="106"/>
        <v>Nov</v>
      </c>
      <c r="N1114" s="11">
        <f t="shared" si="107"/>
        <v>2014</v>
      </c>
      <c r="O1114" t="b">
        <v>0</v>
      </c>
      <c r="P1114">
        <v>312</v>
      </c>
      <c r="Q1114" t="b">
        <v>0</v>
      </c>
      <c r="R1114" t="s">
        <v>8282</v>
      </c>
      <c r="S1114">
        <f t="shared" si="102"/>
        <v>36</v>
      </c>
      <c r="T1114">
        <f t="shared" si="103"/>
        <v>100</v>
      </c>
      <c r="U1114" t="s">
        <v>8331</v>
      </c>
      <c r="V1114" t="s">
        <v>8332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104"/>
        <v>41865.643749999996</v>
      </c>
      <c r="K1115">
        <v>1405466820</v>
      </c>
      <c r="L1115" s="10">
        <f t="shared" si="105"/>
        <v>41835.643749999996</v>
      </c>
      <c r="M1115" s="11" t="str">
        <f t="shared" si="106"/>
        <v>Jul</v>
      </c>
      <c r="N1115" s="11">
        <f t="shared" si="107"/>
        <v>2014</v>
      </c>
      <c r="O1115" t="b">
        <v>0</v>
      </c>
      <c r="P1115">
        <v>1</v>
      </c>
      <c r="Q1115" t="b">
        <v>0</v>
      </c>
      <c r="R1115" t="s">
        <v>8282</v>
      </c>
      <c r="S1115">
        <f t="shared" si="102"/>
        <v>1</v>
      </c>
      <c r="T1115">
        <f t="shared" si="103"/>
        <v>5</v>
      </c>
      <c r="U1115" t="s">
        <v>8331</v>
      </c>
      <c r="V1115" t="s">
        <v>8332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104"/>
        <v>41556.01258101852</v>
      </c>
      <c r="K1116">
        <v>1378714687</v>
      </c>
      <c r="L1116" s="10">
        <f t="shared" si="105"/>
        <v>41526.01258101852</v>
      </c>
      <c r="M1116" s="11" t="str">
        <f t="shared" si="106"/>
        <v>Sep</v>
      </c>
      <c r="N1116" s="11">
        <f t="shared" si="107"/>
        <v>2013</v>
      </c>
      <c r="O1116" t="b">
        <v>0</v>
      </c>
      <c r="P1116">
        <v>3</v>
      </c>
      <c r="Q1116" t="b">
        <v>0</v>
      </c>
      <c r="R1116" t="s">
        <v>8282</v>
      </c>
      <c r="S1116">
        <f t="shared" si="102"/>
        <v>0</v>
      </c>
      <c r="T1116">
        <f t="shared" si="103"/>
        <v>3</v>
      </c>
      <c r="U1116" t="s">
        <v>8331</v>
      </c>
      <c r="V1116" t="s">
        <v>8332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104"/>
        <v>42459.320543981477</v>
      </c>
      <c r="K1117">
        <v>1456764095</v>
      </c>
      <c r="L1117" s="10">
        <f t="shared" si="105"/>
        <v>42429.362210648142</v>
      </c>
      <c r="M1117" s="11" t="str">
        <f t="shared" si="106"/>
        <v>Feb</v>
      </c>
      <c r="N1117" s="11">
        <f t="shared" si="107"/>
        <v>2016</v>
      </c>
      <c r="O1117" t="b">
        <v>0</v>
      </c>
      <c r="P1117">
        <v>4</v>
      </c>
      <c r="Q1117" t="b">
        <v>0</v>
      </c>
      <c r="R1117" t="s">
        <v>8282</v>
      </c>
      <c r="S1117">
        <f t="shared" si="102"/>
        <v>0</v>
      </c>
      <c r="T1117">
        <f t="shared" si="103"/>
        <v>13</v>
      </c>
      <c r="U1117" t="s">
        <v>8331</v>
      </c>
      <c r="V1117" t="s">
        <v>8332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104"/>
        <v>41069.513981481476</v>
      </c>
      <c r="K1118">
        <v>1334089208</v>
      </c>
      <c r="L1118" s="10">
        <f t="shared" si="105"/>
        <v>41009.513981481476</v>
      </c>
      <c r="M1118" s="11" t="str">
        <f t="shared" si="106"/>
        <v>Apr</v>
      </c>
      <c r="N1118" s="11">
        <f t="shared" si="107"/>
        <v>2012</v>
      </c>
      <c r="O1118" t="b">
        <v>0</v>
      </c>
      <c r="P1118">
        <v>10</v>
      </c>
      <c r="Q1118" t="b">
        <v>0</v>
      </c>
      <c r="R1118" t="s">
        <v>8282</v>
      </c>
      <c r="S1118">
        <f t="shared" si="102"/>
        <v>0</v>
      </c>
      <c r="T1118">
        <f t="shared" si="103"/>
        <v>18</v>
      </c>
      <c r="U1118" t="s">
        <v>8331</v>
      </c>
      <c r="V1118" t="s">
        <v>8332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104"/>
        <v>42363.265196759261</v>
      </c>
      <c r="K1119">
        <v>1448461313</v>
      </c>
      <c r="L1119" s="10">
        <f t="shared" si="105"/>
        <v>42333.265196759261</v>
      </c>
      <c r="M1119" s="11" t="str">
        <f t="shared" si="106"/>
        <v>Nov</v>
      </c>
      <c r="N1119" s="11">
        <f t="shared" si="107"/>
        <v>2015</v>
      </c>
      <c r="O1119" t="b">
        <v>0</v>
      </c>
      <c r="P1119">
        <v>8</v>
      </c>
      <c r="Q1119" t="b">
        <v>0</v>
      </c>
      <c r="R1119" t="s">
        <v>8282</v>
      </c>
      <c r="S1119">
        <f t="shared" si="102"/>
        <v>8</v>
      </c>
      <c r="T1119">
        <f t="shared" si="103"/>
        <v>10</v>
      </c>
      <c r="U1119" t="s">
        <v>8331</v>
      </c>
      <c r="V1119" t="s">
        <v>8332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104"/>
        <v>41733.79142361111</v>
      </c>
      <c r="K1120">
        <v>1394078379</v>
      </c>
      <c r="L1120" s="10">
        <f t="shared" si="105"/>
        <v>41703.833090277774</v>
      </c>
      <c r="M1120" s="11" t="str">
        <f t="shared" si="106"/>
        <v>Mar</v>
      </c>
      <c r="N1120" s="11">
        <f t="shared" si="107"/>
        <v>2014</v>
      </c>
      <c r="O1120" t="b">
        <v>0</v>
      </c>
      <c r="P1120">
        <v>3</v>
      </c>
      <c r="Q1120" t="b">
        <v>0</v>
      </c>
      <c r="R1120" t="s">
        <v>8282</v>
      </c>
      <c r="S1120">
        <f t="shared" si="102"/>
        <v>2</v>
      </c>
      <c r="T1120">
        <f t="shared" si="103"/>
        <v>36</v>
      </c>
      <c r="U1120" t="s">
        <v>8331</v>
      </c>
      <c r="V1120" t="s">
        <v>8332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104"/>
        <v>41735.459074074075</v>
      </c>
      <c r="K1121">
        <v>1395687664</v>
      </c>
      <c r="L1121" s="10">
        <f t="shared" si="105"/>
        <v>41722.459074074075</v>
      </c>
      <c r="M1121" s="11" t="str">
        <f t="shared" si="106"/>
        <v>Mar</v>
      </c>
      <c r="N1121" s="11">
        <f t="shared" si="107"/>
        <v>2014</v>
      </c>
      <c r="O1121" t="b">
        <v>0</v>
      </c>
      <c r="P1121">
        <v>1</v>
      </c>
      <c r="Q1121" t="b">
        <v>0</v>
      </c>
      <c r="R1121" t="s">
        <v>8282</v>
      </c>
      <c r="S1121">
        <f t="shared" si="102"/>
        <v>0</v>
      </c>
      <c r="T1121">
        <f t="shared" si="103"/>
        <v>5</v>
      </c>
      <c r="U1121" t="s">
        <v>8331</v>
      </c>
      <c r="V1121" t="s">
        <v>8332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104"/>
        <v>40844.539351851847</v>
      </c>
      <c r="K1122">
        <v>1315947400</v>
      </c>
      <c r="L1122" s="10">
        <f t="shared" si="105"/>
        <v>40799.539351851847</v>
      </c>
      <c r="M1122" s="11" t="str">
        <f t="shared" si="106"/>
        <v>Sep</v>
      </c>
      <c r="N1122" s="11">
        <f t="shared" si="107"/>
        <v>2011</v>
      </c>
      <c r="O1122" t="b">
        <v>0</v>
      </c>
      <c r="P1122">
        <v>0</v>
      </c>
      <c r="Q1122" t="b">
        <v>0</v>
      </c>
      <c r="R1122" t="s">
        <v>8282</v>
      </c>
      <c r="S1122">
        <f t="shared" si="102"/>
        <v>0</v>
      </c>
      <c r="T1122" t="e">
        <f t="shared" si="103"/>
        <v>#DIV/0!</v>
      </c>
      <c r="U1122" t="s">
        <v>8331</v>
      </c>
      <c r="V1122" t="s">
        <v>8332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104"/>
        <v>42442.559212962959</v>
      </c>
      <c r="K1123">
        <v>1455315916</v>
      </c>
      <c r="L1123" s="10">
        <f t="shared" si="105"/>
        <v>42412.60087962963</v>
      </c>
      <c r="M1123" s="11" t="str">
        <f t="shared" si="106"/>
        <v>Feb</v>
      </c>
      <c r="N1123" s="11">
        <f t="shared" si="107"/>
        <v>2016</v>
      </c>
      <c r="O1123" t="b">
        <v>0</v>
      </c>
      <c r="P1123">
        <v>5</v>
      </c>
      <c r="Q1123" t="b">
        <v>0</v>
      </c>
      <c r="R1123" t="s">
        <v>8282</v>
      </c>
      <c r="S1123">
        <f t="shared" si="102"/>
        <v>0</v>
      </c>
      <c r="T1123">
        <f t="shared" si="103"/>
        <v>6</v>
      </c>
      <c r="U1123" t="s">
        <v>8331</v>
      </c>
      <c r="V1123" t="s">
        <v>8332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104"/>
        <v>41424.370659722219</v>
      </c>
      <c r="K1124">
        <v>1368723225</v>
      </c>
      <c r="L1124" s="10">
        <f t="shared" si="105"/>
        <v>41410.370659722219</v>
      </c>
      <c r="M1124" s="11" t="str">
        <f t="shared" si="106"/>
        <v>May</v>
      </c>
      <c r="N1124" s="11">
        <f t="shared" si="107"/>
        <v>2013</v>
      </c>
      <c r="O1124" t="b">
        <v>0</v>
      </c>
      <c r="P1124">
        <v>0</v>
      </c>
      <c r="Q1124" t="b">
        <v>0</v>
      </c>
      <c r="R1124" t="s">
        <v>8282</v>
      </c>
      <c r="S1124">
        <f t="shared" si="102"/>
        <v>0</v>
      </c>
      <c r="T1124" t="e">
        <f t="shared" si="103"/>
        <v>#DIV/0!</v>
      </c>
      <c r="U1124" t="s">
        <v>8331</v>
      </c>
      <c r="V1124" t="s">
        <v>8332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104"/>
        <v>41748.190370370365</v>
      </c>
      <c r="K1125">
        <v>1395318848</v>
      </c>
      <c r="L1125" s="10">
        <f t="shared" si="105"/>
        <v>41718.190370370365</v>
      </c>
      <c r="M1125" s="11" t="str">
        <f t="shared" si="106"/>
        <v>Mar</v>
      </c>
      <c r="N1125" s="11">
        <f t="shared" si="107"/>
        <v>2014</v>
      </c>
      <c r="O1125" t="b">
        <v>0</v>
      </c>
      <c r="P1125">
        <v>3</v>
      </c>
      <c r="Q1125" t="b">
        <v>0</v>
      </c>
      <c r="R1125" t="s">
        <v>8282</v>
      </c>
      <c r="S1125">
        <f t="shared" si="102"/>
        <v>0</v>
      </c>
      <c r="T1125">
        <f t="shared" si="103"/>
        <v>4</v>
      </c>
      <c r="U1125" t="s">
        <v>8331</v>
      </c>
      <c r="V1125" t="s">
        <v>8332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104"/>
        <v>42124.333923611113</v>
      </c>
      <c r="K1126">
        <v>1427817651</v>
      </c>
      <c r="L1126" s="10">
        <f t="shared" si="105"/>
        <v>42094.333923611113</v>
      </c>
      <c r="M1126" s="11" t="str">
        <f t="shared" si="106"/>
        <v>Mar</v>
      </c>
      <c r="N1126" s="11">
        <f t="shared" si="107"/>
        <v>2015</v>
      </c>
      <c r="O1126" t="b">
        <v>0</v>
      </c>
      <c r="P1126">
        <v>7</v>
      </c>
      <c r="Q1126" t="b">
        <v>0</v>
      </c>
      <c r="R1126" t="s">
        <v>8283</v>
      </c>
      <c r="S1126">
        <f t="shared" si="102"/>
        <v>0</v>
      </c>
      <c r="T1126">
        <f t="shared" si="103"/>
        <v>61</v>
      </c>
      <c r="U1126" t="s">
        <v>8331</v>
      </c>
      <c r="V1126" t="s">
        <v>8333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104"/>
        <v>42272.290856481479</v>
      </c>
      <c r="K1127">
        <v>1438009130</v>
      </c>
      <c r="L1127" s="10">
        <f t="shared" si="105"/>
        <v>42212.290856481479</v>
      </c>
      <c r="M1127" s="11" t="str">
        <f t="shared" si="106"/>
        <v>Jul</v>
      </c>
      <c r="N1127" s="11">
        <f t="shared" si="107"/>
        <v>2015</v>
      </c>
      <c r="O1127" t="b">
        <v>0</v>
      </c>
      <c r="P1127">
        <v>0</v>
      </c>
      <c r="Q1127" t="b">
        <v>0</v>
      </c>
      <c r="R1127" t="s">
        <v>8283</v>
      </c>
      <c r="S1127">
        <f t="shared" si="102"/>
        <v>0</v>
      </c>
      <c r="T1127" t="e">
        <f t="shared" si="103"/>
        <v>#DIV/0!</v>
      </c>
      <c r="U1127" t="s">
        <v>8331</v>
      </c>
      <c r="V1127" t="s">
        <v>8333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104"/>
        <v>42564.99414351851</v>
      </c>
      <c r="K1128">
        <v>1465890694</v>
      </c>
      <c r="L1128" s="10">
        <f t="shared" si="105"/>
        <v>42534.99414351851</v>
      </c>
      <c r="M1128" s="11" t="str">
        <f t="shared" si="106"/>
        <v>Jun</v>
      </c>
      <c r="N1128" s="11">
        <f t="shared" si="107"/>
        <v>2016</v>
      </c>
      <c r="O1128" t="b">
        <v>0</v>
      </c>
      <c r="P1128">
        <v>2</v>
      </c>
      <c r="Q1128" t="b">
        <v>0</v>
      </c>
      <c r="R1128" t="s">
        <v>8283</v>
      </c>
      <c r="S1128">
        <f t="shared" si="102"/>
        <v>1</v>
      </c>
      <c r="T1128">
        <f t="shared" si="103"/>
        <v>5</v>
      </c>
      <c r="U1128" t="s">
        <v>8331</v>
      </c>
      <c r="V1128" t="s">
        <v>8333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104"/>
        <v>41957.562499999993</v>
      </c>
      <c r="K1129">
        <v>1413318600</v>
      </c>
      <c r="L1129" s="10">
        <f t="shared" si="105"/>
        <v>41926.520833333328</v>
      </c>
      <c r="M1129" s="11" t="str">
        <f t="shared" si="106"/>
        <v>Oct</v>
      </c>
      <c r="N1129" s="11">
        <f t="shared" si="107"/>
        <v>2014</v>
      </c>
      <c r="O1129" t="b">
        <v>0</v>
      </c>
      <c r="P1129">
        <v>23</v>
      </c>
      <c r="Q1129" t="b">
        <v>0</v>
      </c>
      <c r="R1129" t="s">
        <v>8283</v>
      </c>
      <c r="S1129">
        <f t="shared" si="102"/>
        <v>2</v>
      </c>
      <c r="T1129">
        <f t="shared" si="103"/>
        <v>25</v>
      </c>
      <c r="U1129" t="s">
        <v>8331</v>
      </c>
      <c r="V1129" t="s">
        <v>8333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104"/>
        <v>41858.316168981481</v>
      </c>
      <c r="K1130">
        <v>1404833717</v>
      </c>
      <c r="L1130" s="10">
        <f t="shared" si="105"/>
        <v>41828.316168981481</v>
      </c>
      <c r="M1130" s="11" t="str">
        <f t="shared" si="106"/>
        <v>Jul</v>
      </c>
      <c r="N1130" s="11">
        <f t="shared" si="107"/>
        <v>2014</v>
      </c>
      <c r="O1130" t="b">
        <v>0</v>
      </c>
      <c r="P1130">
        <v>1</v>
      </c>
      <c r="Q1130" t="b">
        <v>0</v>
      </c>
      <c r="R1130" t="s">
        <v>8283</v>
      </c>
      <c r="S1130">
        <f t="shared" si="102"/>
        <v>0</v>
      </c>
      <c r="T1130">
        <f t="shared" si="103"/>
        <v>1</v>
      </c>
      <c r="U1130" t="s">
        <v>8331</v>
      </c>
      <c r="V1130" t="s">
        <v>8333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104"/>
        <v>42525.931631944441</v>
      </c>
      <c r="K1131">
        <v>1462515693</v>
      </c>
      <c r="L1131" s="10">
        <f t="shared" si="105"/>
        <v>42495.931631944441</v>
      </c>
      <c r="M1131" s="11" t="str">
        <f t="shared" si="106"/>
        <v>May</v>
      </c>
      <c r="N1131" s="11">
        <f t="shared" si="107"/>
        <v>2016</v>
      </c>
      <c r="O1131" t="b">
        <v>0</v>
      </c>
      <c r="P1131">
        <v>2</v>
      </c>
      <c r="Q1131" t="b">
        <v>0</v>
      </c>
      <c r="R1131" t="s">
        <v>8283</v>
      </c>
      <c r="S1131">
        <f t="shared" si="102"/>
        <v>0</v>
      </c>
      <c r="T1131">
        <f t="shared" si="103"/>
        <v>11</v>
      </c>
      <c r="U1131" t="s">
        <v>8331</v>
      </c>
      <c r="V1131" t="s">
        <v>8333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104"/>
        <v>41968.704861111109</v>
      </c>
      <c r="K1132">
        <v>1411775700</v>
      </c>
      <c r="L1132" s="10">
        <f t="shared" si="105"/>
        <v>41908.663194444445</v>
      </c>
      <c r="M1132" s="11" t="str">
        <f t="shared" si="106"/>
        <v>Sep</v>
      </c>
      <c r="N1132" s="11">
        <f t="shared" si="107"/>
        <v>2014</v>
      </c>
      <c r="O1132" t="b">
        <v>0</v>
      </c>
      <c r="P1132">
        <v>3</v>
      </c>
      <c r="Q1132" t="b">
        <v>0</v>
      </c>
      <c r="R1132" t="s">
        <v>8283</v>
      </c>
      <c r="S1132">
        <f t="shared" si="102"/>
        <v>0</v>
      </c>
      <c r="T1132">
        <f t="shared" si="103"/>
        <v>4</v>
      </c>
      <c r="U1132" t="s">
        <v>8331</v>
      </c>
      <c r="V1132" t="s">
        <v>8333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104"/>
        <v>42362.574861111112</v>
      </c>
      <c r="K1133">
        <v>1448401668</v>
      </c>
      <c r="L1133" s="10">
        <f t="shared" si="105"/>
        <v>42332.574861111112</v>
      </c>
      <c r="M1133" s="11" t="str">
        <f t="shared" si="106"/>
        <v>Nov</v>
      </c>
      <c r="N1133" s="11">
        <f t="shared" si="107"/>
        <v>2015</v>
      </c>
      <c r="O1133" t="b">
        <v>0</v>
      </c>
      <c r="P1133">
        <v>0</v>
      </c>
      <c r="Q1133" t="b">
        <v>0</v>
      </c>
      <c r="R1133" t="s">
        <v>8283</v>
      </c>
      <c r="S1133">
        <f t="shared" si="102"/>
        <v>0</v>
      </c>
      <c r="T1133" t="e">
        <f t="shared" si="103"/>
        <v>#DIV/0!</v>
      </c>
      <c r="U1133" t="s">
        <v>8331</v>
      </c>
      <c r="V1133" t="s">
        <v>8333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104"/>
        <v>42735.782071759262</v>
      </c>
      <c r="K1134">
        <v>1480646771</v>
      </c>
      <c r="L1134" s="10">
        <f t="shared" si="105"/>
        <v>42705.782071759262</v>
      </c>
      <c r="M1134" s="11" t="str">
        <f t="shared" si="106"/>
        <v>Dec</v>
      </c>
      <c r="N1134" s="11">
        <f t="shared" si="107"/>
        <v>2016</v>
      </c>
      <c r="O1134" t="b">
        <v>0</v>
      </c>
      <c r="P1134">
        <v>13</v>
      </c>
      <c r="Q1134" t="b">
        <v>0</v>
      </c>
      <c r="R1134" t="s">
        <v>8283</v>
      </c>
      <c r="S1134">
        <f t="shared" si="102"/>
        <v>14</v>
      </c>
      <c r="T1134">
        <f t="shared" si="103"/>
        <v>111</v>
      </c>
      <c r="U1134" t="s">
        <v>8331</v>
      </c>
      <c r="V1134" t="s">
        <v>8333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104"/>
        <v>41851.073854166665</v>
      </c>
      <c r="K1135">
        <v>1404207981</v>
      </c>
      <c r="L1135" s="10">
        <f t="shared" si="105"/>
        <v>41821.073854166665</v>
      </c>
      <c r="M1135" s="11" t="str">
        <f t="shared" si="106"/>
        <v>Jul</v>
      </c>
      <c r="N1135" s="11">
        <f t="shared" si="107"/>
        <v>2014</v>
      </c>
      <c r="O1135" t="b">
        <v>0</v>
      </c>
      <c r="P1135">
        <v>1</v>
      </c>
      <c r="Q1135" t="b">
        <v>0</v>
      </c>
      <c r="R1135" t="s">
        <v>8283</v>
      </c>
      <c r="S1135">
        <f t="shared" si="102"/>
        <v>1</v>
      </c>
      <c r="T1135">
        <f t="shared" si="103"/>
        <v>20</v>
      </c>
      <c r="U1135" t="s">
        <v>8331</v>
      </c>
      <c r="V1135" t="s">
        <v>8333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104"/>
        <v>41971.856249999997</v>
      </c>
      <c r="K1136">
        <v>1416034228</v>
      </c>
      <c r="L1136" s="10">
        <f t="shared" si="105"/>
        <v>41957.95171296296</v>
      </c>
      <c r="M1136" s="11" t="str">
        <f t="shared" si="106"/>
        <v>Nov</v>
      </c>
      <c r="N1136" s="11">
        <f t="shared" si="107"/>
        <v>2014</v>
      </c>
      <c r="O1136" t="b">
        <v>0</v>
      </c>
      <c r="P1136">
        <v>1</v>
      </c>
      <c r="Q1136" t="b">
        <v>0</v>
      </c>
      <c r="R1136" t="s">
        <v>8283</v>
      </c>
      <c r="S1136">
        <f t="shared" si="102"/>
        <v>0</v>
      </c>
      <c r="T1136">
        <f t="shared" si="103"/>
        <v>1</v>
      </c>
      <c r="U1136" t="s">
        <v>8331</v>
      </c>
      <c r="V1136" t="s">
        <v>8333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104"/>
        <v>42588.656180555547</v>
      </c>
      <c r="K1137">
        <v>1467935094</v>
      </c>
      <c r="L1137" s="10">
        <f t="shared" si="105"/>
        <v>42558.656180555547</v>
      </c>
      <c r="M1137" s="11" t="str">
        <f t="shared" si="106"/>
        <v>Jul</v>
      </c>
      <c r="N1137" s="11">
        <f t="shared" si="107"/>
        <v>2016</v>
      </c>
      <c r="O1137" t="b">
        <v>0</v>
      </c>
      <c r="P1137">
        <v>1</v>
      </c>
      <c r="Q1137" t="b">
        <v>0</v>
      </c>
      <c r="R1137" t="s">
        <v>8283</v>
      </c>
      <c r="S1137">
        <f t="shared" si="102"/>
        <v>5</v>
      </c>
      <c r="T1137">
        <f t="shared" si="103"/>
        <v>50</v>
      </c>
      <c r="U1137" t="s">
        <v>8331</v>
      </c>
      <c r="V1137" t="s">
        <v>8333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104"/>
        <v>42357.338298611103</v>
      </c>
      <c r="K1138">
        <v>1447949229</v>
      </c>
      <c r="L1138" s="10">
        <f t="shared" si="105"/>
        <v>42327.338298611103</v>
      </c>
      <c r="M1138" s="11" t="str">
        <f t="shared" si="106"/>
        <v>Nov</v>
      </c>
      <c r="N1138" s="11">
        <f t="shared" si="107"/>
        <v>2015</v>
      </c>
      <c r="O1138" t="b">
        <v>0</v>
      </c>
      <c r="P1138">
        <v>6</v>
      </c>
      <c r="Q1138" t="b">
        <v>0</v>
      </c>
      <c r="R1138" t="s">
        <v>8283</v>
      </c>
      <c r="S1138">
        <f t="shared" si="102"/>
        <v>6</v>
      </c>
      <c r="T1138">
        <f t="shared" si="103"/>
        <v>45</v>
      </c>
      <c r="U1138" t="s">
        <v>8331</v>
      </c>
      <c r="V1138" t="s">
        <v>8333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104"/>
        <v>42483.486354166664</v>
      </c>
      <c r="K1139">
        <v>1458848421</v>
      </c>
      <c r="L1139" s="10">
        <f t="shared" si="105"/>
        <v>42453.486354166664</v>
      </c>
      <c r="M1139" s="11" t="str">
        <f t="shared" si="106"/>
        <v>Mar</v>
      </c>
      <c r="N1139" s="11">
        <f t="shared" si="107"/>
        <v>2016</v>
      </c>
      <c r="O1139" t="b">
        <v>0</v>
      </c>
      <c r="P1139">
        <v>39</v>
      </c>
      <c r="Q1139" t="b">
        <v>0</v>
      </c>
      <c r="R1139" t="s">
        <v>8283</v>
      </c>
      <c r="S1139">
        <f t="shared" si="102"/>
        <v>40</v>
      </c>
      <c r="T1139">
        <f t="shared" si="103"/>
        <v>253</v>
      </c>
      <c r="U1139" t="s">
        <v>8331</v>
      </c>
      <c r="V1139" t="s">
        <v>8333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104"/>
        <v>42756.573275462964</v>
      </c>
      <c r="K1140">
        <v>1483307131</v>
      </c>
      <c r="L1140" s="10">
        <f t="shared" si="105"/>
        <v>42736.573275462964</v>
      </c>
      <c r="M1140" s="11" t="str">
        <f t="shared" si="106"/>
        <v>Jan</v>
      </c>
      <c r="N1140" s="11">
        <f t="shared" si="107"/>
        <v>2017</v>
      </c>
      <c r="O1140" t="b">
        <v>0</v>
      </c>
      <c r="P1140">
        <v>4</v>
      </c>
      <c r="Q1140" t="b">
        <v>0</v>
      </c>
      <c r="R1140" t="s">
        <v>8283</v>
      </c>
      <c r="S1140">
        <f t="shared" si="102"/>
        <v>0</v>
      </c>
      <c r="T1140">
        <f t="shared" si="103"/>
        <v>31</v>
      </c>
      <c r="U1140" t="s">
        <v>8331</v>
      </c>
      <c r="V1140" t="s">
        <v>8333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104"/>
        <v>42005.014189814807</v>
      </c>
      <c r="K1141">
        <v>1417508426</v>
      </c>
      <c r="L1141" s="10">
        <f t="shared" si="105"/>
        <v>41975.014189814807</v>
      </c>
      <c r="M1141" s="11" t="str">
        <f t="shared" si="106"/>
        <v>Dec</v>
      </c>
      <c r="N1141" s="11">
        <f t="shared" si="107"/>
        <v>2014</v>
      </c>
      <c r="O1141" t="b">
        <v>0</v>
      </c>
      <c r="P1141">
        <v>1</v>
      </c>
      <c r="Q1141" t="b">
        <v>0</v>
      </c>
      <c r="R1141" t="s">
        <v>8283</v>
      </c>
      <c r="S1141">
        <f t="shared" si="102"/>
        <v>0</v>
      </c>
      <c r="T1141">
        <f t="shared" si="103"/>
        <v>5</v>
      </c>
      <c r="U1141" t="s">
        <v>8331</v>
      </c>
      <c r="V1141" t="s">
        <v>8333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104"/>
        <v>42222.128715277773</v>
      </c>
      <c r="K1142">
        <v>1436267121</v>
      </c>
      <c r="L1142" s="10">
        <f t="shared" si="105"/>
        <v>42192.128715277773</v>
      </c>
      <c r="M1142" s="11" t="str">
        <f t="shared" si="106"/>
        <v>Jul</v>
      </c>
      <c r="N1142" s="11">
        <f t="shared" si="107"/>
        <v>2015</v>
      </c>
      <c r="O1142" t="b">
        <v>0</v>
      </c>
      <c r="P1142">
        <v>0</v>
      </c>
      <c r="Q1142" t="b">
        <v>0</v>
      </c>
      <c r="R1142" t="s">
        <v>8283</v>
      </c>
      <c r="S1142">
        <f t="shared" si="102"/>
        <v>0</v>
      </c>
      <c r="T1142" t="e">
        <f t="shared" si="103"/>
        <v>#DIV/0!</v>
      </c>
      <c r="U1142" t="s">
        <v>8331</v>
      </c>
      <c r="V1142" t="s">
        <v>8333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104"/>
        <v>42194.366319444445</v>
      </c>
      <c r="K1143">
        <v>1433868450</v>
      </c>
      <c r="L1143" s="10">
        <f t="shared" si="105"/>
        <v>42164.366319444445</v>
      </c>
      <c r="M1143" s="11" t="str">
        <f t="shared" si="106"/>
        <v>Jun</v>
      </c>
      <c r="N1143" s="11">
        <f t="shared" si="107"/>
        <v>2015</v>
      </c>
      <c r="O1143" t="b">
        <v>0</v>
      </c>
      <c r="P1143">
        <v>0</v>
      </c>
      <c r="Q1143" t="b">
        <v>0</v>
      </c>
      <c r="R1143" t="s">
        <v>8283</v>
      </c>
      <c r="S1143">
        <f t="shared" si="102"/>
        <v>0</v>
      </c>
      <c r="T1143" t="e">
        <f t="shared" si="103"/>
        <v>#DIV/0!</v>
      </c>
      <c r="U1143" t="s">
        <v>8331</v>
      </c>
      <c r="V1143" t="s">
        <v>8333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104"/>
        <v>42051.672766203708</v>
      </c>
      <c r="K1144">
        <v>1421539727</v>
      </c>
      <c r="L1144" s="10">
        <f t="shared" si="105"/>
        <v>42021.672766203708</v>
      </c>
      <c r="M1144" s="11" t="str">
        <f t="shared" si="106"/>
        <v>Jan</v>
      </c>
      <c r="N1144" s="11">
        <f t="shared" si="107"/>
        <v>2015</v>
      </c>
      <c r="O1144" t="b">
        <v>0</v>
      </c>
      <c r="P1144">
        <v>0</v>
      </c>
      <c r="Q1144" t="b">
        <v>0</v>
      </c>
      <c r="R1144" t="s">
        <v>8283</v>
      </c>
      <c r="S1144">
        <f t="shared" si="102"/>
        <v>0</v>
      </c>
      <c r="T1144" t="e">
        <f t="shared" si="103"/>
        <v>#DIV/0!</v>
      </c>
      <c r="U1144" t="s">
        <v>8331</v>
      </c>
      <c r="V1144" t="s">
        <v>8333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104"/>
        <v>42354.860254629624</v>
      </c>
      <c r="K1145">
        <v>1447735126</v>
      </c>
      <c r="L1145" s="10">
        <f t="shared" si="105"/>
        <v>42324.860254629624</v>
      </c>
      <c r="M1145" s="11" t="str">
        <f t="shared" si="106"/>
        <v>Nov</v>
      </c>
      <c r="N1145" s="11">
        <f t="shared" si="107"/>
        <v>2015</v>
      </c>
      <c r="O1145" t="b">
        <v>0</v>
      </c>
      <c r="P1145">
        <v>8</v>
      </c>
      <c r="Q1145" t="b">
        <v>0</v>
      </c>
      <c r="R1145" t="s">
        <v>8283</v>
      </c>
      <c r="S1145">
        <f t="shared" si="102"/>
        <v>0</v>
      </c>
      <c r="T1145">
        <f t="shared" si="103"/>
        <v>23</v>
      </c>
      <c r="U1145" t="s">
        <v>8331</v>
      </c>
      <c r="V1145" t="s">
        <v>8333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104"/>
        <v>42122.848611111105</v>
      </c>
      <c r="K1146">
        <v>1427689320</v>
      </c>
      <c r="L1146" s="10">
        <f t="shared" si="105"/>
        <v>42092.848611111105</v>
      </c>
      <c r="M1146" s="11" t="str">
        <f t="shared" si="106"/>
        <v>Mar</v>
      </c>
      <c r="N1146" s="11">
        <f t="shared" si="107"/>
        <v>2015</v>
      </c>
      <c r="O1146" t="b">
        <v>0</v>
      </c>
      <c r="P1146">
        <v>0</v>
      </c>
      <c r="Q1146" t="b">
        <v>0</v>
      </c>
      <c r="R1146" t="s">
        <v>8284</v>
      </c>
      <c r="S1146">
        <f t="shared" si="102"/>
        <v>0</v>
      </c>
      <c r="T1146" t="e">
        <f t="shared" si="103"/>
        <v>#DIV/0!</v>
      </c>
      <c r="U1146" t="s">
        <v>8334</v>
      </c>
      <c r="V1146" t="s">
        <v>8335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104"/>
        <v>41914.414259259262</v>
      </c>
      <c r="K1147">
        <v>1407088592</v>
      </c>
      <c r="L1147" s="10">
        <f t="shared" si="105"/>
        <v>41854.414259259262</v>
      </c>
      <c r="M1147" s="11" t="str">
        <f t="shared" si="106"/>
        <v>Aug</v>
      </c>
      <c r="N1147" s="11">
        <f t="shared" si="107"/>
        <v>2014</v>
      </c>
      <c r="O1147" t="b">
        <v>0</v>
      </c>
      <c r="P1147">
        <v>1</v>
      </c>
      <c r="Q1147" t="b">
        <v>0</v>
      </c>
      <c r="R1147" t="s">
        <v>8284</v>
      </c>
      <c r="S1147">
        <f t="shared" si="102"/>
        <v>0</v>
      </c>
      <c r="T1147">
        <f t="shared" si="103"/>
        <v>100</v>
      </c>
      <c r="U1147" t="s">
        <v>8334</v>
      </c>
      <c r="V1147" t="s">
        <v>8335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104"/>
        <v>41761.620057870365</v>
      </c>
      <c r="K1148">
        <v>1395787973</v>
      </c>
      <c r="L1148" s="10">
        <f t="shared" si="105"/>
        <v>41723.620057870365</v>
      </c>
      <c r="M1148" s="11" t="str">
        <f t="shared" si="106"/>
        <v>Mar</v>
      </c>
      <c r="N1148" s="11">
        <f t="shared" si="107"/>
        <v>2014</v>
      </c>
      <c r="O1148" t="b">
        <v>0</v>
      </c>
      <c r="P1148">
        <v>12</v>
      </c>
      <c r="Q1148" t="b">
        <v>0</v>
      </c>
      <c r="R1148" t="s">
        <v>8284</v>
      </c>
      <c r="S1148">
        <f t="shared" si="102"/>
        <v>9</v>
      </c>
      <c r="T1148">
        <f t="shared" si="103"/>
        <v>44</v>
      </c>
      <c r="U1148" t="s">
        <v>8334</v>
      </c>
      <c r="V1148" t="s">
        <v>8335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104"/>
        <v>41931.638692129629</v>
      </c>
      <c r="K1149">
        <v>1408576783</v>
      </c>
      <c r="L1149" s="10">
        <f t="shared" si="105"/>
        <v>41871.638692129629</v>
      </c>
      <c r="M1149" s="11" t="str">
        <f t="shared" si="106"/>
        <v>Aug</v>
      </c>
      <c r="N1149" s="11">
        <f t="shared" si="107"/>
        <v>2014</v>
      </c>
      <c r="O1149" t="b">
        <v>0</v>
      </c>
      <c r="P1149">
        <v>0</v>
      </c>
      <c r="Q1149" t="b">
        <v>0</v>
      </c>
      <c r="R1149" t="s">
        <v>8284</v>
      </c>
      <c r="S1149">
        <f t="shared" si="102"/>
        <v>0</v>
      </c>
      <c r="T1149" t="e">
        <f t="shared" si="103"/>
        <v>#DIV/0!</v>
      </c>
      <c r="U1149" t="s">
        <v>8334</v>
      </c>
      <c r="V1149" t="s">
        <v>8335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104"/>
        <v>42704.87940972222</v>
      </c>
      <c r="K1150">
        <v>1477973181</v>
      </c>
      <c r="L1150" s="10">
        <f t="shared" si="105"/>
        <v>42674.837743055548</v>
      </c>
      <c r="M1150" s="11" t="str">
        <f t="shared" si="106"/>
        <v>Oct</v>
      </c>
      <c r="N1150" s="11">
        <f t="shared" si="107"/>
        <v>2016</v>
      </c>
      <c r="O1150" t="b">
        <v>0</v>
      </c>
      <c r="P1150">
        <v>3</v>
      </c>
      <c r="Q1150" t="b">
        <v>0</v>
      </c>
      <c r="R1150" t="s">
        <v>8284</v>
      </c>
      <c r="S1150">
        <f t="shared" si="102"/>
        <v>0</v>
      </c>
      <c r="T1150">
        <f t="shared" si="103"/>
        <v>24</v>
      </c>
      <c r="U1150" t="s">
        <v>8334</v>
      </c>
      <c r="V1150" t="s">
        <v>8335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104"/>
        <v>42537.376921296294</v>
      </c>
      <c r="K1151">
        <v>1463504566</v>
      </c>
      <c r="L1151" s="10">
        <f t="shared" si="105"/>
        <v>42507.376921296294</v>
      </c>
      <c r="M1151" s="11" t="str">
        <f t="shared" si="106"/>
        <v>May</v>
      </c>
      <c r="N1151" s="11">
        <f t="shared" si="107"/>
        <v>2016</v>
      </c>
      <c r="O1151" t="b">
        <v>0</v>
      </c>
      <c r="P1151">
        <v>2</v>
      </c>
      <c r="Q1151" t="b">
        <v>0</v>
      </c>
      <c r="R1151" t="s">
        <v>8284</v>
      </c>
      <c r="S1151">
        <f t="shared" si="102"/>
        <v>0</v>
      </c>
      <c r="T1151">
        <f t="shared" si="103"/>
        <v>38</v>
      </c>
      <c r="U1151" t="s">
        <v>8334</v>
      </c>
      <c r="V1151" t="s">
        <v>8335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104"/>
        <v>42377.62123842592</v>
      </c>
      <c r="K1152">
        <v>1447109675</v>
      </c>
      <c r="L1152" s="10">
        <f t="shared" si="105"/>
        <v>42317.62123842592</v>
      </c>
      <c r="M1152" s="11" t="str">
        <f t="shared" si="106"/>
        <v>Nov</v>
      </c>
      <c r="N1152" s="11">
        <f t="shared" si="107"/>
        <v>2015</v>
      </c>
      <c r="O1152" t="b">
        <v>0</v>
      </c>
      <c r="P1152">
        <v>6</v>
      </c>
      <c r="Q1152" t="b">
        <v>0</v>
      </c>
      <c r="R1152" t="s">
        <v>8284</v>
      </c>
      <c r="S1152">
        <f t="shared" si="102"/>
        <v>10</v>
      </c>
      <c r="T1152">
        <f t="shared" si="103"/>
        <v>42</v>
      </c>
      <c r="U1152" t="s">
        <v>8334</v>
      </c>
      <c r="V1152" t="s">
        <v>8335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104"/>
        <v>42253.769247685181</v>
      </c>
      <c r="K1153">
        <v>1439000863</v>
      </c>
      <c r="L1153" s="10">
        <f t="shared" si="105"/>
        <v>42223.769247685181</v>
      </c>
      <c r="M1153" s="11" t="str">
        <f t="shared" si="106"/>
        <v>Aug</v>
      </c>
      <c r="N1153" s="11">
        <f t="shared" si="107"/>
        <v>2015</v>
      </c>
      <c r="O1153" t="b">
        <v>0</v>
      </c>
      <c r="P1153">
        <v>0</v>
      </c>
      <c r="Q1153" t="b">
        <v>0</v>
      </c>
      <c r="R1153" t="s">
        <v>8284</v>
      </c>
      <c r="S1153">
        <f t="shared" si="102"/>
        <v>0</v>
      </c>
      <c r="T1153" t="e">
        <f t="shared" si="103"/>
        <v>#DIV/0!</v>
      </c>
      <c r="U1153" t="s">
        <v>8334</v>
      </c>
      <c r="V1153" t="s">
        <v>8335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104"/>
        <v>42139.376296296294</v>
      </c>
      <c r="K1154">
        <v>1429117312</v>
      </c>
      <c r="L1154" s="10">
        <f t="shared" si="105"/>
        <v>42109.376296296294</v>
      </c>
      <c r="M1154" s="11" t="str">
        <f t="shared" si="106"/>
        <v>Apr</v>
      </c>
      <c r="N1154" s="11">
        <f t="shared" si="107"/>
        <v>2015</v>
      </c>
      <c r="O1154" t="b">
        <v>0</v>
      </c>
      <c r="P1154">
        <v>15</v>
      </c>
      <c r="Q1154" t="b">
        <v>0</v>
      </c>
      <c r="R1154" t="s">
        <v>8284</v>
      </c>
      <c r="S1154">
        <f t="shared" ref="S1154:S1217" si="108">ROUND((E1154/D1154)*100,0)</f>
        <v>6</v>
      </c>
      <c r="T1154">
        <f t="shared" ref="T1154:T1217" si="109">ROUND(E1154/P1154,0)</f>
        <v>61</v>
      </c>
      <c r="U1154" t="s">
        <v>8334</v>
      </c>
      <c r="V1154" t="s">
        <v>8335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110">(((I1155/60)/60/24)+DATE(1970,1,1)+(-8/24))</f>
        <v>42173.380844907406</v>
      </c>
      <c r="K1155">
        <v>1432055305</v>
      </c>
      <c r="L1155" s="10">
        <f t="shared" ref="L1155:L1218" si="111">(((K1155/60)/60)/24)+DATE(1970,1,1)+(-8/24)</f>
        <v>42143.380844907406</v>
      </c>
      <c r="M1155" s="11" t="str">
        <f t="shared" ref="M1155:M1218" si="112">TEXT(L1155,"MMM")</f>
        <v>May</v>
      </c>
      <c r="N1155" s="11">
        <f t="shared" ref="N1155:N1218" si="113">YEAR(L1155)</f>
        <v>2015</v>
      </c>
      <c r="O1155" t="b">
        <v>0</v>
      </c>
      <c r="P1155">
        <v>1</v>
      </c>
      <c r="Q1155" t="b">
        <v>0</v>
      </c>
      <c r="R1155" t="s">
        <v>8284</v>
      </c>
      <c r="S1155">
        <f t="shared" si="108"/>
        <v>1</v>
      </c>
      <c r="T1155">
        <f t="shared" si="109"/>
        <v>50</v>
      </c>
      <c r="U1155" t="s">
        <v>8334</v>
      </c>
      <c r="V1155" t="s">
        <v>8335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110"/>
        <v>42252.775532407402</v>
      </c>
      <c r="K1156">
        <v>1438915006</v>
      </c>
      <c r="L1156" s="10">
        <f t="shared" si="111"/>
        <v>42222.775532407402</v>
      </c>
      <c r="M1156" s="11" t="str">
        <f t="shared" si="112"/>
        <v>Aug</v>
      </c>
      <c r="N1156" s="11">
        <f t="shared" si="113"/>
        <v>2015</v>
      </c>
      <c r="O1156" t="b">
        <v>0</v>
      </c>
      <c r="P1156">
        <v>3</v>
      </c>
      <c r="Q1156" t="b">
        <v>0</v>
      </c>
      <c r="R1156" t="s">
        <v>8284</v>
      </c>
      <c r="S1156">
        <f t="shared" si="108"/>
        <v>7</v>
      </c>
      <c r="T1156">
        <f t="shared" si="109"/>
        <v>108</v>
      </c>
      <c r="U1156" t="s">
        <v>8334</v>
      </c>
      <c r="V1156" t="s">
        <v>8335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110"/>
        <v>41865.430648148147</v>
      </c>
      <c r="K1157">
        <v>1405448408</v>
      </c>
      <c r="L1157" s="10">
        <f t="shared" si="111"/>
        <v>41835.430648148147</v>
      </c>
      <c r="M1157" s="11" t="str">
        <f t="shared" si="112"/>
        <v>Jul</v>
      </c>
      <c r="N1157" s="11">
        <f t="shared" si="113"/>
        <v>2014</v>
      </c>
      <c r="O1157" t="b">
        <v>0</v>
      </c>
      <c r="P1157">
        <v>8</v>
      </c>
      <c r="Q1157" t="b">
        <v>0</v>
      </c>
      <c r="R1157" t="s">
        <v>8284</v>
      </c>
      <c r="S1157">
        <f t="shared" si="108"/>
        <v>1</v>
      </c>
      <c r="T1157">
        <f t="shared" si="109"/>
        <v>24</v>
      </c>
      <c r="U1157" t="s">
        <v>8334</v>
      </c>
      <c r="V1157" t="s">
        <v>8335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110"/>
        <v>42058.737986111104</v>
      </c>
      <c r="K1158">
        <v>1422150162</v>
      </c>
      <c r="L1158" s="10">
        <f t="shared" si="111"/>
        <v>42028.737986111104</v>
      </c>
      <c r="M1158" s="11" t="str">
        <f t="shared" si="112"/>
        <v>Jan</v>
      </c>
      <c r="N1158" s="11">
        <f t="shared" si="113"/>
        <v>2015</v>
      </c>
      <c r="O1158" t="b">
        <v>0</v>
      </c>
      <c r="P1158">
        <v>0</v>
      </c>
      <c r="Q1158" t="b">
        <v>0</v>
      </c>
      <c r="R1158" t="s">
        <v>8284</v>
      </c>
      <c r="S1158">
        <f t="shared" si="108"/>
        <v>0</v>
      </c>
      <c r="T1158" t="e">
        <f t="shared" si="109"/>
        <v>#DIV/0!</v>
      </c>
      <c r="U1158" t="s">
        <v>8334</v>
      </c>
      <c r="V1158" t="s">
        <v>8335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110"/>
        <v>41978.336574074077</v>
      </c>
      <c r="K1159">
        <v>1412607880</v>
      </c>
      <c r="L1159" s="10">
        <f t="shared" si="111"/>
        <v>41918.294907407406</v>
      </c>
      <c r="M1159" s="11" t="str">
        <f t="shared" si="112"/>
        <v>Oct</v>
      </c>
      <c r="N1159" s="11">
        <f t="shared" si="113"/>
        <v>2014</v>
      </c>
      <c r="O1159" t="b">
        <v>0</v>
      </c>
      <c r="P1159">
        <v>3</v>
      </c>
      <c r="Q1159" t="b">
        <v>0</v>
      </c>
      <c r="R1159" t="s">
        <v>8284</v>
      </c>
      <c r="S1159">
        <f t="shared" si="108"/>
        <v>2</v>
      </c>
      <c r="T1159">
        <f t="shared" si="109"/>
        <v>50</v>
      </c>
      <c r="U1159" t="s">
        <v>8334</v>
      </c>
      <c r="V1159" t="s">
        <v>8335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110"/>
        <v>41981.758425925924</v>
      </c>
      <c r="K1160">
        <v>1415499128</v>
      </c>
      <c r="L1160" s="10">
        <f t="shared" si="111"/>
        <v>41951.758425925924</v>
      </c>
      <c r="M1160" s="11" t="str">
        <f t="shared" si="112"/>
        <v>Nov</v>
      </c>
      <c r="N1160" s="11">
        <f t="shared" si="113"/>
        <v>2014</v>
      </c>
      <c r="O1160" t="b">
        <v>0</v>
      </c>
      <c r="P1160">
        <v>3</v>
      </c>
      <c r="Q1160" t="b">
        <v>0</v>
      </c>
      <c r="R1160" t="s">
        <v>8284</v>
      </c>
      <c r="S1160">
        <f t="shared" si="108"/>
        <v>0</v>
      </c>
      <c r="T1160">
        <f t="shared" si="109"/>
        <v>12</v>
      </c>
      <c r="U1160" t="s">
        <v>8334</v>
      </c>
      <c r="V1160" t="s">
        <v>8335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110"/>
        <v>42185.322916666664</v>
      </c>
      <c r="K1161">
        <v>1433006765</v>
      </c>
      <c r="L1161" s="10">
        <f t="shared" si="111"/>
        <v>42154.393113425926</v>
      </c>
      <c r="M1161" s="11" t="str">
        <f t="shared" si="112"/>
        <v>May</v>
      </c>
      <c r="N1161" s="11">
        <f t="shared" si="113"/>
        <v>2015</v>
      </c>
      <c r="O1161" t="b">
        <v>0</v>
      </c>
      <c r="P1161">
        <v>0</v>
      </c>
      <c r="Q1161" t="b">
        <v>0</v>
      </c>
      <c r="R1161" t="s">
        <v>8284</v>
      </c>
      <c r="S1161">
        <f t="shared" si="108"/>
        <v>0</v>
      </c>
      <c r="T1161" t="e">
        <f t="shared" si="109"/>
        <v>#DIV/0!</v>
      </c>
      <c r="U1161" t="s">
        <v>8334</v>
      </c>
      <c r="V1161" t="s">
        <v>8335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110"/>
        <v>42090.77993055556</v>
      </c>
      <c r="K1162">
        <v>1424922186</v>
      </c>
      <c r="L1162" s="10">
        <f t="shared" si="111"/>
        <v>42060.821597222217</v>
      </c>
      <c r="M1162" s="11" t="str">
        <f t="shared" si="112"/>
        <v>Feb</v>
      </c>
      <c r="N1162" s="11">
        <f t="shared" si="113"/>
        <v>2015</v>
      </c>
      <c r="O1162" t="b">
        <v>0</v>
      </c>
      <c r="P1162">
        <v>19</v>
      </c>
      <c r="Q1162" t="b">
        <v>0</v>
      </c>
      <c r="R1162" t="s">
        <v>8284</v>
      </c>
      <c r="S1162">
        <f t="shared" si="108"/>
        <v>4</v>
      </c>
      <c r="T1162">
        <f t="shared" si="109"/>
        <v>61</v>
      </c>
      <c r="U1162" t="s">
        <v>8334</v>
      </c>
      <c r="V1162" t="s">
        <v>8335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110"/>
        <v>42143.296168981477</v>
      </c>
      <c r="K1163">
        <v>1430233589</v>
      </c>
      <c r="L1163" s="10">
        <f t="shared" si="111"/>
        <v>42122.296168981477</v>
      </c>
      <c r="M1163" s="11" t="str">
        <f t="shared" si="112"/>
        <v>Apr</v>
      </c>
      <c r="N1163" s="11">
        <f t="shared" si="113"/>
        <v>2015</v>
      </c>
      <c r="O1163" t="b">
        <v>0</v>
      </c>
      <c r="P1163">
        <v>0</v>
      </c>
      <c r="Q1163" t="b">
        <v>0</v>
      </c>
      <c r="R1163" t="s">
        <v>8284</v>
      </c>
      <c r="S1163">
        <f t="shared" si="108"/>
        <v>0</v>
      </c>
      <c r="T1163" t="e">
        <f t="shared" si="109"/>
        <v>#DIV/0!</v>
      </c>
      <c r="U1163" t="s">
        <v>8334</v>
      </c>
      <c r="V1163" t="s">
        <v>8335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110"/>
        <v>41907.350277777776</v>
      </c>
      <c r="K1164">
        <v>1408983864</v>
      </c>
      <c r="L1164" s="10">
        <f t="shared" si="111"/>
        <v>41876.350277777776</v>
      </c>
      <c r="M1164" s="11" t="str">
        <f t="shared" si="112"/>
        <v>Aug</v>
      </c>
      <c r="N1164" s="11">
        <f t="shared" si="113"/>
        <v>2014</v>
      </c>
      <c r="O1164" t="b">
        <v>0</v>
      </c>
      <c r="P1164">
        <v>2</v>
      </c>
      <c r="Q1164" t="b">
        <v>0</v>
      </c>
      <c r="R1164" t="s">
        <v>8284</v>
      </c>
      <c r="S1164">
        <f t="shared" si="108"/>
        <v>0</v>
      </c>
      <c r="T1164">
        <f t="shared" si="109"/>
        <v>18</v>
      </c>
      <c r="U1164" t="s">
        <v>8334</v>
      </c>
      <c r="V1164" t="s">
        <v>8335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110"/>
        <v>41860.390277777777</v>
      </c>
      <c r="K1165">
        <v>1405012920</v>
      </c>
      <c r="L1165" s="10">
        <f t="shared" si="111"/>
        <v>41830.390277777777</v>
      </c>
      <c r="M1165" s="11" t="str">
        <f t="shared" si="112"/>
        <v>Jul</v>
      </c>
      <c r="N1165" s="11">
        <f t="shared" si="113"/>
        <v>2014</v>
      </c>
      <c r="O1165" t="b">
        <v>0</v>
      </c>
      <c r="P1165">
        <v>0</v>
      </c>
      <c r="Q1165" t="b">
        <v>0</v>
      </c>
      <c r="R1165" t="s">
        <v>8284</v>
      </c>
      <c r="S1165">
        <f t="shared" si="108"/>
        <v>0</v>
      </c>
      <c r="T1165" t="e">
        <f t="shared" si="109"/>
        <v>#DIV/0!</v>
      </c>
      <c r="U1165" t="s">
        <v>8334</v>
      </c>
      <c r="V1165" t="s">
        <v>8335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110"/>
        <v>42539.39099537037</v>
      </c>
      <c r="K1166">
        <v>1463678582</v>
      </c>
      <c r="L1166" s="10">
        <f t="shared" si="111"/>
        <v>42509.39099537037</v>
      </c>
      <c r="M1166" s="11" t="str">
        <f t="shared" si="112"/>
        <v>May</v>
      </c>
      <c r="N1166" s="11">
        <f t="shared" si="113"/>
        <v>2016</v>
      </c>
      <c r="O1166" t="b">
        <v>0</v>
      </c>
      <c r="P1166">
        <v>0</v>
      </c>
      <c r="Q1166" t="b">
        <v>0</v>
      </c>
      <c r="R1166" t="s">
        <v>8284</v>
      </c>
      <c r="S1166">
        <f t="shared" si="108"/>
        <v>0</v>
      </c>
      <c r="T1166" t="e">
        <f t="shared" si="109"/>
        <v>#DIV/0!</v>
      </c>
      <c r="U1166" t="s">
        <v>8334</v>
      </c>
      <c r="V1166" t="s">
        <v>8335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110"/>
        <v>41825.881134259253</v>
      </c>
      <c r="K1167">
        <v>1401685730</v>
      </c>
      <c r="L1167" s="10">
        <f t="shared" si="111"/>
        <v>41791.881134259253</v>
      </c>
      <c r="M1167" s="11" t="str">
        <f t="shared" si="112"/>
        <v>Jun</v>
      </c>
      <c r="N1167" s="11">
        <f t="shared" si="113"/>
        <v>2014</v>
      </c>
      <c r="O1167" t="b">
        <v>0</v>
      </c>
      <c r="P1167">
        <v>25</v>
      </c>
      <c r="Q1167" t="b">
        <v>0</v>
      </c>
      <c r="R1167" t="s">
        <v>8284</v>
      </c>
      <c r="S1167">
        <f t="shared" si="108"/>
        <v>21</v>
      </c>
      <c r="T1167">
        <f t="shared" si="109"/>
        <v>83</v>
      </c>
      <c r="U1167" t="s">
        <v>8334</v>
      </c>
      <c r="V1167" t="s">
        <v>8335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110"/>
        <v>42180.833333333336</v>
      </c>
      <c r="K1168">
        <v>1432640342</v>
      </c>
      <c r="L1168" s="10">
        <f t="shared" si="111"/>
        <v>42150.152106481481</v>
      </c>
      <c r="M1168" s="11" t="str">
        <f t="shared" si="112"/>
        <v>May</v>
      </c>
      <c r="N1168" s="11">
        <f t="shared" si="113"/>
        <v>2015</v>
      </c>
      <c r="O1168" t="b">
        <v>0</v>
      </c>
      <c r="P1168">
        <v>8</v>
      </c>
      <c r="Q1168" t="b">
        <v>0</v>
      </c>
      <c r="R1168" t="s">
        <v>8284</v>
      </c>
      <c r="S1168">
        <f t="shared" si="108"/>
        <v>19</v>
      </c>
      <c r="T1168">
        <f t="shared" si="109"/>
        <v>359</v>
      </c>
      <c r="U1168" t="s">
        <v>8334</v>
      </c>
      <c r="V1168" t="s">
        <v>8335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110"/>
        <v>41894.401562499996</v>
      </c>
      <c r="K1169">
        <v>1407865095</v>
      </c>
      <c r="L1169" s="10">
        <f t="shared" si="111"/>
        <v>41863.401562499996</v>
      </c>
      <c r="M1169" s="11" t="str">
        <f t="shared" si="112"/>
        <v>Aug</v>
      </c>
      <c r="N1169" s="11">
        <f t="shared" si="113"/>
        <v>2014</v>
      </c>
      <c r="O1169" t="b">
        <v>0</v>
      </c>
      <c r="P1169">
        <v>16</v>
      </c>
      <c r="Q1169" t="b">
        <v>0</v>
      </c>
      <c r="R1169" t="s">
        <v>8284</v>
      </c>
      <c r="S1169">
        <f t="shared" si="108"/>
        <v>2</v>
      </c>
      <c r="T1169">
        <f t="shared" si="109"/>
        <v>61</v>
      </c>
      <c r="U1169" t="s">
        <v>8334</v>
      </c>
      <c r="V1169" t="s">
        <v>8335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110"/>
        <v>42634.720659722218</v>
      </c>
      <c r="K1170">
        <v>1471915065</v>
      </c>
      <c r="L1170" s="10">
        <f t="shared" si="111"/>
        <v>42604.720659722218</v>
      </c>
      <c r="M1170" s="11" t="str">
        <f t="shared" si="112"/>
        <v>Aug</v>
      </c>
      <c r="N1170" s="11">
        <f t="shared" si="113"/>
        <v>2016</v>
      </c>
      <c r="O1170" t="b">
        <v>0</v>
      </c>
      <c r="P1170">
        <v>3</v>
      </c>
      <c r="Q1170" t="b">
        <v>0</v>
      </c>
      <c r="R1170" t="s">
        <v>8284</v>
      </c>
      <c r="S1170">
        <f t="shared" si="108"/>
        <v>6</v>
      </c>
      <c r="T1170">
        <f t="shared" si="109"/>
        <v>340</v>
      </c>
      <c r="U1170" t="s">
        <v>8334</v>
      </c>
      <c r="V1170" t="s">
        <v>8335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110"/>
        <v>42057.020405092589</v>
      </c>
      <c r="K1171">
        <v>1422001763</v>
      </c>
      <c r="L1171" s="10">
        <f t="shared" si="111"/>
        <v>42027.020405092589</v>
      </c>
      <c r="M1171" s="11" t="str">
        <f t="shared" si="112"/>
        <v>Jan</v>
      </c>
      <c r="N1171" s="11">
        <f t="shared" si="113"/>
        <v>2015</v>
      </c>
      <c r="O1171" t="b">
        <v>0</v>
      </c>
      <c r="P1171">
        <v>3</v>
      </c>
      <c r="Q1171" t="b">
        <v>0</v>
      </c>
      <c r="R1171" t="s">
        <v>8284</v>
      </c>
      <c r="S1171">
        <f t="shared" si="108"/>
        <v>0</v>
      </c>
      <c r="T1171">
        <f t="shared" si="109"/>
        <v>6</v>
      </c>
      <c r="U1171" t="s">
        <v>8334</v>
      </c>
      <c r="V1171" t="s">
        <v>8335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110"/>
        <v>42154.559849537036</v>
      </c>
      <c r="K1172">
        <v>1430429171</v>
      </c>
      <c r="L1172" s="10">
        <f t="shared" si="111"/>
        <v>42124.559849537036</v>
      </c>
      <c r="M1172" s="11" t="str">
        <f t="shared" si="112"/>
        <v>Apr</v>
      </c>
      <c r="N1172" s="11">
        <f t="shared" si="113"/>
        <v>2015</v>
      </c>
      <c r="O1172" t="b">
        <v>0</v>
      </c>
      <c r="P1172">
        <v>2</v>
      </c>
      <c r="Q1172" t="b">
        <v>0</v>
      </c>
      <c r="R1172" t="s">
        <v>8284</v>
      </c>
      <c r="S1172">
        <f t="shared" si="108"/>
        <v>0</v>
      </c>
      <c r="T1172">
        <f t="shared" si="109"/>
        <v>50</v>
      </c>
      <c r="U1172" t="s">
        <v>8334</v>
      </c>
      <c r="V1172" t="s">
        <v>8335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110"/>
        <v>41956.513043981475</v>
      </c>
      <c r="K1173">
        <v>1414351127</v>
      </c>
      <c r="L1173" s="10">
        <f t="shared" si="111"/>
        <v>41938.471377314811</v>
      </c>
      <c r="M1173" s="11" t="str">
        <f t="shared" si="112"/>
        <v>Oct</v>
      </c>
      <c r="N1173" s="11">
        <f t="shared" si="113"/>
        <v>2014</v>
      </c>
      <c r="O1173" t="b">
        <v>0</v>
      </c>
      <c r="P1173">
        <v>1</v>
      </c>
      <c r="Q1173" t="b">
        <v>0</v>
      </c>
      <c r="R1173" t="s">
        <v>8284</v>
      </c>
      <c r="S1173">
        <f t="shared" si="108"/>
        <v>0</v>
      </c>
      <c r="T1173">
        <f t="shared" si="109"/>
        <v>25</v>
      </c>
      <c r="U1173" t="s">
        <v>8334</v>
      </c>
      <c r="V1173" t="s">
        <v>8335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110"/>
        <v>41871.348981481482</v>
      </c>
      <c r="K1174">
        <v>1405959752</v>
      </c>
      <c r="L1174" s="10">
        <f t="shared" si="111"/>
        <v>41841.348981481482</v>
      </c>
      <c r="M1174" s="11" t="str">
        <f t="shared" si="112"/>
        <v>Jul</v>
      </c>
      <c r="N1174" s="11">
        <f t="shared" si="113"/>
        <v>2014</v>
      </c>
      <c r="O1174" t="b">
        <v>0</v>
      </c>
      <c r="P1174">
        <v>0</v>
      </c>
      <c r="Q1174" t="b">
        <v>0</v>
      </c>
      <c r="R1174" t="s">
        <v>8284</v>
      </c>
      <c r="S1174">
        <f t="shared" si="108"/>
        <v>0</v>
      </c>
      <c r="T1174" t="e">
        <f t="shared" si="109"/>
        <v>#DIV/0!</v>
      </c>
      <c r="U1174" t="s">
        <v>8334</v>
      </c>
      <c r="V1174" t="s">
        <v>8335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110"/>
        <v>42218.85251157407</v>
      </c>
      <c r="K1175">
        <v>1435552057</v>
      </c>
      <c r="L1175" s="10">
        <f t="shared" si="111"/>
        <v>42183.85251157407</v>
      </c>
      <c r="M1175" s="11" t="str">
        <f t="shared" si="112"/>
        <v>Jun</v>
      </c>
      <c r="N1175" s="11">
        <f t="shared" si="113"/>
        <v>2015</v>
      </c>
      <c r="O1175" t="b">
        <v>0</v>
      </c>
      <c r="P1175">
        <v>1</v>
      </c>
      <c r="Q1175" t="b">
        <v>0</v>
      </c>
      <c r="R1175" t="s">
        <v>8284</v>
      </c>
      <c r="S1175">
        <f t="shared" si="108"/>
        <v>0</v>
      </c>
      <c r="T1175">
        <f t="shared" si="109"/>
        <v>30</v>
      </c>
      <c r="U1175" t="s">
        <v>8334</v>
      </c>
      <c r="V1175" t="s">
        <v>8335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110"/>
        <v>42498.508414351854</v>
      </c>
      <c r="K1176">
        <v>1460146327</v>
      </c>
      <c r="L1176" s="10">
        <f t="shared" si="111"/>
        <v>42468.508414351854</v>
      </c>
      <c r="M1176" s="11" t="str">
        <f t="shared" si="112"/>
        <v>Apr</v>
      </c>
      <c r="N1176" s="11">
        <f t="shared" si="113"/>
        <v>2016</v>
      </c>
      <c r="O1176" t="b">
        <v>0</v>
      </c>
      <c r="P1176">
        <v>19</v>
      </c>
      <c r="Q1176" t="b">
        <v>0</v>
      </c>
      <c r="R1176" t="s">
        <v>8284</v>
      </c>
      <c r="S1176">
        <f t="shared" si="108"/>
        <v>6</v>
      </c>
      <c r="T1176">
        <f t="shared" si="109"/>
        <v>47</v>
      </c>
      <c r="U1176" t="s">
        <v>8334</v>
      </c>
      <c r="V1176" t="s">
        <v>8335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110"/>
        <v>42200.395127314812</v>
      </c>
      <c r="K1177">
        <v>1434389339</v>
      </c>
      <c r="L1177" s="10">
        <f t="shared" si="111"/>
        <v>42170.395127314812</v>
      </c>
      <c r="M1177" s="11" t="str">
        <f t="shared" si="112"/>
        <v>Jun</v>
      </c>
      <c r="N1177" s="11">
        <f t="shared" si="113"/>
        <v>2015</v>
      </c>
      <c r="O1177" t="b">
        <v>0</v>
      </c>
      <c r="P1177">
        <v>9</v>
      </c>
      <c r="Q1177" t="b">
        <v>0</v>
      </c>
      <c r="R1177" t="s">
        <v>8284</v>
      </c>
      <c r="S1177">
        <f t="shared" si="108"/>
        <v>3</v>
      </c>
      <c r="T1177">
        <f t="shared" si="109"/>
        <v>65</v>
      </c>
      <c r="U1177" t="s">
        <v>8334</v>
      </c>
      <c r="V1177" t="s">
        <v>8335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110"/>
        <v>42800.208333333336</v>
      </c>
      <c r="K1178">
        <v>1484094498</v>
      </c>
      <c r="L1178" s="10">
        <f t="shared" si="111"/>
        <v>42745.686319444438</v>
      </c>
      <c r="M1178" s="11" t="str">
        <f t="shared" si="112"/>
        <v>Jan</v>
      </c>
      <c r="N1178" s="11">
        <f t="shared" si="113"/>
        <v>2017</v>
      </c>
      <c r="O1178" t="b">
        <v>0</v>
      </c>
      <c r="P1178">
        <v>1</v>
      </c>
      <c r="Q1178" t="b">
        <v>0</v>
      </c>
      <c r="R1178" t="s">
        <v>8284</v>
      </c>
      <c r="S1178">
        <f t="shared" si="108"/>
        <v>0</v>
      </c>
      <c r="T1178">
        <f t="shared" si="109"/>
        <v>10</v>
      </c>
      <c r="U1178" t="s">
        <v>8334</v>
      </c>
      <c r="V1178" t="s">
        <v>8335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110"/>
        <v>41927.327499999999</v>
      </c>
      <c r="K1179">
        <v>1410796296</v>
      </c>
      <c r="L1179" s="10">
        <f t="shared" si="111"/>
        <v>41897.327499999999</v>
      </c>
      <c r="M1179" s="11" t="str">
        <f t="shared" si="112"/>
        <v>Sep</v>
      </c>
      <c r="N1179" s="11">
        <f t="shared" si="113"/>
        <v>2014</v>
      </c>
      <c r="O1179" t="b">
        <v>0</v>
      </c>
      <c r="P1179">
        <v>0</v>
      </c>
      <c r="Q1179" t="b">
        <v>0</v>
      </c>
      <c r="R1179" t="s">
        <v>8284</v>
      </c>
      <c r="S1179">
        <f t="shared" si="108"/>
        <v>0</v>
      </c>
      <c r="T1179" t="e">
        <f t="shared" si="109"/>
        <v>#DIV/0!</v>
      </c>
      <c r="U1179" t="s">
        <v>8334</v>
      </c>
      <c r="V1179" t="s">
        <v>8335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110"/>
        <v>41867.57236111111</v>
      </c>
      <c r="K1180">
        <v>1405633452</v>
      </c>
      <c r="L1180" s="10">
        <f t="shared" si="111"/>
        <v>41837.57236111111</v>
      </c>
      <c r="M1180" s="11" t="str">
        <f t="shared" si="112"/>
        <v>Jul</v>
      </c>
      <c r="N1180" s="11">
        <f t="shared" si="113"/>
        <v>2014</v>
      </c>
      <c r="O1180" t="b">
        <v>0</v>
      </c>
      <c r="P1180">
        <v>1</v>
      </c>
      <c r="Q1180" t="b">
        <v>0</v>
      </c>
      <c r="R1180" t="s">
        <v>8284</v>
      </c>
      <c r="S1180">
        <f t="shared" si="108"/>
        <v>0</v>
      </c>
      <c r="T1180">
        <f t="shared" si="109"/>
        <v>5</v>
      </c>
      <c r="U1180" t="s">
        <v>8334</v>
      </c>
      <c r="V1180" t="s">
        <v>8335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110"/>
        <v>42305.386886574073</v>
      </c>
      <c r="K1181">
        <v>1443460627</v>
      </c>
      <c r="L1181" s="10">
        <f t="shared" si="111"/>
        <v>42275.386886574073</v>
      </c>
      <c r="M1181" s="11" t="str">
        <f t="shared" si="112"/>
        <v>Sep</v>
      </c>
      <c r="N1181" s="11">
        <f t="shared" si="113"/>
        <v>2015</v>
      </c>
      <c r="O1181" t="b">
        <v>0</v>
      </c>
      <c r="P1181">
        <v>5</v>
      </c>
      <c r="Q1181" t="b">
        <v>0</v>
      </c>
      <c r="R1181" t="s">
        <v>8284</v>
      </c>
      <c r="S1181">
        <f t="shared" si="108"/>
        <v>5</v>
      </c>
      <c r="T1181">
        <f t="shared" si="109"/>
        <v>640</v>
      </c>
      <c r="U1181" t="s">
        <v>8334</v>
      </c>
      <c r="V1181" t="s">
        <v>8335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110"/>
        <v>41818.473541666666</v>
      </c>
      <c r="K1182">
        <v>1400786514</v>
      </c>
      <c r="L1182" s="10">
        <f t="shared" si="111"/>
        <v>41781.473541666666</v>
      </c>
      <c r="M1182" s="11" t="str">
        <f t="shared" si="112"/>
        <v>May</v>
      </c>
      <c r="N1182" s="11">
        <f t="shared" si="113"/>
        <v>2014</v>
      </c>
      <c r="O1182" t="b">
        <v>0</v>
      </c>
      <c r="P1182">
        <v>85</v>
      </c>
      <c r="Q1182" t="b">
        <v>0</v>
      </c>
      <c r="R1182" t="s">
        <v>8284</v>
      </c>
      <c r="S1182">
        <f t="shared" si="108"/>
        <v>12</v>
      </c>
      <c r="T1182">
        <f t="shared" si="109"/>
        <v>69</v>
      </c>
      <c r="U1182" t="s">
        <v>8334</v>
      </c>
      <c r="V1182" t="s">
        <v>8335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110"/>
        <v>42064.006030092591</v>
      </c>
      <c r="K1183">
        <v>1422605321</v>
      </c>
      <c r="L1183" s="10">
        <f t="shared" si="111"/>
        <v>42034.006030092591</v>
      </c>
      <c r="M1183" s="11" t="str">
        <f t="shared" si="112"/>
        <v>Jan</v>
      </c>
      <c r="N1183" s="11">
        <f t="shared" si="113"/>
        <v>2015</v>
      </c>
      <c r="O1183" t="b">
        <v>0</v>
      </c>
      <c r="P1183">
        <v>3</v>
      </c>
      <c r="Q1183" t="b">
        <v>0</v>
      </c>
      <c r="R1183" t="s">
        <v>8284</v>
      </c>
      <c r="S1183">
        <f t="shared" si="108"/>
        <v>0</v>
      </c>
      <c r="T1183">
        <f t="shared" si="109"/>
        <v>1</v>
      </c>
      <c r="U1183" t="s">
        <v>8334</v>
      </c>
      <c r="V1183" t="s">
        <v>8335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110"/>
        <v>42747.362499999996</v>
      </c>
      <c r="K1184">
        <v>1482609088</v>
      </c>
      <c r="L1184" s="10">
        <f t="shared" si="111"/>
        <v>42728.494074074071</v>
      </c>
      <c r="M1184" s="11" t="str">
        <f t="shared" si="112"/>
        <v>Dec</v>
      </c>
      <c r="N1184" s="11">
        <f t="shared" si="113"/>
        <v>2016</v>
      </c>
      <c r="O1184" t="b">
        <v>0</v>
      </c>
      <c r="P1184">
        <v>4</v>
      </c>
      <c r="Q1184" t="b">
        <v>0</v>
      </c>
      <c r="R1184" t="s">
        <v>8284</v>
      </c>
      <c r="S1184">
        <f t="shared" si="108"/>
        <v>4</v>
      </c>
      <c r="T1184">
        <f t="shared" si="109"/>
        <v>11</v>
      </c>
      <c r="U1184" t="s">
        <v>8334</v>
      </c>
      <c r="V1184" t="s">
        <v>8335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110"/>
        <v>42675.832638888889</v>
      </c>
      <c r="K1185">
        <v>1476391223</v>
      </c>
      <c r="L1185" s="10">
        <f t="shared" si="111"/>
        <v>42656.528043981474</v>
      </c>
      <c r="M1185" s="11" t="str">
        <f t="shared" si="112"/>
        <v>Oct</v>
      </c>
      <c r="N1185" s="11">
        <f t="shared" si="113"/>
        <v>2016</v>
      </c>
      <c r="O1185" t="b">
        <v>0</v>
      </c>
      <c r="P1185">
        <v>3</v>
      </c>
      <c r="Q1185" t="b">
        <v>0</v>
      </c>
      <c r="R1185" t="s">
        <v>8284</v>
      </c>
      <c r="S1185">
        <f t="shared" si="108"/>
        <v>4</v>
      </c>
      <c r="T1185">
        <f t="shared" si="109"/>
        <v>33</v>
      </c>
      <c r="U1185" t="s">
        <v>8334</v>
      </c>
      <c r="V1185" t="s">
        <v>8335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110"/>
        <v>42772.266331018516</v>
      </c>
      <c r="K1186">
        <v>1483712611</v>
      </c>
      <c r="L1186" s="10">
        <f t="shared" si="111"/>
        <v>42741.266331018516</v>
      </c>
      <c r="M1186" s="11" t="str">
        <f t="shared" si="112"/>
        <v>Jan</v>
      </c>
      <c r="N1186" s="11">
        <f t="shared" si="113"/>
        <v>2017</v>
      </c>
      <c r="O1186" t="b">
        <v>0</v>
      </c>
      <c r="P1186">
        <v>375</v>
      </c>
      <c r="Q1186" t="b">
        <v>1</v>
      </c>
      <c r="R1186" t="s">
        <v>8285</v>
      </c>
      <c r="S1186">
        <f t="shared" si="108"/>
        <v>105</v>
      </c>
      <c r="T1186">
        <f t="shared" si="109"/>
        <v>62</v>
      </c>
      <c r="U1186" t="s">
        <v>8336</v>
      </c>
      <c r="V1186" t="s">
        <v>8337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110"/>
        <v>42162.833333333336</v>
      </c>
      <c r="K1187">
        <v>1430945149</v>
      </c>
      <c r="L1187" s="10">
        <f t="shared" si="111"/>
        <v>42130.531817129631</v>
      </c>
      <c r="M1187" s="11" t="str">
        <f t="shared" si="112"/>
        <v>May</v>
      </c>
      <c r="N1187" s="11">
        <f t="shared" si="113"/>
        <v>2015</v>
      </c>
      <c r="O1187" t="b">
        <v>0</v>
      </c>
      <c r="P1187">
        <v>111</v>
      </c>
      <c r="Q1187" t="b">
        <v>1</v>
      </c>
      <c r="R1187" t="s">
        <v>8285</v>
      </c>
      <c r="S1187">
        <f t="shared" si="108"/>
        <v>105</v>
      </c>
      <c r="T1187">
        <f t="shared" si="109"/>
        <v>119</v>
      </c>
      <c r="U1187" t="s">
        <v>8336</v>
      </c>
      <c r="V1187" t="s">
        <v>8337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110"/>
        <v>42156.612499999996</v>
      </c>
      <c r="K1188">
        <v>1430340195</v>
      </c>
      <c r="L1188" s="10">
        <f t="shared" si="111"/>
        <v>42123.530034722215</v>
      </c>
      <c r="M1188" s="11" t="str">
        <f t="shared" si="112"/>
        <v>Apr</v>
      </c>
      <c r="N1188" s="11">
        <f t="shared" si="113"/>
        <v>2015</v>
      </c>
      <c r="O1188" t="b">
        <v>0</v>
      </c>
      <c r="P1188">
        <v>123</v>
      </c>
      <c r="Q1188" t="b">
        <v>1</v>
      </c>
      <c r="R1188" t="s">
        <v>8285</v>
      </c>
      <c r="S1188">
        <f t="shared" si="108"/>
        <v>107</v>
      </c>
      <c r="T1188">
        <f t="shared" si="109"/>
        <v>65</v>
      </c>
      <c r="U1188" t="s">
        <v>8336</v>
      </c>
      <c r="V1188" t="s">
        <v>8337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110"/>
        <v>42141.416666666664</v>
      </c>
      <c r="K1189">
        <v>1429133323</v>
      </c>
      <c r="L1189" s="10">
        <f t="shared" si="111"/>
        <v>42109.561608796292</v>
      </c>
      <c r="M1189" s="11" t="str">
        <f t="shared" si="112"/>
        <v>Apr</v>
      </c>
      <c r="N1189" s="11">
        <f t="shared" si="113"/>
        <v>2015</v>
      </c>
      <c r="O1189" t="b">
        <v>0</v>
      </c>
      <c r="P1189">
        <v>70</v>
      </c>
      <c r="Q1189" t="b">
        <v>1</v>
      </c>
      <c r="R1189" t="s">
        <v>8285</v>
      </c>
      <c r="S1189">
        <f t="shared" si="108"/>
        <v>104</v>
      </c>
      <c r="T1189">
        <f t="shared" si="109"/>
        <v>130</v>
      </c>
      <c r="U1189" t="s">
        <v>8336</v>
      </c>
      <c r="V1189" t="s">
        <v>8337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110"/>
        <v>42732.367361111108</v>
      </c>
      <c r="K1190">
        <v>1481129340</v>
      </c>
      <c r="L1190" s="10">
        <f t="shared" si="111"/>
        <v>42711.367361111108</v>
      </c>
      <c r="M1190" s="11" t="str">
        <f t="shared" si="112"/>
        <v>Dec</v>
      </c>
      <c r="N1190" s="11">
        <f t="shared" si="113"/>
        <v>2016</v>
      </c>
      <c r="O1190" t="b">
        <v>0</v>
      </c>
      <c r="P1190">
        <v>85</v>
      </c>
      <c r="Q1190" t="b">
        <v>1</v>
      </c>
      <c r="R1190" t="s">
        <v>8285</v>
      </c>
      <c r="S1190">
        <f t="shared" si="108"/>
        <v>161</v>
      </c>
      <c r="T1190">
        <f t="shared" si="109"/>
        <v>38</v>
      </c>
      <c r="U1190" t="s">
        <v>8336</v>
      </c>
      <c r="V1190" t="s">
        <v>8337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110"/>
        <v>42550.645775462959</v>
      </c>
      <c r="K1191">
        <v>1465428595</v>
      </c>
      <c r="L1191" s="10">
        <f t="shared" si="111"/>
        <v>42529.645775462959</v>
      </c>
      <c r="M1191" s="11" t="str">
        <f t="shared" si="112"/>
        <v>Jun</v>
      </c>
      <c r="N1191" s="11">
        <f t="shared" si="113"/>
        <v>2016</v>
      </c>
      <c r="O1191" t="b">
        <v>0</v>
      </c>
      <c r="P1191">
        <v>86</v>
      </c>
      <c r="Q1191" t="b">
        <v>1</v>
      </c>
      <c r="R1191" t="s">
        <v>8285</v>
      </c>
      <c r="S1191">
        <f t="shared" si="108"/>
        <v>108</v>
      </c>
      <c r="T1191">
        <f t="shared" si="109"/>
        <v>113</v>
      </c>
      <c r="U1191" t="s">
        <v>8336</v>
      </c>
      <c r="V1191" t="s">
        <v>8337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110"/>
        <v>41882.332465277774</v>
      </c>
      <c r="K1192">
        <v>1406908725</v>
      </c>
      <c r="L1192" s="10">
        <f t="shared" si="111"/>
        <v>41852.332465277774</v>
      </c>
      <c r="M1192" s="11" t="str">
        <f t="shared" si="112"/>
        <v>Aug</v>
      </c>
      <c r="N1192" s="11">
        <f t="shared" si="113"/>
        <v>2014</v>
      </c>
      <c r="O1192" t="b">
        <v>0</v>
      </c>
      <c r="P1192">
        <v>13</v>
      </c>
      <c r="Q1192" t="b">
        <v>1</v>
      </c>
      <c r="R1192" t="s">
        <v>8285</v>
      </c>
      <c r="S1192">
        <f t="shared" si="108"/>
        <v>135</v>
      </c>
      <c r="T1192">
        <f t="shared" si="109"/>
        <v>52</v>
      </c>
      <c r="U1192" t="s">
        <v>8336</v>
      </c>
      <c r="V1192" t="s">
        <v>8337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110"/>
        <v>42449.228703703695</v>
      </c>
      <c r="K1193">
        <v>1455892160</v>
      </c>
      <c r="L1193" s="10">
        <f t="shared" si="111"/>
        <v>42419.270370370366</v>
      </c>
      <c r="M1193" s="11" t="str">
        <f t="shared" si="112"/>
        <v>Feb</v>
      </c>
      <c r="N1193" s="11">
        <f t="shared" si="113"/>
        <v>2016</v>
      </c>
      <c r="O1193" t="b">
        <v>0</v>
      </c>
      <c r="P1193">
        <v>33</v>
      </c>
      <c r="Q1193" t="b">
        <v>1</v>
      </c>
      <c r="R1193" t="s">
        <v>8285</v>
      </c>
      <c r="S1193">
        <f t="shared" si="108"/>
        <v>109</v>
      </c>
      <c r="T1193">
        <f t="shared" si="109"/>
        <v>89</v>
      </c>
      <c r="U1193" t="s">
        <v>8336</v>
      </c>
      <c r="V1193" t="s">
        <v>8337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110"/>
        <v>42777.173356481479</v>
      </c>
      <c r="K1194">
        <v>1484222978</v>
      </c>
      <c r="L1194" s="10">
        <f t="shared" si="111"/>
        <v>42747.173356481479</v>
      </c>
      <c r="M1194" s="11" t="str">
        <f t="shared" si="112"/>
        <v>Jan</v>
      </c>
      <c r="N1194" s="11">
        <f t="shared" si="113"/>
        <v>2017</v>
      </c>
      <c r="O1194" t="b">
        <v>0</v>
      </c>
      <c r="P1194">
        <v>15</v>
      </c>
      <c r="Q1194" t="b">
        <v>1</v>
      </c>
      <c r="R1194" t="s">
        <v>8285</v>
      </c>
      <c r="S1194">
        <f t="shared" si="108"/>
        <v>290</v>
      </c>
      <c r="T1194">
        <f t="shared" si="109"/>
        <v>19</v>
      </c>
      <c r="U1194" t="s">
        <v>8336</v>
      </c>
      <c r="V1194" t="s">
        <v>8337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110"/>
        <v>42469.401076388887</v>
      </c>
      <c r="K1195">
        <v>1455043053</v>
      </c>
      <c r="L1195" s="10">
        <f t="shared" si="111"/>
        <v>42409.442743055559</v>
      </c>
      <c r="M1195" s="11" t="str">
        <f t="shared" si="112"/>
        <v>Feb</v>
      </c>
      <c r="N1195" s="11">
        <f t="shared" si="113"/>
        <v>2016</v>
      </c>
      <c r="O1195" t="b">
        <v>0</v>
      </c>
      <c r="P1195">
        <v>273</v>
      </c>
      <c r="Q1195" t="b">
        <v>1</v>
      </c>
      <c r="R1195" t="s">
        <v>8285</v>
      </c>
      <c r="S1195">
        <f t="shared" si="108"/>
        <v>104</v>
      </c>
      <c r="T1195">
        <f t="shared" si="109"/>
        <v>80</v>
      </c>
      <c r="U1195" t="s">
        <v>8336</v>
      </c>
      <c r="V1195" t="s">
        <v>8337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110"/>
        <v>42102.15484953703</v>
      </c>
      <c r="K1196">
        <v>1425901379</v>
      </c>
      <c r="L1196" s="10">
        <f t="shared" si="111"/>
        <v>42072.15484953703</v>
      </c>
      <c r="M1196" s="11" t="str">
        <f t="shared" si="112"/>
        <v>Mar</v>
      </c>
      <c r="N1196" s="11">
        <f t="shared" si="113"/>
        <v>2015</v>
      </c>
      <c r="O1196" t="b">
        <v>0</v>
      </c>
      <c r="P1196">
        <v>714</v>
      </c>
      <c r="Q1196" t="b">
        <v>1</v>
      </c>
      <c r="R1196" t="s">
        <v>8285</v>
      </c>
      <c r="S1196">
        <f t="shared" si="108"/>
        <v>322</v>
      </c>
      <c r="T1196">
        <f t="shared" si="109"/>
        <v>56</v>
      </c>
      <c r="U1196" t="s">
        <v>8336</v>
      </c>
      <c r="V1196" t="s">
        <v>8337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110"/>
        <v>42358.041666666664</v>
      </c>
      <c r="K1197">
        <v>1445415653</v>
      </c>
      <c r="L1197" s="10">
        <f t="shared" si="111"/>
        <v>42298.014502314814</v>
      </c>
      <c r="M1197" s="11" t="str">
        <f t="shared" si="112"/>
        <v>Oct</v>
      </c>
      <c r="N1197" s="11">
        <f t="shared" si="113"/>
        <v>2015</v>
      </c>
      <c r="O1197" t="b">
        <v>0</v>
      </c>
      <c r="P1197">
        <v>170</v>
      </c>
      <c r="Q1197" t="b">
        <v>1</v>
      </c>
      <c r="R1197" t="s">
        <v>8285</v>
      </c>
      <c r="S1197">
        <f t="shared" si="108"/>
        <v>135</v>
      </c>
      <c r="T1197">
        <f t="shared" si="109"/>
        <v>79</v>
      </c>
      <c r="U1197" t="s">
        <v>8336</v>
      </c>
      <c r="V1197" t="s">
        <v>8337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110"/>
        <v>42356.485405092586</v>
      </c>
      <c r="K1198">
        <v>1447875539</v>
      </c>
      <c r="L1198" s="10">
        <f t="shared" si="111"/>
        <v>42326.485405092586</v>
      </c>
      <c r="M1198" s="11" t="str">
        <f t="shared" si="112"/>
        <v>Nov</v>
      </c>
      <c r="N1198" s="11">
        <f t="shared" si="113"/>
        <v>2015</v>
      </c>
      <c r="O1198" t="b">
        <v>0</v>
      </c>
      <c r="P1198">
        <v>512</v>
      </c>
      <c r="Q1198" t="b">
        <v>1</v>
      </c>
      <c r="R1198" t="s">
        <v>8285</v>
      </c>
      <c r="S1198">
        <f t="shared" si="108"/>
        <v>270</v>
      </c>
      <c r="T1198">
        <f t="shared" si="109"/>
        <v>76</v>
      </c>
      <c r="U1198" t="s">
        <v>8336</v>
      </c>
      <c r="V1198" t="s">
        <v>8337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110"/>
        <v>42533.915972222218</v>
      </c>
      <c r="K1199">
        <v>1463155034</v>
      </c>
      <c r="L1199" s="10">
        <f t="shared" si="111"/>
        <v>42503.331412037034</v>
      </c>
      <c r="M1199" s="11" t="str">
        <f t="shared" si="112"/>
        <v>May</v>
      </c>
      <c r="N1199" s="11">
        <f t="shared" si="113"/>
        <v>2016</v>
      </c>
      <c r="O1199" t="b">
        <v>0</v>
      </c>
      <c r="P1199">
        <v>314</v>
      </c>
      <c r="Q1199" t="b">
        <v>1</v>
      </c>
      <c r="R1199" t="s">
        <v>8285</v>
      </c>
      <c r="S1199">
        <f t="shared" si="108"/>
        <v>253</v>
      </c>
      <c r="T1199">
        <f t="shared" si="109"/>
        <v>121</v>
      </c>
      <c r="U1199" t="s">
        <v>8336</v>
      </c>
      <c r="V1199" t="s">
        <v>8337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110"/>
        <v>42368.791666666664</v>
      </c>
      <c r="K1200">
        <v>1448463086</v>
      </c>
      <c r="L1200" s="10">
        <f t="shared" si="111"/>
        <v>42333.285717592589</v>
      </c>
      <c r="M1200" s="11" t="str">
        <f t="shared" si="112"/>
        <v>Nov</v>
      </c>
      <c r="N1200" s="11">
        <f t="shared" si="113"/>
        <v>2015</v>
      </c>
      <c r="O1200" t="b">
        <v>0</v>
      </c>
      <c r="P1200">
        <v>167</v>
      </c>
      <c r="Q1200" t="b">
        <v>1</v>
      </c>
      <c r="R1200" t="s">
        <v>8285</v>
      </c>
      <c r="S1200">
        <f t="shared" si="108"/>
        <v>261</v>
      </c>
      <c r="T1200">
        <f t="shared" si="109"/>
        <v>55</v>
      </c>
      <c r="U1200" t="s">
        <v>8336</v>
      </c>
      <c r="V1200" t="s">
        <v>8337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110"/>
        <v>42193.437499999993</v>
      </c>
      <c r="K1201">
        <v>1433615400</v>
      </c>
      <c r="L1201" s="10">
        <f t="shared" si="111"/>
        <v>42161.437499999993</v>
      </c>
      <c r="M1201" s="11" t="str">
        <f t="shared" si="112"/>
        <v>Jun</v>
      </c>
      <c r="N1201" s="11">
        <f t="shared" si="113"/>
        <v>2015</v>
      </c>
      <c r="O1201" t="b">
        <v>0</v>
      </c>
      <c r="P1201">
        <v>9</v>
      </c>
      <c r="Q1201" t="b">
        <v>1</v>
      </c>
      <c r="R1201" t="s">
        <v>8285</v>
      </c>
      <c r="S1201">
        <f t="shared" si="108"/>
        <v>101</v>
      </c>
      <c r="T1201">
        <f t="shared" si="109"/>
        <v>299</v>
      </c>
      <c r="U1201" t="s">
        <v>8336</v>
      </c>
      <c r="V1201" t="s">
        <v>8337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110"/>
        <v>42110.144166666665</v>
      </c>
      <c r="K1202">
        <v>1427369256</v>
      </c>
      <c r="L1202" s="10">
        <f t="shared" si="111"/>
        <v>42089.144166666665</v>
      </c>
      <c r="M1202" s="11" t="str">
        <f t="shared" si="112"/>
        <v>Mar</v>
      </c>
      <c r="N1202" s="11">
        <f t="shared" si="113"/>
        <v>2015</v>
      </c>
      <c r="O1202" t="b">
        <v>0</v>
      </c>
      <c r="P1202">
        <v>103</v>
      </c>
      <c r="Q1202" t="b">
        <v>1</v>
      </c>
      <c r="R1202" t="s">
        <v>8285</v>
      </c>
      <c r="S1202">
        <f t="shared" si="108"/>
        <v>126</v>
      </c>
      <c r="T1202">
        <f t="shared" si="109"/>
        <v>59</v>
      </c>
      <c r="U1202" t="s">
        <v>8336</v>
      </c>
      <c r="V1202" t="s">
        <v>8337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110"/>
        <v>42566.273680555554</v>
      </c>
      <c r="K1203">
        <v>1466001246</v>
      </c>
      <c r="L1203" s="10">
        <f t="shared" si="111"/>
        <v>42536.273680555554</v>
      </c>
      <c r="M1203" s="11" t="str">
        <f t="shared" si="112"/>
        <v>Jun</v>
      </c>
      <c r="N1203" s="11">
        <f t="shared" si="113"/>
        <v>2016</v>
      </c>
      <c r="O1203" t="b">
        <v>0</v>
      </c>
      <c r="P1203">
        <v>111</v>
      </c>
      <c r="Q1203" t="b">
        <v>1</v>
      </c>
      <c r="R1203" t="s">
        <v>8285</v>
      </c>
      <c r="S1203">
        <f t="shared" si="108"/>
        <v>102</v>
      </c>
      <c r="T1203">
        <f t="shared" si="109"/>
        <v>55</v>
      </c>
      <c r="U1203" t="s">
        <v>8336</v>
      </c>
      <c r="V1203" t="s">
        <v>8337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110"/>
        <v>42181.955486111103</v>
      </c>
      <c r="K1204">
        <v>1432796154</v>
      </c>
      <c r="L1204" s="10">
        <f t="shared" si="111"/>
        <v>42151.955486111103</v>
      </c>
      <c r="M1204" s="11" t="str">
        <f t="shared" si="112"/>
        <v>May</v>
      </c>
      <c r="N1204" s="11">
        <f t="shared" si="113"/>
        <v>2015</v>
      </c>
      <c r="O1204" t="b">
        <v>0</v>
      </c>
      <c r="P1204">
        <v>271</v>
      </c>
      <c r="Q1204" t="b">
        <v>1</v>
      </c>
      <c r="R1204" t="s">
        <v>8285</v>
      </c>
      <c r="S1204">
        <f t="shared" si="108"/>
        <v>199</v>
      </c>
      <c r="T1204">
        <f t="shared" si="109"/>
        <v>184</v>
      </c>
      <c r="U1204" t="s">
        <v>8336</v>
      </c>
      <c r="V1204" t="s">
        <v>8337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110"/>
        <v>42155.2815625</v>
      </c>
      <c r="K1205">
        <v>1430491527</v>
      </c>
      <c r="L1205" s="10">
        <f t="shared" si="111"/>
        <v>42125.2815625</v>
      </c>
      <c r="M1205" s="11" t="str">
        <f t="shared" si="112"/>
        <v>May</v>
      </c>
      <c r="N1205" s="11">
        <f t="shared" si="113"/>
        <v>2015</v>
      </c>
      <c r="O1205" t="b">
        <v>0</v>
      </c>
      <c r="P1205">
        <v>101</v>
      </c>
      <c r="Q1205" t="b">
        <v>1</v>
      </c>
      <c r="R1205" t="s">
        <v>8285</v>
      </c>
      <c r="S1205">
        <f t="shared" si="108"/>
        <v>102</v>
      </c>
      <c r="T1205">
        <f t="shared" si="109"/>
        <v>165</v>
      </c>
      <c r="U1205" t="s">
        <v>8336</v>
      </c>
      <c r="V1205" t="s">
        <v>8337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110"/>
        <v>42341.874999999993</v>
      </c>
      <c r="K1206">
        <v>1445363833</v>
      </c>
      <c r="L1206" s="10">
        <f t="shared" si="111"/>
        <v>42297.414733796293</v>
      </c>
      <c r="M1206" s="11" t="str">
        <f t="shared" si="112"/>
        <v>Oct</v>
      </c>
      <c r="N1206" s="11">
        <f t="shared" si="113"/>
        <v>2015</v>
      </c>
      <c r="O1206" t="b">
        <v>0</v>
      </c>
      <c r="P1206">
        <v>57</v>
      </c>
      <c r="Q1206" t="b">
        <v>1</v>
      </c>
      <c r="R1206" t="s">
        <v>8285</v>
      </c>
      <c r="S1206">
        <f t="shared" si="108"/>
        <v>103</v>
      </c>
      <c r="T1206">
        <f t="shared" si="109"/>
        <v>235</v>
      </c>
      <c r="U1206" t="s">
        <v>8336</v>
      </c>
      <c r="V1206" t="s">
        <v>8337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110"/>
        <v>42168.173043981478</v>
      </c>
      <c r="K1207">
        <v>1431605351</v>
      </c>
      <c r="L1207" s="10">
        <f t="shared" si="111"/>
        <v>42138.173043981478</v>
      </c>
      <c r="M1207" s="11" t="str">
        <f t="shared" si="112"/>
        <v>May</v>
      </c>
      <c r="N1207" s="11">
        <f t="shared" si="113"/>
        <v>2015</v>
      </c>
      <c r="O1207" t="b">
        <v>0</v>
      </c>
      <c r="P1207">
        <v>62</v>
      </c>
      <c r="Q1207" t="b">
        <v>1</v>
      </c>
      <c r="R1207" t="s">
        <v>8285</v>
      </c>
      <c r="S1207">
        <f t="shared" si="108"/>
        <v>101</v>
      </c>
      <c r="T1207">
        <f t="shared" si="109"/>
        <v>211</v>
      </c>
      <c r="U1207" t="s">
        <v>8336</v>
      </c>
      <c r="V1207" t="s">
        <v>8337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110"/>
        <v>42805.228472222218</v>
      </c>
      <c r="K1208">
        <v>1486406253</v>
      </c>
      <c r="L1208" s="10">
        <f t="shared" si="111"/>
        <v>42772.442743055559</v>
      </c>
      <c r="M1208" s="11" t="str">
        <f t="shared" si="112"/>
        <v>Feb</v>
      </c>
      <c r="N1208" s="11">
        <f t="shared" si="113"/>
        <v>2017</v>
      </c>
      <c r="O1208" t="b">
        <v>0</v>
      </c>
      <c r="P1208">
        <v>32</v>
      </c>
      <c r="Q1208" t="b">
        <v>1</v>
      </c>
      <c r="R1208" t="s">
        <v>8285</v>
      </c>
      <c r="S1208">
        <f t="shared" si="108"/>
        <v>115</v>
      </c>
      <c r="T1208">
        <f t="shared" si="109"/>
        <v>32</v>
      </c>
      <c r="U1208" t="s">
        <v>8336</v>
      </c>
      <c r="V1208" t="s">
        <v>8337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110"/>
        <v>42460.083333333336</v>
      </c>
      <c r="K1209">
        <v>1456827573</v>
      </c>
      <c r="L1209" s="10">
        <f t="shared" si="111"/>
        <v>42430.096909722219</v>
      </c>
      <c r="M1209" s="11" t="str">
        <f t="shared" si="112"/>
        <v>Mar</v>
      </c>
      <c r="N1209" s="11">
        <f t="shared" si="113"/>
        <v>2016</v>
      </c>
      <c r="O1209" t="b">
        <v>0</v>
      </c>
      <c r="P1209">
        <v>141</v>
      </c>
      <c r="Q1209" t="b">
        <v>1</v>
      </c>
      <c r="R1209" t="s">
        <v>8285</v>
      </c>
      <c r="S1209">
        <f t="shared" si="108"/>
        <v>104</v>
      </c>
      <c r="T1209">
        <f t="shared" si="109"/>
        <v>123</v>
      </c>
      <c r="U1209" t="s">
        <v>8336</v>
      </c>
      <c r="V1209" t="s">
        <v>8337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110"/>
        <v>42453.334074074075</v>
      </c>
      <c r="K1210">
        <v>1456246864</v>
      </c>
      <c r="L1210" s="10">
        <f t="shared" si="111"/>
        <v>42423.375740740739</v>
      </c>
      <c r="M1210" s="11" t="str">
        <f t="shared" si="112"/>
        <v>Feb</v>
      </c>
      <c r="N1210" s="11">
        <f t="shared" si="113"/>
        <v>2016</v>
      </c>
      <c r="O1210" t="b">
        <v>0</v>
      </c>
      <c r="P1210">
        <v>75</v>
      </c>
      <c r="Q1210" t="b">
        <v>1</v>
      </c>
      <c r="R1210" t="s">
        <v>8285</v>
      </c>
      <c r="S1210">
        <f t="shared" si="108"/>
        <v>155</v>
      </c>
      <c r="T1210">
        <f t="shared" si="109"/>
        <v>207</v>
      </c>
      <c r="U1210" t="s">
        <v>8336</v>
      </c>
      <c r="V1210" t="s">
        <v>8337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110"/>
        <v>42791.512789351851</v>
      </c>
      <c r="K1211">
        <v>1485461905</v>
      </c>
      <c r="L1211" s="10">
        <f t="shared" si="111"/>
        <v>42761.512789351851</v>
      </c>
      <c r="M1211" s="11" t="str">
        <f t="shared" si="112"/>
        <v>Jan</v>
      </c>
      <c r="N1211" s="11">
        <f t="shared" si="113"/>
        <v>2017</v>
      </c>
      <c r="O1211" t="b">
        <v>0</v>
      </c>
      <c r="P1211">
        <v>46</v>
      </c>
      <c r="Q1211" t="b">
        <v>1</v>
      </c>
      <c r="R1211" t="s">
        <v>8285</v>
      </c>
      <c r="S1211">
        <f t="shared" si="108"/>
        <v>106</v>
      </c>
      <c r="T1211">
        <f t="shared" si="109"/>
        <v>138</v>
      </c>
      <c r="U1211" t="s">
        <v>8336</v>
      </c>
      <c r="V1211" t="s">
        <v>8337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110"/>
        <v>42155.541666666664</v>
      </c>
      <c r="K1212">
        <v>1431124572</v>
      </c>
      <c r="L1212" s="10">
        <f t="shared" si="111"/>
        <v>42132.608472222222</v>
      </c>
      <c r="M1212" s="11" t="str">
        <f t="shared" si="112"/>
        <v>May</v>
      </c>
      <c r="N1212" s="11">
        <f t="shared" si="113"/>
        <v>2015</v>
      </c>
      <c r="O1212" t="b">
        <v>0</v>
      </c>
      <c r="P1212">
        <v>103</v>
      </c>
      <c r="Q1212" t="b">
        <v>1</v>
      </c>
      <c r="R1212" t="s">
        <v>8285</v>
      </c>
      <c r="S1212">
        <f t="shared" si="108"/>
        <v>254</v>
      </c>
      <c r="T1212">
        <f t="shared" si="109"/>
        <v>494</v>
      </c>
      <c r="U1212" t="s">
        <v>8336</v>
      </c>
      <c r="V1212" t="s">
        <v>8337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110"/>
        <v>42530.533113425925</v>
      </c>
      <c r="K1213">
        <v>1464209261</v>
      </c>
      <c r="L1213" s="10">
        <f t="shared" si="111"/>
        <v>42515.533113425925</v>
      </c>
      <c r="M1213" s="11" t="str">
        <f t="shared" si="112"/>
        <v>May</v>
      </c>
      <c r="N1213" s="11">
        <f t="shared" si="113"/>
        <v>2016</v>
      </c>
      <c r="O1213" t="b">
        <v>0</v>
      </c>
      <c r="P1213">
        <v>6</v>
      </c>
      <c r="Q1213" t="b">
        <v>1</v>
      </c>
      <c r="R1213" t="s">
        <v>8285</v>
      </c>
      <c r="S1213">
        <f t="shared" si="108"/>
        <v>101</v>
      </c>
      <c r="T1213">
        <f t="shared" si="109"/>
        <v>169</v>
      </c>
      <c r="U1213" t="s">
        <v>8336</v>
      </c>
      <c r="V1213" t="s">
        <v>8337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110"/>
        <v>42334.708333333336</v>
      </c>
      <c r="K1214">
        <v>1447195695</v>
      </c>
      <c r="L1214" s="10">
        <f t="shared" si="111"/>
        <v>42318.616840277777</v>
      </c>
      <c r="M1214" s="11" t="str">
        <f t="shared" si="112"/>
        <v>Nov</v>
      </c>
      <c r="N1214" s="11">
        <f t="shared" si="113"/>
        <v>2015</v>
      </c>
      <c r="O1214" t="b">
        <v>0</v>
      </c>
      <c r="P1214">
        <v>83</v>
      </c>
      <c r="Q1214" t="b">
        <v>1</v>
      </c>
      <c r="R1214" t="s">
        <v>8285</v>
      </c>
      <c r="S1214">
        <f t="shared" si="108"/>
        <v>129</v>
      </c>
      <c r="T1214">
        <f t="shared" si="109"/>
        <v>39</v>
      </c>
      <c r="U1214" t="s">
        <v>8336</v>
      </c>
      <c r="V1214" t="s">
        <v>8337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110"/>
        <v>42766.422453703701</v>
      </c>
      <c r="K1215">
        <v>1482862100</v>
      </c>
      <c r="L1215" s="10">
        <f t="shared" si="111"/>
        <v>42731.422453703701</v>
      </c>
      <c r="M1215" s="11" t="str">
        <f t="shared" si="112"/>
        <v>Dec</v>
      </c>
      <c r="N1215" s="11">
        <f t="shared" si="113"/>
        <v>2016</v>
      </c>
      <c r="O1215" t="b">
        <v>0</v>
      </c>
      <c r="P1215">
        <v>108</v>
      </c>
      <c r="Q1215" t="b">
        <v>1</v>
      </c>
      <c r="R1215" t="s">
        <v>8285</v>
      </c>
      <c r="S1215">
        <f t="shared" si="108"/>
        <v>102</v>
      </c>
      <c r="T1215">
        <f t="shared" si="109"/>
        <v>62</v>
      </c>
      <c r="U1215" t="s">
        <v>8336</v>
      </c>
      <c r="V1215" t="s">
        <v>8337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110"/>
        <v>42164.507002314807</v>
      </c>
      <c r="K1216">
        <v>1428696605</v>
      </c>
      <c r="L1216" s="10">
        <f t="shared" si="111"/>
        <v>42104.507002314807</v>
      </c>
      <c r="M1216" s="11" t="str">
        <f t="shared" si="112"/>
        <v>Apr</v>
      </c>
      <c r="N1216" s="11">
        <f t="shared" si="113"/>
        <v>2015</v>
      </c>
      <c r="O1216" t="b">
        <v>0</v>
      </c>
      <c r="P1216">
        <v>25</v>
      </c>
      <c r="Q1216" t="b">
        <v>1</v>
      </c>
      <c r="R1216" t="s">
        <v>8285</v>
      </c>
      <c r="S1216">
        <f t="shared" si="108"/>
        <v>132</v>
      </c>
      <c r="T1216">
        <f t="shared" si="109"/>
        <v>105</v>
      </c>
      <c r="U1216" t="s">
        <v>8336</v>
      </c>
      <c r="V1216" t="s">
        <v>8337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110"/>
        <v>41789.589768518512</v>
      </c>
      <c r="K1217">
        <v>1398895756</v>
      </c>
      <c r="L1217" s="10">
        <f t="shared" si="111"/>
        <v>41759.589768518512</v>
      </c>
      <c r="M1217" s="11" t="str">
        <f t="shared" si="112"/>
        <v>Apr</v>
      </c>
      <c r="N1217" s="11">
        <f t="shared" si="113"/>
        <v>2014</v>
      </c>
      <c r="O1217" t="b">
        <v>0</v>
      </c>
      <c r="P1217">
        <v>549</v>
      </c>
      <c r="Q1217" t="b">
        <v>1</v>
      </c>
      <c r="R1217" t="s">
        <v>8285</v>
      </c>
      <c r="S1217">
        <f t="shared" si="108"/>
        <v>786</v>
      </c>
      <c r="T1217">
        <f t="shared" si="109"/>
        <v>72</v>
      </c>
      <c r="U1217" t="s">
        <v>8336</v>
      </c>
      <c r="V1217" t="s">
        <v>8337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110"/>
        <v>42279.627083333333</v>
      </c>
      <c r="K1218">
        <v>1441032457</v>
      </c>
      <c r="L1218" s="10">
        <f t="shared" si="111"/>
        <v>42247.283067129632</v>
      </c>
      <c r="M1218" s="11" t="str">
        <f t="shared" si="112"/>
        <v>Aug</v>
      </c>
      <c r="N1218" s="11">
        <f t="shared" si="113"/>
        <v>2015</v>
      </c>
      <c r="O1218" t="b">
        <v>0</v>
      </c>
      <c r="P1218">
        <v>222</v>
      </c>
      <c r="Q1218" t="b">
        <v>1</v>
      </c>
      <c r="R1218" t="s">
        <v>8285</v>
      </c>
      <c r="S1218">
        <f t="shared" ref="S1218:S1281" si="114">ROUND((E1218/D1218)*100,0)</f>
        <v>146</v>
      </c>
      <c r="T1218">
        <f t="shared" ref="T1218:T1281" si="115">ROUND(E1218/P1218,0)</f>
        <v>92</v>
      </c>
      <c r="U1218" t="s">
        <v>8336</v>
      </c>
      <c r="V1218" t="s">
        <v>8337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116">(((I1219/60)/60/24)+DATE(1970,1,1)+(-8/24))</f>
        <v>42565.4761574074</v>
      </c>
      <c r="K1219">
        <v>1465932340</v>
      </c>
      <c r="L1219" s="10">
        <f t="shared" ref="L1219:L1282" si="117">(((K1219/60)/60)/24)+DATE(1970,1,1)+(-8/24)</f>
        <v>42535.4761574074</v>
      </c>
      <c r="M1219" s="11" t="str">
        <f t="shared" ref="M1219:M1282" si="118">TEXT(L1219,"MMM")</f>
        <v>Jun</v>
      </c>
      <c r="N1219" s="11">
        <f t="shared" ref="N1219:N1282" si="119">YEAR(L1219)</f>
        <v>2016</v>
      </c>
      <c r="O1219" t="b">
        <v>0</v>
      </c>
      <c r="P1219">
        <v>183</v>
      </c>
      <c r="Q1219" t="b">
        <v>1</v>
      </c>
      <c r="R1219" t="s">
        <v>8285</v>
      </c>
      <c r="S1219">
        <f t="shared" si="114"/>
        <v>103</v>
      </c>
      <c r="T1219">
        <f t="shared" si="115"/>
        <v>149</v>
      </c>
      <c r="U1219" t="s">
        <v>8336</v>
      </c>
      <c r="V1219" t="s">
        <v>8337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116"/>
        <v>42308.791666666664</v>
      </c>
      <c r="K1220">
        <v>1443714800</v>
      </c>
      <c r="L1220" s="10">
        <f t="shared" si="117"/>
        <v>42278.328703703701</v>
      </c>
      <c r="M1220" s="11" t="str">
        <f t="shared" si="118"/>
        <v>Oct</v>
      </c>
      <c r="N1220" s="11">
        <f t="shared" si="119"/>
        <v>2015</v>
      </c>
      <c r="O1220" t="b">
        <v>0</v>
      </c>
      <c r="P1220">
        <v>89</v>
      </c>
      <c r="Q1220" t="b">
        <v>1</v>
      </c>
      <c r="R1220" t="s">
        <v>8285</v>
      </c>
      <c r="S1220">
        <f t="shared" si="114"/>
        <v>172</v>
      </c>
      <c r="T1220">
        <f t="shared" si="115"/>
        <v>174</v>
      </c>
      <c r="U1220" t="s">
        <v>8336</v>
      </c>
      <c r="V1220" t="s">
        <v>8337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116"/>
        <v>42663.128622685181</v>
      </c>
      <c r="K1221">
        <v>1474369513</v>
      </c>
      <c r="L1221" s="10">
        <f t="shared" si="117"/>
        <v>42633.128622685181</v>
      </c>
      <c r="M1221" s="11" t="str">
        <f t="shared" si="118"/>
        <v>Sep</v>
      </c>
      <c r="N1221" s="11">
        <f t="shared" si="119"/>
        <v>2016</v>
      </c>
      <c r="O1221" t="b">
        <v>0</v>
      </c>
      <c r="P1221">
        <v>253</v>
      </c>
      <c r="Q1221" t="b">
        <v>1</v>
      </c>
      <c r="R1221" t="s">
        <v>8285</v>
      </c>
      <c r="S1221">
        <f t="shared" si="114"/>
        <v>159</v>
      </c>
      <c r="T1221">
        <f t="shared" si="115"/>
        <v>103</v>
      </c>
      <c r="U1221" t="s">
        <v>8336</v>
      </c>
      <c r="V1221" t="s">
        <v>8337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116"/>
        <v>42241.295277777775</v>
      </c>
      <c r="K1222">
        <v>1437923112</v>
      </c>
      <c r="L1222" s="10">
        <f t="shared" si="117"/>
        <v>42211.295277777775</v>
      </c>
      <c r="M1222" s="11" t="str">
        <f t="shared" si="118"/>
        <v>Jul</v>
      </c>
      <c r="N1222" s="11">
        <f t="shared" si="119"/>
        <v>2015</v>
      </c>
      <c r="O1222" t="b">
        <v>0</v>
      </c>
      <c r="P1222">
        <v>140</v>
      </c>
      <c r="Q1222" t="b">
        <v>1</v>
      </c>
      <c r="R1222" t="s">
        <v>8285</v>
      </c>
      <c r="S1222">
        <f t="shared" si="114"/>
        <v>104</v>
      </c>
      <c r="T1222">
        <f t="shared" si="115"/>
        <v>111</v>
      </c>
      <c r="U1222" t="s">
        <v>8336</v>
      </c>
      <c r="V1222" t="s">
        <v>8337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116"/>
        <v>42707.666666666664</v>
      </c>
      <c r="K1223">
        <v>1478431488</v>
      </c>
      <c r="L1223" s="10">
        <f t="shared" si="117"/>
        <v>42680.142222222225</v>
      </c>
      <c r="M1223" s="11" t="str">
        <f t="shared" si="118"/>
        <v>Nov</v>
      </c>
      <c r="N1223" s="11">
        <f t="shared" si="119"/>
        <v>2016</v>
      </c>
      <c r="O1223" t="b">
        <v>0</v>
      </c>
      <c r="P1223">
        <v>103</v>
      </c>
      <c r="Q1223" t="b">
        <v>1</v>
      </c>
      <c r="R1223" t="s">
        <v>8285</v>
      </c>
      <c r="S1223">
        <f t="shared" si="114"/>
        <v>111</v>
      </c>
      <c r="T1223">
        <f t="shared" si="115"/>
        <v>24</v>
      </c>
      <c r="U1223" t="s">
        <v>8336</v>
      </c>
      <c r="V1223" t="s">
        <v>8337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116"/>
        <v>42460.833333333336</v>
      </c>
      <c r="K1224">
        <v>1456852647</v>
      </c>
      <c r="L1224" s="10">
        <f t="shared" si="117"/>
        <v>42430.387118055551</v>
      </c>
      <c r="M1224" s="11" t="str">
        <f t="shared" si="118"/>
        <v>Mar</v>
      </c>
      <c r="N1224" s="11">
        <f t="shared" si="119"/>
        <v>2016</v>
      </c>
      <c r="O1224" t="b">
        <v>0</v>
      </c>
      <c r="P1224">
        <v>138</v>
      </c>
      <c r="Q1224" t="b">
        <v>1</v>
      </c>
      <c r="R1224" t="s">
        <v>8285</v>
      </c>
      <c r="S1224">
        <f t="shared" si="114"/>
        <v>280</v>
      </c>
      <c r="T1224">
        <f t="shared" si="115"/>
        <v>81</v>
      </c>
      <c r="U1224" t="s">
        <v>8336</v>
      </c>
      <c r="V1224" t="s">
        <v>8337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116"/>
        <v>42683.885520833333</v>
      </c>
      <c r="K1225">
        <v>1476159309</v>
      </c>
      <c r="L1225" s="10">
        <f t="shared" si="117"/>
        <v>42653.843854166662</v>
      </c>
      <c r="M1225" s="11" t="str">
        <f t="shared" si="118"/>
        <v>Oct</v>
      </c>
      <c r="N1225" s="11">
        <f t="shared" si="119"/>
        <v>2016</v>
      </c>
      <c r="O1225" t="b">
        <v>0</v>
      </c>
      <c r="P1225">
        <v>191</v>
      </c>
      <c r="Q1225" t="b">
        <v>1</v>
      </c>
      <c r="R1225" t="s">
        <v>8285</v>
      </c>
      <c r="S1225">
        <f t="shared" si="114"/>
        <v>112</v>
      </c>
      <c r="T1225">
        <f t="shared" si="115"/>
        <v>116</v>
      </c>
      <c r="U1225" t="s">
        <v>8336</v>
      </c>
      <c r="V1225" t="s">
        <v>8337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116"/>
        <v>41796.216458333329</v>
      </c>
      <c r="K1226">
        <v>1396876302</v>
      </c>
      <c r="L1226" s="10">
        <f t="shared" si="117"/>
        <v>41736.216458333329</v>
      </c>
      <c r="M1226" s="11" t="str">
        <f t="shared" si="118"/>
        <v>Apr</v>
      </c>
      <c r="N1226" s="11">
        <f t="shared" si="119"/>
        <v>2014</v>
      </c>
      <c r="O1226" t="b">
        <v>0</v>
      </c>
      <c r="P1226">
        <v>18</v>
      </c>
      <c r="Q1226" t="b">
        <v>0</v>
      </c>
      <c r="R1226" t="s">
        <v>8286</v>
      </c>
      <c r="S1226">
        <f t="shared" si="114"/>
        <v>7</v>
      </c>
      <c r="T1226">
        <f t="shared" si="115"/>
        <v>59</v>
      </c>
      <c r="U1226" t="s">
        <v>8323</v>
      </c>
      <c r="V1226" t="s">
        <v>8338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116"/>
        <v>41569.572662037033</v>
      </c>
      <c r="K1227">
        <v>1377294278</v>
      </c>
      <c r="L1227" s="10">
        <f t="shared" si="117"/>
        <v>41509.572662037033</v>
      </c>
      <c r="M1227" s="11" t="str">
        <f t="shared" si="118"/>
        <v>Aug</v>
      </c>
      <c r="N1227" s="11">
        <f t="shared" si="119"/>
        <v>2013</v>
      </c>
      <c r="O1227" t="b">
        <v>0</v>
      </c>
      <c r="P1227">
        <v>3</v>
      </c>
      <c r="Q1227" t="b">
        <v>0</v>
      </c>
      <c r="R1227" t="s">
        <v>8286</v>
      </c>
      <c r="S1227">
        <f t="shared" si="114"/>
        <v>4</v>
      </c>
      <c r="T1227">
        <f t="shared" si="115"/>
        <v>44</v>
      </c>
      <c r="U1227" t="s">
        <v>8323</v>
      </c>
      <c r="V1227" t="s">
        <v>8338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116"/>
        <v>41749.708333333328</v>
      </c>
      <c r="K1228">
        <v>1395089981</v>
      </c>
      <c r="L1228" s="10">
        <f t="shared" si="117"/>
        <v>41715.541446759256</v>
      </c>
      <c r="M1228" s="11" t="str">
        <f t="shared" si="118"/>
        <v>Mar</v>
      </c>
      <c r="N1228" s="11">
        <f t="shared" si="119"/>
        <v>2014</v>
      </c>
      <c r="O1228" t="b">
        <v>0</v>
      </c>
      <c r="P1228">
        <v>40</v>
      </c>
      <c r="Q1228" t="b">
        <v>0</v>
      </c>
      <c r="R1228" t="s">
        <v>8286</v>
      </c>
      <c r="S1228">
        <f t="shared" si="114"/>
        <v>4</v>
      </c>
      <c r="T1228">
        <f t="shared" si="115"/>
        <v>48</v>
      </c>
      <c r="U1228" t="s">
        <v>8323</v>
      </c>
      <c r="V1228" t="s">
        <v>8338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116"/>
        <v>41857.958333333328</v>
      </c>
      <c r="K1229">
        <v>1404770616</v>
      </c>
      <c r="L1229" s="10">
        <f t="shared" si="117"/>
        <v>41827.585833333331</v>
      </c>
      <c r="M1229" s="11" t="str">
        <f t="shared" si="118"/>
        <v>Jul</v>
      </c>
      <c r="N1229" s="11">
        <f t="shared" si="119"/>
        <v>2014</v>
      </c>
      <c r="O1229" t="b">
        <v>0</v>
      </c>
      <c r="P1229">
        <v>0</v>
      </c>
      <c r="Q1229" t="b">
        <v>0</v>
      </c>
      <c r="R1229" t="s">
        <v>8286</v>
      </c>
      <c r="S1229">
        <f t="shared" si="114"/>
        <v>0</v>
      </c>
      <c r="T1229" t="e">
        <f t="shared" si="115"/>
        <v>#DIV/0!</v>
      </c>
      <c r="U1229" t="s">
        <v>8323</v>
      </c>
      <c r="V1229" t="s">
        <v>8338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116"/>
        <v>40814.395925925921</v>
      </c>
      <c r="K1230">
        <v>1312047008</v>
      </c>
      <c r="L1230" s="10">
        <f t="shared" si="117"/>
        <v>40754.395925925921</v>
      </c>
      <c r="M1230" s="11" t="str">
        <f t="shared" si="118"/>
        <v>Jul</v>
      </c>
      <c r="N1230" s="11">
        <f t="shared" si="119"/>
        <v>2011</v>
      </c>
      <c r="O1230" t="b">
        <v>0</v>
      </c>
      <c r="P1230">
        <v>24</v>
      </c>
      <c r="Q1230" t="b">
        <v>0</v>
      </c>
      <c r="R1230" t="s">
        <v>8286</v>
      </c>
      <c r="S1230">
        <f t="shared" si="114"/>
        <v>29</v>
      </c>
      <c r="T1230">
        <f t="shared" si="115"/>
        <v>61</v>
      </c>
      <c r="U1230" t="s">
        <v>8323</v>
      </c>
      <c r="V1230" t="s">
        <v>8338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116"/>
        <v>41015.333333333328</v>
      </c>
      <c r="K1231">
        <v>1331982127</v>
      </c>
      <c r="L1231" s="10">
        <f t="shared" si="117"/>
        <v>40985.126469907402</v>
      </c>
      <c r="M1231" s="11" t="str">
        <f t="shared" si="118"/>
        <v>Mar</v>
      </c>
      <c r="N1231" s="11">
        <f t="shared" si="119"/>
        <v>2012</v>
      </c>
      <c r="O1231" t="b">
        <v>0</v>
      </c>
      <c r="P1231">
        <v>1</v>
      </c>
      <c r="Q1231" t="b">
        <v>0</v>
      </c>
      <c r="R1231" t="s">
        <v>8286</v>
      </c>
      <c r="S1231">
        <f t="shared" si="114"/>
        <v>1</v>
      </c>
      <c r="T1231">
        <f t="shared" si="115"/>
        <v>25</v>
      </c>
      <c r="U1231" t="s">
        <v>8323</v>
      </c>
      <c r="V1231" t="s">
        <v>8338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116"/>
        <v>40598.639236111107</v>
      </c>
      <c r="K1232">
        <v>1295997630</v>
      </c>
      <c r="L1232" s="10">
        <f t="shared" si="117"/>
        <v>40568.639236111107</v>
      </c>
      <c r="M1232" s="11" t="str">
        <f t="shared" si="118"/>
        <v>Jan</v>
      </c>
      <c r="N1232" s="11">
        <f t="shared" si="119"/>
        <v>2011</v>
      </c>
      <c r="O1232" t="b">
        <v>0</v>
      </c>
      <c r="P1232">
        <v>0</v>
      </c>
      <c r="Q1232" t="b">
        <v>0</v>
      </c>
      <c r="R1232" t="s">
        <v>8286</v>
      </c>
      <c r="S1232">
        <f t="shared" si="114"/>
        <v>0</v>
      </c>
      <c r="T1232" t="e">
        <f t="shared" si="115"/>
        <v>#DIV/0!</v>
      </c>
      <c r="U1232" t="s">
        <v>8323</v>
      </c>
      <c r="V1232" t="s">
        <v>8338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116"/>
        <v>42243.708333333336</v>
      </c>
      <c r="K1233">
        <v>1436394968</v>
      </c>
      <c r="L1233" s="10">
        <f t="shared" si="117"/>
        <v>42193.608425925922</v>
      </c>
      <c r="M1233" s="11" t="str">
        <f t="shared" si="118"/>
        <v>Jul</v>
      </c>
      <c r="N1233" s="11">
        <f t="shared" si="119"/>
        <v>2015</v>
      </c>
      <c r="O1233" t="b">
        <v>0</v>
      </c>
      <c r="P1233">
        <v>0</v>
      </c>
      <c r="Q1233" t="b">
        <v>0</v>
      </c>
      <c r="R1233" t="s">
        <v>8286</v>
      </c>
      <c r="S1233">
        <f t="shared" si="114"/>
        <v>0</v>
      </c>
      <c r="T1233" t="e">
        <f t="shared" si="115"/>
        <v>#DIV/0!</v>
      </c>
      <c r="U1233" t="s">
        <v>8323</v>
      </c>
      <c r="V1233" t="s">
        <v>8338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116"/>
        <v>41553.514699074076</v>
      </c>
      <c r="K1234">
        <v>1377030070</v>
      </c>
      <c r="L1234" s="10">
        <f t="shared" si="117"/>
        <v>41506.514699074076</v>
      </c>
      <c r="M1234" s="11" t="str">
        <f t="shared" si="118"/>
        <v>Aug</v>
      </c>
      <c r="N1234" s="11">
        <f t="shared" si="119"/>
        <v>2013</v>
      </c>
      <c r="O1234" t="b">
        <v>0</v>
      </c>
      <c r="P1234">
        <v>1</v>
      </c>
      <c r="Q1234" t="b">
        <v>0</v>
      </c>
      <c r="R1234" t="s">
        <v>8286</v>
      </c>
      <c r="S1234">
        <f t="shared" si="114"/>
        <v>1</v>
      </c>
      <c r="T1234">
        <f t="shared" si="115"/>
        <v>40</v>
      </c>
      <c r="U1234" t="s">
        <v>8323</v>
      </c>
      <c r="V1234" t="s">
        <v>8338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116"/>
        <v>40960.615439814814</v>
      </c>
      <c r="K1235">
        <v>1328049974</v>
      </c>
      <c r="L1235" s="10">
        <f t="shared" si="117"/>
        <v>40939.615439814814</v>
      </c>
      <c r="M1235" s="11" t="str">
        <f t="shared" si="118"/>
        <v>Jan</v>
      </c>
      <c r="N1235" s="11">
        <f t="shared" si="119"/>
        <v>2012</v>
      </c>
      <c r="O1235" t="b">
        <v>0</v>
      </c>
      <c r="P1235">
        <v>6</v>
      </c>
      <c r="Q1235" t="b">
        <v>0</v>
      </c>
      <c r="R1235" t="s">
        <v>8286</v>
      </c>
      <c r="S1235">
        <f t="shared" si="114"/>
        <v>12</v>
      </c>
      <c r="T1235">
        <f t="shared" si="115"/>
        <v>19</v>
      </c>
      <c r="U1235" t="s">
        <v>8323</v>
      </c>
      <c r="V1235" t="s">
        <v>8338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116"/>
        <v>42037.455347222225</v>
      </c>
      <c r="K1236">
        <v>1420311342</v>
      </c>
      <c r="L1236" s="10">
        <f t="shared" si="117"/>
        <v>42007.455347222225</v>
      </c>
      <c r="M1236" s="11" t="str">
        <f t="shared" si="118"/>
        <v>Jan</v>
      </c>
      <c r="N1236" s="11">
        <f t="shared" si="119"/>
        <v>2015</v>
      </c>
      <c r="O1236" t="b">
        <v>0</v>
      </c>
      <c r="P1236">
        <v>0</v>
      </c>
      <c r="Q1236" t="b">
        <v>0</v>
      </c>
      <c r="R1236" t="s">
        <v>8286</v>
      </c>
      <c r="S1236">
        <f t="shared" si="114"/>
        <v>0</v>
      </c>
      <c r="T1236" t="e">
        <f t="shared" si="115"/>
        <v>#DIV/0!</v>
      </c>
      <c r="U1236" t="s">
        <v>8323</v>
      </c>
      <c r="V1236" t="s">
        <v>8338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116"/>
        <v>41622.802071759259</v>
      </c>
      <c r="K1237">
        <v>1383621299</v>
      </c>
      <c r="L1237" s="10">
        <f t="shared" si="117"/>
        <v>41582.802071759259</v>
      </c>
      <c r="M1237" s="11" t="str">
        <f t="shared" si="118"/>
        <v>Nov</v>
      </c>
      <c r="N1237" s="11">
        <f t="shared" si="119"/>
        <v>2013</v>
      </c>
      <c r="O1237" t="b">
        <v>0</v>
      </c>
      <c r="P1237">
        <v>6</v>
      </c>
      <c r="Q1237" t="b">
        <v>0</v>
      </c>
      <c r="R1237" t="s">
        <v>8286</v>
      </c>
      <c r="S1237">
        <f t="shared" si="114"/>
        <v>3</v>
      </c>
      <c r="T1237">
        <f t="shared" si="115"/>
        <v>35</v>
      </c>
      <c r="U1237" t="s">
        <v>8323</v>
      </c>
      <c r="V1237" t="s">
        <v>8338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116"/>
        <v>41118.333333333328</v>
      </c>
      <c r="K1238">
        <v>1342801164</v>
      </c>
      <c r="L1238" s="10">
        <f t="shared" si="117"/>
        <v>41110.34680555555</v>
      </c>
      <c r="M1238" s="11" t="str">
        <f t="shared" si="118"/>
        <v>Jul</v>
      </c>
      <c r="N1238" s="11">
        <f t="shared" si="119"/>
        <v>2012</v>
      </c>
      <c r="O1238" t="b">
        <v>0</v>
      </c>
      <c r="P1238">
        <v>0</v>
      </c>
      <c r="Q1238" t="b">
        <v>0</v>
      </c>
      <c r="R1238" t="s">
        <v>8286</v>
      </c>
      <c r="S1238">
        <f t="shared" si="114"/>
        <v>0</v>
      </c>
      <c r="T1238" t="e">
        <f t="shared" si="115"/>
        <v>#DIV/0!</v>
      </c>
      <c r="U1238" t="s">
        <v>8323</v>
      </c>
      <c r="V1238" t="s">
        <v>8338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116"/>
        <v>41144.949826388889</v>
      </c>
      <c r="K1239">
        <v>1344062865</v>
      </c>
      <c r="L1239" s="10">
        <f t="shared" si="117"/>
        <v>41124.949826388889</v>
      </c>
      <c r="M1239" s="11" t="str">
        <f t="shared" si="118"/>
        <v>Aug</v>
      </c>
      <c r="N1239" s="11">
        <f t="shared" si="119"/>
        <v>2012</v>
      </c>
      <c r="O1239" t="b">
        <v>0</v>
      </c>
      <c r="P1239">
        <v>0</v>
      </c>
      <c r="Q1239" t="b">
        <v>0</v>
      </c>
      <c r="R1239" t="s">
        <v>8286</v>
      </c>
      <c r="S1239">
        <f t="shared" si="114"/>
        <v>0</v>
      </c>
      <c r="T1239" t="e">
        <f t="shared" si="115"/>
        <v>#DIV/0!</v>
      </c>
      <c r="U1239" t="s">
        <v>8323</v>
      </c>
      <c r="V1239" t="s">
        <v>8338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116"/>
        <v>40761.277037037034</v>
      </c>
      <c r="K1240">
        <v>1310049536</v>
      </c>
      <c r="L1240" s="10">
        <f t="shared" si="117"/>
        <v>40731.277037037034</v>
      </c>
      <c r="M1240" s="11" t="str">
        <f t="shared" si="118"/>
        <v>Jul</v>
      </c>
      <c r="N1240" s="11">
        <f t="shared" si="119"/>
        <v>2011</v>
      </c>
      <c r="O1240" t="b">
        <v>0</v>
      </c>
      <c r="P1240">
        <v>3</v>
      </c>
      <c r="Q1240" t="b">
        <v>0</v>
      </c>
      <c r="R1240" t="s">
        <v>8286</v>
      </c>
      <c r="S1240">
        <f t="shared" si="114"/>
        <v>18</v>
      </c>
      <c r="T1240">
        <f t="shared" si="115"/>
        <v>59</v>
      </c>
      <c r="U1240" t="s">
        <v>8323</v>
      </c>
      <c r="V1240" t="s">
        <v>8338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116"/>
        <v>40913.629247685181</v>
      </c>
      <c r="K1241">
        <v>1323212767</v>
      </c>
      <c r="L1241" s="10">
        <f t="shared" si="117"/>
        <v>40883.629247685181</v>
      </c>
      <c r="M1241" s="11" t="str">
        <f t="shared" si="118"/>
        <v>Dec</v>
      </c>
      <c r="N1241" s="11">
        <f t="shared" si="119"/>
        <v>2011</v>
      </c>
      <c r="O1241" t="b">
        <v>0</v>
      </c>
      <c r="P1241">
        <v>0</v>
      </c>
      <c r="Q1241" t="b">
        <v>0</v>
      </c>
      <c r="R1241" t="s">
        <v>8286</v>
      </c>
      <c r="S1241">
        <f t="shared" si="114"/>
        <v>0</v>
      </c>
      <c r="T1241" t="e">
        <f t="shared" si="115"/>
        <v>#DIV/0!</v>
      </c>
      <c r="U1241" t="s">
        <v>8323</v>
      </c>
      <c r="V1241" t="s">
        <v>8338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116"/>
        <v>41467.57708333333</v>
      </c>
      <c r="K1242">
        <v>1368579457</v>
      </c>
      <c r="L1242" s="10">
        <f t="shared" si="117"/>
        <v>41408.706678240742</v>
      </c>
      <c r="M1242" s="11" t="str">
        <f t="shared" si="118"/>
        <v>May</v>
      </c>
      <c r="N1242" s="11">
        <f t="shared" si="119"/>
        <v>2013</v>
      </c>
      <c r="O1242" t="b">
        <v>0</v>
      </c>
      <c r="P1242">
        <v>8</v>
      </c>
      <c r="Q1242" t="b">
        <v>0</v>
      </c>
      <c r="R1242" t="s">
        <v>8286</v>
      </c>
      <c r="S1242">
        <f t="shared" si="114"/>
        <v>3</v>
      </c>
      <c r="T1242">
        <f t="shared" si="115"/>
        <v>30</v>
      </c>
      <c r="U1242" t="s">
        <v>8323</v>
      </c>
      <c r="V1242" t="s">
        <v>8338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116"/>
        <v>41945.915972222218</v>
      </c>
      <c r="K1243">
        <v>1413057980</v>
      </c>
      <c r="L1243" s="10">
        <f t="shared" si="117"/>
        <v>41923.504398148143</v>
      </c>
      <c r="M1243" s="11" t="str">
        <f t="shared" si="118"/>
        <v>Oct</v>
      </c>
      <c r="N1243" s="11">
        <f t="shared" si="119"/>
        <v>2014</v>
      </c>
      <c r="O1243" t="b">
        <v>0</v>
      </c>
      <c r="P1243">
        <v>34</v>
      </c>
      <c r="Q1243" t="b">
        <v>0</v>
      </c>
      <c r="R1243" t="s">
        <v>8286</v>
      </c>
      <c r="S1243">
        <f t="shared" si="114"/>
        <v>51</v>
      </c>
      <c r="T1243">
        <f t="shared" si="115"/>
        <v>75</v>
      </c>
      <c r="U1243" t="s">
        <v>8323</v>
      </c>
      <c r="V1243" t="s">
        <v>8338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116"/>
        <v>40797.220833333333</v>
      </c>
      <c r="K1244">
        <v>1314417502</v>
      </c>
      <c r="L1244" s="10">
        <f t="shared" si="117"/>
        <v>40781.832199074073</v>
      </c>
      <c r="M1244" s="11" t="str">
        <f t="shared" si="118"/>
        <v>Aug</v>
      </c>
      <c r="N1244" s="11">
        <f t="shared" si="119"/>
        <v>2011</v>
      </c>
      <c r="O1244" t="b">
        <v>0</v>
      </c>
      <c r="P1244">
        <v>1</v>
      </c>
      <c r="Q1244" t="b">
        <v>0</v>
      </c>
      <c r="R1244" t="s">
        <v>8286</v>
      </c>
      <c r="S1244">
        <f t="shared" si="114"/>
        <v>1</v>
      </c>
      <c r="T1244">
        <f t="shared" si="115"/>
        <v>5</v>
      </c>
      <c r="U1244" t="s">
        <v>8323</v>
      </c>
      <c r="V1244" t="s">
        <v>8338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116"/>
        <v>40732.541666666664</v>
      </c>
      <c r="K1245">
        <v>1304888771</v>
      </c>
      <c r="L1245" s="10">
        <f t="shared" si="117"/>
        <v>40671.545960648145</v>
      </c>
      <c r="M1245" s="11" t="str">
        <f t="shared" si="118"/>
        <v>May</v>
      </c>
      <c r="N1245" s="11">
        <f t="shared" si="119"/>
        <v>2011</v>
      </c>
      <c r="O1245" t="b">
        <v>0</v>
      </c>
      <c r="P1245">
        <v>38</v>
      </c>
      <c r="Q1245" t="b">
        <v>0</v>
      </c>
      <c r="R1245" t="s">
        <v>8286</v>
      </c>
      <c r="S1245">
        <f t="shared" si="114"/>
        <v>14</v>
      </c>
      <c r="T1245">
        <f t="shared" si="115"/>
        <v>45</v>
      </c>
      <c r="U1245" t="s">
        <v>8323</v>
      </c>
      <c r="V1245" t="s">
        <v>8338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116"/>
        <v>41386.541666666664</v>
      </c>
      <c r="K1246">
        <v>1363981723</v>
      </c>
      <c r="L1246" s="10">
        <f t="shared" si="117"/>
        <v>41355.492164351846</v>
      </c>
      <c r="M1246" s="11" t="str">
        <f t="shared" si="118"/>
        <v>Mar</v>
      </c>
      <c r="N1246" s="11">
        <f t="shared" si="119"/>
        <v>2013</v>
      </c>
      <c r="O1246" t="b">
        <v>1</v>
      </c>
      <c r="P1246">
        <v>45</v>
      </c>
      <c r="Q1246" t="b">
        <v>1</v>
      </c>
      <c r="R1246" t="s">
        <v>8276</v>
      </c>
      <c r="S1246">
        <f t="shared" si="114"/>
        <v>104</v>
      </c>
      <c r="T1246">
        <f t="shared" si="115"/>
        <v>46</v>
      </c>
      <c r="U1246" t="s">
        <v>8323</v>
      </c>
      <c r="V1246" t="s">
        <v>8324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116"/>
        <v>41804.266597222217</v>
      </c>
      <c r="K1247">
        <v>1400163834</v>
      </c>
      <c r="L1247" s="10">
        <f t="shared" si="117"/>
        <v>41774.266597222217</v>
      </c>
      <c r="M1247" s="11" t="str">
        <f t="shared" si="118"/>
        <v>May</v>
      </c>
      <c r="N1247" s="11">
        <f t="shared" si="119"/>
        <v>2014</v>
      </c>
      <c r="O1247" t="b">
        <v>1</v>
      </c>
      <c r="P1247">
        <v>17</v>
      </c>
      <c r="Q1247" t="b">
        <v>1</v>
      </c>
      <c r="R1247" t="s">
        <v>8276</v>
      </c>
      <c r="S1247">
        <f t="shared" si="114"/>
        <v>120</v>
      </c>
      <c r="T1247">
        <f t="shared" si="115"/>
        <v>141</v>
      </c>
      <c r="U1247" t="s">
        <v>8323</v>
      </c>
      <c r="V1247" t="s">
        <v>8324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116"/>
        <v>40882.751724537033</v>
      </c>
      <c r="K1248">
        <v>1319245349</v>
      </c>
      <c r="L1248" s="10">
        <f t="shared" si="117"/>
        <v>40837.710057870368</v>
      </c>
      <c r="M1248" s="11" t="str">
        <f t="shared" si="118"/>
        <v>Oct</v>
      </c>
      <c r="N1248" s="11">
        <f t="shared" si="119"/>
        <v>2011</v>
      </c>
      <c r="O1248" t="b">
        <v>1</v>
      </c>
      <c r="P1248">
        <v>31</v>
      </c>
      <c r="Q1248" t="b">
        <v>1</v>
      </c>
      <c r="R1248" t="s">
        <v>8276</v>
      </c>
      <c r="S1248">
        <f t="shared" si="114"/>
        <v>117</v>
      </c>
      <c r="T1248">
        <f t="shared" si="115"/>
        <v>75</v>
      </c>
      <c r="U1248" t="s">
        <v>8323</v>
      </c>
      <c r="V1248" t="s">
        <v>8324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116"/>
        <v>41399.958969907406</v>
      </c>
      <c r="K1249">
        <v>1365231655</v>
      </c>
      <c r="L1249" s="10">
        <f t="shared" si="117"/>
        <v>41369.958969907406</v>
      </c>
      <c r="M1249" s="11" t="str">
        <f t="shared" si="118"/>
        <v>Apr</v>
      </c>
      <c r="N1249" s="11">
        <f t="shared" si="119"/>
        <v>2013</v>
      </c>
      <c r="O1249" t="b">
        <v>1</v>
      </c>
      <c r="P1249">
        <v>50</v>
      </c>
      <c r="Q1249" t="b">
        <v>1</v>
      </c>
      <c r="R1249" t="s">
        <v>8276</v>
      </c>
      <c r="S1249">
        <f t="shared" si="114"/>
        <v>122</v>
      </c>
      <c r="T1249">
        <f t="shared" si="115"/>
        <v>86</v>
      </c>
      <c r="U1249" t="s">
        <v>8323</v>
      </c>
      <c r="V1249" t="s">
        <v>8324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116"/>
        <v>41802.957638888889</v>
      </c>
      <c r="K1250">
        <v>1399563953</v>
      </c>
      <c r="L1250" s="10">
        <f t="shared" si="117"/>
        <v>41767.323530092588</v>
      </c>
      <c r="M1250" s="11" t="str">
        <f t="shared" si="118"/>
        <v>May</v>
      </c>
      <c r="N1250" s="11">
        <f t="shared" si="119"/>
        <v>2014</v>
      </c>
      <c r="O1250" t="b">
        <v>1</v>
      </c>
      <c r="P1250">
        <v>59</v>
      </c>
      <c r="Q1250" t="b">
        <v>1</v>
      </c>
      <c r="R1250" t="s">
        <v>8276</v>
      </c>
      <c r="S1250">
        <f t="shared" si="114"/>
        <v>152</v>
      </c>
      <c r="T1250">
        <f t="shared" si="115"/>
        <v>64</v>
      </c>
      <c r="U1250" t="s">
        <v>8323</v>
      </c>
      <c r="V1250" t="s">
        <v>8324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116"/>
        <v>41097.407534722224</v>
      </c>
      <c r="K1251">
        <v>1339091211</v>
      </c>
      <c r="L1251" s="10">
        <f t="shared" si="117"/>
        <v>41067.407534722224</v>
      </c>
      <c r="M1251" s="11" t="str">
        <f t="shared" si="118"/>
        <v>Jun</v>
      </c>
      <c r="N1251" s="11">
        <f t="shared" si="119"/>
        <v>2012</v>
      </c>
      <c r="O1251" t="b">
        <v>1</v>
      </c>
      <c r="P1251">
        <v>81</v>
      </c>
      <c r="Q1251" t="b">
        <v>1</v>
      </c>
      <c r="R1251" t="s">
        <v>8276</v>
      </c>
      <c r="S1251">
        <f t="shared" si="114"/>
        <v>104</v>
      </c>
      <c r="T1251">
        <f t="shared" si="115"/>
        <v>64</v>
      </c>
      <c r="U1251" t="s">
        <v>8323</v>
      </c>
      <c r="V1251" t="s">
        <v>8324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116"/>
        <v>41888.309386574074</v>
      </c>
      <c r="K1252">
        <v>1406129131</v>
      </c>
      <c r="L1252" s="10">
        <f t="shared" si="117"/>
        <v>41843.309386574074</v>
      </c>
      <c r="M1252" s="11" t="str">
        <f t="shared" si="118"/>
        <v>Jul</v>
      </c>
      <c r="N1252" s="11">
        <f t="shared" si="119"/>
        <v>2014</v>
      </c>
      <c r="O1252" t="b">
        <v>1</v>
      </c>
      <c r="P1252">
        <v>508</v>
      </c>
      <c r="Q1252" t="b">
        <v>1</v>
      </c>
      <c r="R1252" t="s">
        <v>8276</v>
      </c>
      <c r="S1252">
        <f t="shared" si="114"/>
        <v>200</v>
      </c>
      <c r="T1252">
        <f t="shared" si="115"/>
        <v>118</v>
      </c>
      <c r="U1252" t="s">
        <v>8323</v>
      </c>
      <c r="V1252" t="s">
        <v>8324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116"/>
        <v>40811.481099537035</v>
      </c>
      <c r="K1253">
        <v>1311795167</v>
      </c>
      <c r="L1253" s="10">
        <f t="shared" si="117"/>
        <v>40751.481099537035</v>
      </c>
      <c r="M1253" s="11" t="str">
        <f t="shared" si="118"/>
        <v>Jul</v>
      </c>
      <c r="N1253" s="11">
        <f t="shared" si="119"/>
        <v>2011</v>
      </c>
      <c r="O1253" t="b">
        <v>1</v>
      </c>
      <c r="P1253">
        <v>74</v>
      </c>
      <c r="Q1253" t="b">
        <v>1</v>
      </c>
      <c r="R1253" t="s">
        <v>8276</v>
      </c>
      <c r="S1253">
        <f t="shared" si="114"/>
        <v>102</v>
      </c>
      <c r="T1253">
        <f t="shared" si="115"/>
        <v>83</v>
      </c>
      <c r="U1253" t="s">
        <v>8323</v>
      </c>
      <c r="V1253" t="s">
        <v>8324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116"/>
        <v>41571.654733796291</v>
      </c>
      <c r="K1254">
        <v>1380238969</v>
      </c>
      <c r="L1254" s="10">
        <f t="shared" si="117"/>
        <v>41543.654733796291</v>
      </c>
      <c r="M1254" s="11" t="str">
        <f t="shared" si="118"/>
        <v>Sep</v>
      </c>
      <c r="N1254" s="11">
        <f t="shared" si="119"/>
        <v>2013</v>
      </c>
      <c r="O1254" t="b">
        <v>1</v>
      </c>
      <c r="P1254">
        <v>141</v>
      </c>
      <c r="Q1254" t="b">
        <v>1</v>
      </c>
      <c r="R1254" t="s">
        <v>8276</v>
      </c>
      <c r="S1254">
        <f t="shared" si="114"/>
        <v>138</v>
      </c>
      <c r="T1254">
        <f t="shared" si="115"/>
        <v>34</v>
      </c>
      <c r="U1254" t="s">
        <v>8323</v>
      </c>
      <c r="V1254" t="s">
        <v>8324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116"/>
        <v>41885.450312499997</v>
      </c>
      <c r="K1255">
        <v>1407178107</v>
      </c>
      <c r="L1255" s="10">
        <f t="shared" si="117"/>
        <v>41855.450312499997</v>
      </c>
      <c r="M1255" s="11" t="str">
        <f t="shared" si="118"/>
        <v>Aug</v>
      </c>
      <c r="N1255" s="11">
        <f t="shared" si="119"/>
        <v>2014</v>
      </c>
      <c r="O1255" t="b">
        <v>1</v>
      </c>
      <c r="P1255">
        <v>711</v>
      </c>
      <c r="Q1255" t="b">
        <v>1</v>
      </c>
      <c r="R1255" t="s">
        <v>8276</v>
      </c>
      <c r="S1255">
        <f t="shared" si="114"/>
        <v>303833</v>
      </c>
      <c r="T1255">
        <f t="shared" si="115"/>
        <v>43</v>
      </c>
      <c r="U1255" t="s">
        <v>8323</v>
      </c>
      <c r="V1255" t="s">
        <v>8324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116"/>
        <v>40543.874305555553</v>
      </c>
      <c r="K1256">
        <v>1288968886</v>
      </c>
      <c r="L1256" s="10">
        <f t="shared" si="117"/>
        <v>40487.288032407407</v>
      </c>
      <c r="M1256" s="11" t="str">
        <f t="shared" si="118"/>
        <v>Nov</v>
      </c>
      <c r="N1256" s="11">
        <f t="shared" si="119"/>
        <v>2010</v>
      </c>
      <c r="O1256" t="b">
        <v>1</v>
      </c>
      <c r="P1256">
        <v>141</v>
      </c>
      <c r="Q1256" t="b">
        <v>1</v>
      </c>
      <c r="R1256" t="s">
        <v>8276</v>
      </c>
      <c r="S1256">
        <f t="shared" si="114"/>
        <v>199</v>
      </c>
      <c r="T1256">
        <f t="shared" si="115"/>
        <v>94</v>
      </c>
      <c r="U1256" t="s">
        <v>8323</v>
      </c>
      <c r="V1256" t="s">
        <v>8324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116"/>
        <v>41609.553842592592</v>
      </c>
      <c r="K1257">
        <v>1383337052</v>
      </c>
      <c r="L1257" s="10">
        <f t="shared" si="117"/>
        <v>41579.512175925927</v>
      </c>
      <c r="M1257" s="11" t="str">
        <f t="shared" si="118"/>
        <v>Nov</v>
      </c>
      <c r="N1257" s="11">
        <f t="shared" si="119"/>
        <v>2013</v>
      </c>
      <c r="O1257" t="b">
        <v>1</v>
      </c>
      <c r="P1257">
        <v>109</v>
      </c>
      <c r="Q1257" t="b">
        <v>1</v>
      </c>
      <c r="R1257" t="s">
        <v>8276</v>
      </c>
      <c r="S1257">
        <f t="shared" si="114"/>
        <v>202</v>
      </c>
      <c r="T1257">
        <f t="shared" si="115"/>
        <v>56</v>
      </c>
      <c r="U1257" t="s">
        <v>8323</v>
      </c>
      <c r="V1257" t="s">
        <v>8324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116"/>
        <v>40951.586006944446</v>
      </c>
      <c r="K1258">
        <v>1326492231</v>
      </c>
      <c r="L1258" s="10">
        <f t="shared" si="117"/>
        <v>40921.586006944446</v>
      </c>
      <c r="M1258" s="11" t="str">
        <f t="shared" si="118"/>
        <v>Jan</v>
      </c>
      <c r="N1258" s="11">
        <f t="shared" si="119"/>
        <v>2012</v>
      </c>
      <c r="O1258" t="b">
        <v>1</v>
      </c>
      <c r="P1258">
        <v>361</v>
      </c>
      <c r="Q1258" t="b">
        <v>1</v>
      </c>
      <c r="R1258" t="s">
        <v>8276</v>
      </c>
      <c r="S1258">
        <f t="shared" si="114"/>
        <v>118</v>
      </c>
      <c r="T1258">
        <f t="shared" si="115"/>
        <v>98</v>
      </c>
      <c r="U1258" t="s">
        <v>8323</v>
      </c>
      <c r="V1258" t="s">
        <v>8324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116"/>
        <v>40635.710532407407</v>
      </c>
      <c r="K1259">
        <v>1297562590</v>
      </c>
      <c r="L1259" s="10">
        <f t="shared" si="117"/>
        <v>40586.752199074072</v>
      </c>
      <c r="M1259" s="11" t="str">
        <f t="shared" si="118"/>
        <v>Feb</v>
      </c>
      <c r="N1259" s="11">
        <f t="shared" si="119"/>
        <v>2011</v>
      </c>
      <c r="O1259" t="b">
        <v>1</v>
      </c>
      <c r="P1259">
        <v>176</v>
      </c>
      <c r="Q1259" t="b">
        <v>1</v>
      </c>
      <c r="R1259" t="s">
        <v>8276</v>
      </c>
      <c r="S1259">
        <f t="shared" si="114"/>
        <v>295</v>
      </c>
      <c r="T1259">
        <f t="shared" si="115"/>
        <v>92</v>
      </c>
      <c r="U1259" t="s">
        <v>8323</v>
      </c>
      <c r="V1259" t="s">
        <v>8324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116"/>
        <v>41517.277916666666</v>
      </c>
      <c r="K1260">
        <v>1375368012</v>
      </c>
      <c r="L1260" s="10">
        <f t="shared" si="117"/>
        <v>41487.277916666666</v>
      </c>
      <c r="M1260" s="11" t="str">
        <f t="shared" si="118"/>
        <v>Aug</v>
      </c>
      <c r="N1260" s="11">
        <f t="shared" si="119"/>
        <v>2013</v>
      </c>
      <c r="O1260" t="b">
        <v>1</v>
      </c>
      <c r="P1260">
        <v>670</v>
      </c>
      <c r="Q1260" t="b">
        <v>1</v>
      </c>
      <c r="R1260" t="s">
        <v>8276</v>
      </c>
      <c r="S1260">
        <f t="shared" si="114"/>
        <v>213</v>
      </c>
      <c r="T1260">
        <f t="shared" si="115"/>
        <v>38</v>
      </c>
      <c r="U1260" t="s">
        <v>8323</v>
      </c>
      <c r="V1260" t="s">
        <v>8324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116"/>
        <v>41798.832638888889</v>
      </c>
      <c r="K1261">
        <v>1399504664</v>
      </c>
      <c r="L1261" s="10">
        <f t="shared" si="117"/>
        <v>41766.637314814812</v>
      </c>
      <c r="M1261" s="11" t="str">
        <f t="shared" si="118"/>
        <v>May</v>
      </c>
      <c r="N1261" s="11">
        <f t="shared" si="119"/>
        <v>2014</v>
      </c>
      <c r="O1261" t="b">
        <v>1</v>
      </c>
      <c r="P1261">
        <v>96</v>
      </c>
      <c r="Q1261" t="b">
        <v>1</v>
      </c>
      <c r="R1261" t="s">
        <v>8276</v>
      </c>
      <c r="S1261">
        <f t="shared" si="114"/>
        <v>104</v>
      </c>
      <c r="T1261">
        <f t="shared" si="115"/>
        <v>27</v>
      </c>
      <c r="U1261" t="s">
        <v>8323</v>
      </c>
      <c r="V1261" t="s">
        <v>8324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116"/>
        <v>41696.50949074074</v>
      </c>
      <c r="K1262">
        <v>1390853620</v>
      </c>
      <c r="L1262" s="10">
        <f t="shared" si="117"/>
        <v>41666.50949074074</v>
      </c>
      <c r="M1262" s="11" t="str">
        <f t="shared" si="118"/>
        <v>Jan</v>
      </c>
      <c r="N1262" s="11">
        <f t="shared" si="119"/>
        <v>2014</v>
      </c>
      <c r="O1262" t="b">
        <v>1</v>
      </c>
      <c r="P1262">
        <v>74</v>
      </c>
      <c r="Q1262" t="b">
        <v>1</v>
      </c>
      <c r="R1262" t="s">
        <v>8276</v>
      </c>
      <c r="S1262">
        <f t="shared" si="114"/>
        <v>114</v>
      </c>
      <c r="T1262">
        <f t="shared" si="115"/>
        <v>51</v>
      </c>
      <c r="U1262" t="s">
        <v>8323</v>
      </c>
      <c r="V1262" t="s">
        <v>8324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116"/>
        <v>41668.009571759256</v>
      </c>
      <c r="K1263">
        <v>1388391227</v>
      </c>
      <c r="L1263" s="10">
        <f t="shared" si="117"/>
        <v>41638.009571759256</v>
      </c>
      <c r="M1263" s="11" t="str">
        <f t="shared" si="118"/>
        <v>Dec</v>
      </c>
      <c r="N1263" s="11">
        <f t="shared" si="119"/>
        <v>2013</v>
      </c>
      <c r="O1263" t="b">
        <v>1</v>
      </c>
      <c r="P1263">
        <v>52</v>
      </c>
      <c r="Q1263" t="b">
        <v>1</v>
      </c>
      <c r="R1263" t="s">
        <v>8276</v>
      </c>
      <c r="S1263">
        <f t="shared" si="114"/>
        <v>101</v>
      </c>
      <c r="T1263">
        <f t="shared" si="115"/>
        <v>39</v>
      </c>
      <c r="U1263" t="s">
        <v>8323</v>
      </c>
      <c r="V1263" t="s">
        <v>8324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116"/>
        <v>41686.429305555554</v>
      </c>
      <c r="K1264">
        <v>1389982692</v>
      </c>
      <c r="L1264" s="10">
        <f t="shared" si="117"/>
        <v>41656.429305555554</v>
      </c>
      <c r="M1264" s="11" t="str">
        <f t="shared" si="118"/>
        <v>Jan</v>
      </c>
      <c r="N1264" s="11">
        <f t="shared" si="119"/>
        <v>2014</v>
      </c>
      <c r="O1264" t="b">
        <v>1</v>
      </c>
      <c r="P1264">
        <v>105</v>
      </c>
      <c r="Q1264" t="b">
        <v>1</v>
      </c>
      <c r="R1264" t="s">
        <v>8276</v>
      </c>
      <c r="S1264">
        <f t="shared" si="114"/>
        <v>125</v>
      </c>
      <c r="T1264">
        <f t="shared" si="115"/>
        <v>78</v>
      </c>
      <c r="U1264" t="s">
        <v>8323</v>
      </c>
      <c r="V1264" t="s">
        <v>8324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116"/>
        <v>41726.708333333328</v>
      </c>
      <c r="K1265">
        <v>1393034470</v>
      </c>
      <c r="L1265" s="10">
        <f t="shared" si="117"/>
        <v>41691.750810185185</v>
      </c>
      <c r="M1265" s="11" t="str">
        <f t="shared" si="118"/>
        <v>Feb</v>
      </c>
      <c r="N1265" s="11">
        <f t="shared" si="119"/>
        <v>2014</v>
      </c>
      <c r="O1265" t="b">
        <v>1</v>
      </c>
      <c r="P1265">
        <v>41</v>
      </c>
      <c r="Q1265" t="b">
        <v>1</v>
      </c>
      <c r="R1265" t="s">
        <v>8276</v>
      </c>
      <c r="S1265">
        <f t="shared" si="114"/>
        <v>119</v>
      </c>
      <c r="T1265">
        <f t="shared" si="115"/>
        <v>44</v>
      </c>
      <c r="U1265" t="s">
        <v>8323</v>
      </c>
      <c r="V1265" t="s">
        <v>8324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116"/>
        <v>41576.329664351848</v>
      </c>
      <c r="K1266">
        <v>1380556483</v>
      </c>
      <c r="L1266" s="10">
        <f t="shared" si="117"/>
        <v>41547.329664351848</v>
      </c>
      <c r="M1266" s="11" t="str">
        <f t="shared" si="118"/>
        <v>Sep</v>
      </c>
      <c r="N1266" s="11">
        <f t="shared" si="119"/>
        <v>2013</v>
      </c>
      <c r="O1266" t="b">
        <v>1</v>
      </c>
      <c r="P1266">
        <v>34</v>
      </c>
      <c r="Q1266" t="b">
        <v>1</v>
      </c>
      <c r="R1266" t="s">
        <v>8276</v>
      </c>
      <c r="S1266">
        <f t="shared" si="114"/>
        <v>166</v>
      </c>
      <c r="T1266">
        <f t="shared" si="115"/>
        <v>32</v>
      </c>
      <c r="U1266" t="s">
        <v>8323</v>
      </c>
      <c r="V1266" t="s">
        <v>8324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116"/>
        <v>40512.321932870364</v>
      </c>
      <c r="K1267">
        <v>1287071015</v>
      </c>
      <c r="L1267" s="10">
        <f t="shared" si="117"/>
        <v>40465.321932870364</v>
      </c>
      <c r="M1267" s="11" t="str">
        <f t="shared" si="118"/>
        <v>Oct</v>
      </c>
      <c r="N1267" s="11">
        <f t="shared" si="119"/>
        <v>2010</v>
      </c>
      <c r="O1267" t="b">
        <v>1</v>
      </c>
      <c r="P1267">
        <v>66</v>
      </c>
      <c r="Q1267" t="b">
        <v>1</v>
      </c>
      <c r="R1267" t="s">
        <v>8276</v>
      </c>
      <c r="S1267">
        <f t="shared" si="114"/>
        <v>119</v>
      </c>
      <c r="T1267">
        <f t="shared" si="115"/>
        <v>63</v>
      </c>
      <c r="U1267" t="s">
        <v>8323</v>
      </c>
      <c r="V1267" t="s">
        <v>8324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116"/>
        <v>41650.543344907404</v>
      </c>
      <c r="K1268">
        <v>1386882145</v>
      </c>
      <c r="L1268" s="10">
        <f t="shared" si="117"/>
        <v>41620.543344907404</v>
      </c>
      <c r="M1268" s="11" t="str">
        <f t="shared" si="118"/>
        <v>Dec</v>
      </c>
      <c r="N1268" s="11">
        <f t="shared" si="119"/>
        <v>2013</v>
      </c>
      <c r="O1268" t="b">
        <v>1</v>
      </c>
      <c r="P1268">
        <v>50</v>
      </c>
      <c r="Q1268" t="b">
        <v>1</v>
      </c>
      <c r="R1268" t="s">
        <v>8276</v>
      </c>
      <c r="S1268">
        <f t="shared" si="114"/>
        <v>100</v>
      </c>
      <c r="T1268">
        <f t="shared" si="115"/>
        <v>191</v>
      </c>
      <c r="U1268" t="s">
        <v>8323</v>
      </c>
      <c r="V1268" t="s">
        <v>8324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116"/>
        <v>41479.251828703702</v>
      </c>
      <c r="K1269">
        <v>1372082558</v>
      </c>
      <c r="L1269" s="10">
        <f t="shared" si="117"/>
        <v>41449.251828703702</v>
      </c>
      <c r="M1269" s="11" t="str">
        <f t="shared" si="118"/>
        <v>Jun</v>
      </c>
      <c r="N1269" s="11">
        <f t="shared" si="119"/>
        <v>2013</v>
      </c>
      <c r="O1269" t="b">
        <v>1</v>
      </c>
      <c r="P1269">
        <v>159</v>
      </c>
      <c r="Q1269" t="b">
        <v>1</v>
      </c>
      <c r="R1269" t="s">
        <v>8276</v>
      </c>
      <c r="S1269">
        <f t="shared" si="114"/>
        <v>102</v>
      </c>
      <c r="T1269">
        <f t="shared" si="115"/>
        <v>141</v>
      </c>
      <c r="U1269" t="s">
        <v>8323</v>
      </c>
      <c r="V1269" t="s">
        <v>8324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116"/>
        <v>41537.512118055551</v>
      </c>
      <c r="K1270">
        <v>1377116247</v>
      </c>
      <c r="L1270" s="10">
        <f t="shared" si="117"/>
        <v>41507.512118055551</v>
      </c>
      <c r="M1270" s="11" t="str">
        <f t="shared" si="118"/>
        <v>Aug</v>
      </c>
      <c r="N1270" s="11">
        <f t="shared" si="119"/>
        <v>2013</v>
      </c>
      <c r="O1270" t="b">
        <v>1</v>
      </c>
      <c r="P1270">
        <v>182</v>
      </c>
      <c r="Q1270" t="b">
        <v>1</v>
      </c>
      <c r="R1270" t="s">
        <v>8276</v>
      </c>
      <c r="S1270">
        <f t="shared" si="114"/>
        <v>117</v>
      </c>
      <c r="T1270">
        <f t="shared" si="115"/>
        <v>77</v>
      </c>
      <c r="U1270" t="s">
        <v>8323</v>
      </c>
      <c r="V1270" t="s">
        <v>8324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116"/>
        <v>42475.666666666664</v>
      </c>
      <c r="K1271">
        <v>1458157512</v>
      </c>
      <c r="L1271" s="10">
        <f t="shared" si="117"/>
        <v>42445.489722222213</v>
      </c>
      <c r="M1271" s="11" t="str">
        <f t="shared" si="118"/>
        <v>Mar</v>
      </c>
      <c r="N1271" s="11">
        <f t="shared" si="119"/>
        <v>2016</v>
      </c>
      <c r="O1271" t="b">
        <v>1</v>
      </c>
      <c r="P1271">
        <v>206</v>
      </c>
      <c r="Q1271" t="b">
        <v>1</v>
      </c>
      <c r="R1271" t="s">
        <v>8276</v>
      </c>
      <c r="S1271">
        <f t="shared" si="114"/>
        <v>109</v>
      </c>
      <c r="T1271">
        <f t="shared" si="115"/>
        <v>99</v>
      </c>
      <c r="U1271" t="s">
        <v>8323</v>
      </c>
      <c r="V1271" t="s">
        <v>8324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116"/>
        <v>40993.48196759259</v>
      </c>
      <c r="K1272">
        <v>1327523642</v>
      </c>
      <c r="L1272" s="10">
        <f t="shared" si="117"/>
        <v>40933.523634259262</v>
      </c>
      <c r="M1272" s="11" t="str">
        <f t="shared" si="118"/>
        <v>Jan</v>
      </c>
      <c r="N1272" s="11">
        <f t="shared" si="119"/>
        <v>2012</v>
      </c>
      <c r="O1272" t="b">
        <v>1</v>
      </c>
      <c r="P1272">
        <v>169</v>
      </c>
      <c r="Q1272" t="b">
        <v>1</v>
      </c>
      <c r="R1272" t="s">
        <v>8276</v>
      </c>
      <c r="S1272">
        <f t="shared" si="114"/>
        <v>115</v>
      </c>
      <c r="T1272">
        <f t="shared" si="115"/>
        <v>68</v>
      </c>
      <c r="U1272" t="s">
        <v>8323</v>
      </c>
      <c r="V1272" t="s">
        <v>8324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116"/>
        <v>41591.391886574071</v>
      </c>
      <c r="K1273">
        <v>1381767859</v>
      </c>
      <c r="L1273" s="10">
        <f t="shared" si="117"/>
        <v>41561.350219907406</v>
      </c>
      <c r="M1273" s="11" t="str">
        <f t="shared" si="118"/>
        <v>Oct</v>
      </c>
      <c r="N1273" s="11">
        <f t="shared" si="119"/>
        <v>2013</v>
      </c>
      <c r="O1273" t="b">
        <v>1</v>
      </c>
      <c r="P1273">
        <v>31</v>
      </c>
      <c r="Q1273" t="b">
        <v>1</v>
      </c>
      <c r="R1273" t="s">
        <v>8276</v>
      </c>
      <c r="S1273">
        <f t="shared" si="114"/>
        <v>102</v>
      </c>
      <c r="T1273">
        <f t="shared" si="115"/>
        <v>246</v>
      </c>
      <c r="U1273" t="s">
        <v>8323</v>
      </c>
      <c r="V1273" t="s">
        <v>8324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116"/>
        <v>40343.833333333328</v>
      </c>
      <c r="K1274">
        <v>1270576379</v>
      </c>
      <c r="L1274" s="10">
        <f t="shared" si="117"/>
        <v>40274.411793981482</v>
      </c>
      <c r="M1274" s="11" t="str">
        <f t="shared" si="118"/>
        <v>Apr</v>
      </c>
      <c r="N1274" s="11">
        <f t="shared" si="119"/>
        <v>2010</v>
      </c>
      <c r="O1274" t="b">
        <v>1</v>
      </c>
      <c r="P1274">
        <v>28</v>
      </c>
      <c r="Q1274" t="b">
        <v>1</v>
      </c>
      <c r="R1274" t="s">
        <v>8276</v>
      </c>
      <c r="S1274">
        <f t="shared" si="114"/>
        <v>106</v>
      </c>
      <c r="T1274">
        <f t="shared" si="115"/>
        <v>189</v>
      </c>
      <c r="U1274" t="s">
        <v>8323</v>
      </c>
      <c r="V1274" t="s">
        <v>8324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116"/>
        <v>41882.396886574068</v>
      </c>
      <c r="K1275">
        <v>1406914291</v>
      </c>
      <c r="L1275" s="10">
        <f t="shared" si="117"/>
        <v>41852.396886574068</v>
      </c>
      <c r="M1275" s="11" t="str">
        <f t="shared" si="118"/>
        <v>Aug</v>
      </c>
      <c r="N1275" s="11">
        <f t="shared" si="119"/>
        <v>2014</v>
      </c>
      <c r="O1275" t="b">
        <v>1</v>
      </c>
      <c r="P1275">
        <v>54</v>
      </c>
      <c r="Q1275" t="b">
        <v>1</v>
      </c>
      <c r="R1275" t="s">
        <v>8276</v>
      </c>
      <c r="S1275">
        <f t="shared" si="114"/>
        <v>104</v>
      </c>
      <c r="T1275">
        <f t="shared" si="115"/>
        <v>77</v>
      </c>
      <c r="U1275" t="s">
        <v>8323</v>
      </c>
      <c r="V1275" t="s">
        <v>8324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116"/>
        <v>41151.356770833328</v>
      </c>
      <c r="K1276">
        <v>1343320425</v>
      </c>
      <c r="L1276" s="10">
        <f t="shared" si="117"/>
        <v>41116.356770833328</v>
      </c>
      <c r="M1276" s="11" t="str">
        <f t="shared" si="118"/>
        <v>Jul</v>
      </c>
      <c r="N1276" s="11">
        <f t="shared" si="119"/>
        <v>2012</v>
      </c>
      <c r="O1276" t="b">
        <v>1</v>
      </c>
      <c r="P1276">
        <v>467</v>
      </c>
      <c r="Q1276" t="b">
        <v>1</v>
      </c>
      <c r="R1276" t="s">
        <v>8276</v>
      </c>
      <c r="S1276">
        <f t="shared" si="114"/>
        <v>155</v>
      </c>
      <c r="T1276">
        <f t="shared" si="115"/>
        <v>83</v>
      </c>
      <c r="U1276" t="s">
        <v>8323</v>
      </c>
      <c r="V1276" t="s">
        <v>8324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116"/>
        <v>41493.534571759257</v>
      </c>
      <c r="K1277">
        <v>1372884587</v>
      </c>
      <c r="L1277" s="10">
        <f t="shared" si="117"/>
        <v>41458.534571759257</v>
      </c>
      <c r="M1277" s="11" t="str">
        <f t="shared" si="118"/>
        <v>Jul</v>
      </c>
      <c r="N1277" s="11">
        <f t="shared" si="119"/>
        <v>2013</v>
      </c>
      <c r="O1277" t="b">
        <v>1</v>
      </c>
      <c r="P1277">
        <v>389</v>
      </c>
      <c r="Q1277" t="b">
        <v>1</v>
      </c>
      <c r="R1277" t="s">
        <v>8276</v>
      </c>
      <c r="S1277">
        <f t="shared" si="114"/>
        <v>162</v>
      </c>
      <c r="T1277">
        <f t="shared" si="115"/>
        <v>63</v>
      </c>
      <c r="U1277" t="s">
        <v>8323</v>
      </c>
      <c r="V1277" t="s">
        <v>8324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116"/>
        <v>40056.833333333328</v>
      </c>
      <c r="K1278">
        <v>1247504047</v>
      </c>
      <c r="L1278" s="10">
        <f t="shared" si="117"/>
        <v>40007.37091435185</v>
      </c>
      <c r="M1278" s="11" t="str">
        <f t="shared" si="118"/>
        <v>Jul</v>
      </c>
      <c r="N1278" s="11">
        <f t="shared" si="119"/>
        <v>2009</v>
      </c>
      <c r="O1278" t="b">
        <v>1</v>
      </c>
      <c r="P1278">
        <v>68</v>
      </c>
      <c r="Q1278" t="b">
        <v>1</v>
      </c>
      <c r="R1278" t="s">
        <v>8276</v>
      </c>
      <c r="S1278">
        <f t="shared" si="114"/>
        <v>104</v>
      </c>
      <c r="T1278">
        <f t="shared" si="115"/>
        <v>46</v>
      </c>
      <c r="U1278" t="s">
        <v>8323</v>
      </c>
      <c r="V1278" t="s">
        <v>8324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116"/>
        <v>41156.22855324074</v>
      </c>
      <c r="K1279">
        <v>1343741347</v>
      </c>
      <c r="L1279" s="10">
        <f t="shared" si="117"/>
        <v>41121.22855324074</v>
      </c>
      <c r="M1279" s="11" t="str">
        <f t="shared" si="118"/>
        <v>Jul</v>
      </c>
      <c r="N1279" s="11">
        <f t="shared" si="119"/>
        <v>2012</v>
      </c>
      <c r="O1279" t="b">
        <v>1</v>
      </c>
      <c r="P1279">
        <v>413</v>
      </c>
      <c r="Q1279" t="b">
        <v>1</v>
      </c>
      <c r="R1279" t="s">
        <v>8276</v>
      </c>
      <c r="S1279">
        <f t="shared" si="114"/>
        <v>106</v>
      </c>
      <c r="T1279">
        <f t="shared" si="115"/>
        <v>39</v>
      </c>
      <c r="U1279" t="s">
        <v>8323</v>
      </c>
      <c r="V1279" t="s">
        <v>8324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116"/>
        <v>41814.75</v>
      </c>
      <c r="K1280">
        <v>1401196766</v>
      </c>
      <c r="L1280" s="10">
        <f t="shared" si="117"/>
        <v>41786.221828703703</v>
      </c>
      <c r="M1280" s="11" t="str">
        <f t="shared" si="118"/>
        <v>May</v>
      </c>
      <c r="N1280" s="11">
        <f t="shared" si="119"/>
        <v>2014</v>
      </c>
      <c r="O1280" t="b">
        <v>1</v>
      </c>
      <c r="P1280">
        <v>190</v>
      </c>
      <c r="Q1280" t="b">
        <v>1</v>
      </c>
      <c r="R1280" t="s">
        <v>8276</v>
      </c>
      <c r="S1280">
        <f t="shared" si="114"/>
        <v>155</v>
      </c>
      <c r="T1280">
        <f t="shared" si="115"/>
        <v>53</v>
      </c>
      <c r="U1280" t="s">
        <v>8323</v>
      </c>
      <c r="V1280" t="s">
        <v>8324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116"/>
        <v>41721.724189814813</v>
      </c>
      <c r="K1281">
        <v>1392171770</v>
      </c>
      <c r="L1281" s="10">
        <f t="shared" si="117"/>
        <v>41681.765856481477</v>
      </c>
      <c r="M1281" s="11" t="str">
        <f t="shared" si="118"/>
        <v>Feb</v>
      </c>
      <c r="N1281" s="11">
        <f t="shared" si="119"/>
        <v>2014</v>
      </c>
      <c r="O1281" t="b">
        <v>1</v>
      </c>
      <c r="P1281">
        <v>189</v>
      </c>
      <c r="Q1281" t="b">
        <v>1</v>
      </c>
      <c r="R1281" t="s">
        <v>8276</v>
      </c>
      <c r="S1281">
        <f t="shared" si="114"/>
        <v>111</v>
      </c>
      <c r="T1281">
        <f t="shared" si="115"/>
        <v>73</v>
      </c>
      <c r="U1281" t="s">
        <v>8323</v>
      </c>
      <c r="V1281" t="s">
        <v>8324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116"/>
        <v>40603.42423611111</v>
      </c>
      <c r="K1282">
        <v>1291227054</v>
      </c>
      <c r="L1282" s="10">
        <f t="shared" si="117"/>
        <v>40513.42423611111</v>
      </c>
      <c r="M1282" s="11" t="str">
        <f t="shared" si="118"/>
        <v>Dec</v>
      </c>
      <c r="N1282" s="11">
        <f t="shared" si="119"/>
        <v>2010</v>
      </c>
      <c r="O1282" t="b">
        <v>1</v>
      </c>
      <c r="P1282">
        <v>130</v>
      </c>
      <c r="Q1282" t="b">
        <v>1</v>
      </c>
      <c r="R1282" t="s">
        <v>8276</v>
      </c>
      <c r="S1282">
        <f t="shared" ref="S1282:S1345" si="120">ROUND((E1282/D1282)*100,0)</f>
        <v>111</v>
      </c>
      <c r="T1282">
        <f t="shared" ref="T1282:T1345" si="121">ROUND(E1282/P1282,0)</f>
        <v>128</v>
      </c>
      <c r="U1282" t="s">
        <v>8323</v>
      </c>
      <c r="V1282" t="s">
        <v>8324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122">(((I1283/60)/60/24)+DATE(1970,1,1)+(-8/24))</f>
        <v>41483.410138888888</v>
      </c>
      <c r="K1283">
        <v>1373305836</v>
      </c>
      <c r="L1283" s="10">
        <f t="shared" ref="L1283:L1346" si="123">(((K1283/60)/60)/24)+DATE(1970,1,1)+(-8/24)</f>
        <v>41463.410138888888</v>
      </c>
      <c r="M1283" s="11" t="str">
        <f t="shared" ref="M1283:M1346" si="124">TEXT(L1283,"MMM")</f>
        <v>Jul</v>
      </c>
      <c r="N1283" s="11">
        <f t="shared" ref="N1283:N1346" si="125">YEAR(L1283)</f>
        <v>2013</v>
      </c>
      <c r="O1283" t="b">
        <v>1</v>
      </c>
      <c r="P1283">
        <v>74</v>
      </c>
      <c r="Q1283" t="b">
        <v>1</v>
      </c>
      <c r="R1283" t="s">
        <v>8276</v>
      </c>
      <c r="S1283">
        <f t="shared" si="120"/>
        <v>111</v>
      </c>
      <c r="T1283">
        <f t="shared" si="121"/>
        <v>105</v>
      </c>
      <c r="U1283" t="s">
        <v>8323</v>
      </c>
      <c r="V1283" t="s">
        <v>8324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122"/>
        <v>41616.874305555553</v>
      </c>
      <c r="K1284">
        <v>1383909855</v>
      </c>
      <c r="L1284" s="10">
        <f t="shared" si="123"/>
        <v>41586.141840277778</v>
      </c>
      <c r="M1284" s="11" t="str">
        <f t="shared" si="124"/>
        <v>Nov</v>
      </c>
      <c r="N1284" s="11">
        <f t="shared" si="125"/>
        <v>2013</v>
      </c>
      <c r="O1284" t="b">
        <v>1</v>
      </c>
      <c r="P1284">
        <v>274</v>
      </c>
      <c r="Q1284" t="b">
        <v>1</v>
      </c>
      <c r="R1284" t="s">
        <v>8276</v>
      </c>
      <c r="S1284">
        <f t="shared" si="120"/>
        <v>124</v>
      </c>
      <c r="T1284">
        <f t="shared" si="121"/>
        <v>68</v>
      </c>
      <c r="U1284" t="s">
        <v>8323</v>
      </c>
      <c r="V1284" t="s">
        <v>8324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122"/>
        <v>41343.833333333328</v>
      </c>
      <c r="K1285">
        <v>1360948389</v>
      </c>
      <c r="L1285" s="10">
        <f t="shared" si="123"/>
        <v>41320.38413194444</v>
      </c>
      <c r="M1285" s="11" t="str">
        <f t="shared" si="124"/>
        <v>Feb</v>
      </c>
      <c r="N1285" s="11">
        <f t="shared" si="125"/>
        <v>2013</v>
      </c>
      <c r="O1285" t="b">
        <v>1</v>
      </c>
      <c r="P1285">
        <v>22</v>
      </c>
      <c r="Q1285" t="b">
        <v>1</v>
      </c>
      <c r="R1285" t="s">
        <v>8276</v>
      </c>
      <c r="S1285">
        <f t="shared" si="120"/>
        <v>211</v>
      </c>
      <c r="T1285">
        <f t="shared" si="121"/>
        <v>96</v>
      </c>
      <c r="U1285" t="s">
        <v>8323</v>
      </c>
      <c r="V1285" t="s">
        <v>8324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122"/>
        <v>42735.374305555553</v>
      </c>
      <c r="K1286">
        <v>1481175482</v>
      </c>
      <c r="L1286" s="10">
        <f t="shared" si="123"/>
        <v>42711.901412037034</v>
      </c>
      <c r="M1286" s="11" t="str">
        <f t="shared" si="124"/>
        <v>Dec</v>
      </c>
      <c r="N1286" s="11">
        <f t="shared" si="125"/>
        <v>2016</v>
      </c>
      <c r="O1286" t="b">
        <v>0</v>
      </c>
      <c r="P1286">
        <v>31</v>
      </c>
      <c r="Q1286" t="b">
        <v>1</v>
      </c>
      <c r="R1286" t="s">
        <v>8271</v>
      </c>
      <c r="S1286">
        <f t="shared" si="120"/>
        <v>101</v>
      </c>
      <c r="T1286">
        <f t="shared" si="121"/>
        <v>65</v>
      </c>
      <c r="U1286" t="s">
        <v>8315</v>
      </c>
      <c r="V1286" t="s">
        <v>8316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122"/>
        <v>42175.249710648146</v>
      </c>
      <c r="K1287">
        <v>1433512775</v>
      </c>
      <c r="L1287" s="10">
        <f t="shared" si="123"/>
        <v>42160.249710648146</v>
      </c>
      <c r="M1287" s="11" t="str">
        <f t="shared" si="124"/>
        <v>Jun</v>
      </c>
      <c r="N1287" s="11">
        <f t="shared" si="125"/>
        <v>2015</v>
      </c>
      <c r="O1287" t="b">
        <v>0</v>
      </c>
      <c r="P1287">
        <v>63</v>
      </c>
      <c r="Q1287" t="b">
        <v>1</v>
      </c>
      <c r="R1287" t="s">
        <v>8271</v>
      </c>
      <c r="S1287">
        <f t="shared" si="120"/>
        <v>102</v>
      </c>
      <c r="T1287">
        <f t="shared" si="121"/>
        <v>32</v>
      </c>
      <c r="U1287" t="s">
        <v>8315</v>
      </c>
      <c r="V1287" t="s">
        <v>8316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122"/>
        <v>42052.249999999993</v>
      </c>
      <c r="K1288">
        <v>1423041227</v>
      </c>
      <c r="L1288" s="10">
        <f t="shared" si="123"/>
        <v>42039.051238425927</v>
      </c>
      <c r="M1288" s="11" t="str">
        <f t="shared" si="124"/>
        <v>Feb</v>
      </c>
      <c r="N1288" s="11">
        <f t="shared" si="125"/>
        <v>2015</v>
      </c>
      <c r="O1288" t="b">
        <v>0</v>
      </c>
      <c r="P1288">
        <v>20</v>
      </c>
      <c r="Q1288" t="b">
        <v>1</v>
      </c>
      <c r="R1288" t="s">
        <v>8271</v>
      </c>
      <c r="S1288">
        <f t="shared" si="120"/>
        <v>108</v>
      </c>
      <c r="T1288">
        <f t="shared" si="121"/>
        <v>81</v>
      </c>
      <c r="U1288" t="s">
        <v>8315</v>
      </c>
      <c r="V1288" t="s">
        <v>8316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122"/>
        <v>42167.287685185183</v>
      </c>
      <c r="K1289">
        <v>1428936856</v>
      </c>
      <c r="L1289" s="10">
        <f t="shared" si="123"/>
        <v>42107.287685185183</v>
      </c>
      <c r="M1289" s="11" t="str">
        <f t="shared" si="124"/>
        <v>Apr</v>
      </c>
      <c r="N1289" s="11">
        <f t="shared" si="125"/>
        <v>2015</v>
      </c>
      <c r="O1289" t="b">
        <v>0</v>
      </c>
      <c r="P1289">
        <v>25</v>
      </c>
      <c r="Q1289" t="b">
        <v>1</v>
      </c>
      <c r="R1289" t="s">
        <v>8271</v>
      </c>
      <c r="S1289">
        <f t="shared" si="120"/>
        <v>242</v>
      </c>
      <c r="T1289">
        <f t="shared" si="121"/>
        <v>24</v>
      </c>
      <c r="U1289" t="s">
        <v>8315</v>
      </c>
      <c r="V1289" t="s">
        <v>8316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122"/>
        <v>42591.833333333336</v>
      </c>
      <c r="K1290">
        <v>1468122163</v>
      </c>
      <c r="L1290" s="10">
        <f t="shared" si="123"/>
        <v>42560.821331018517</v>
      </c>
      <c r="M1290" s="11" t="str">
        <f t="shared" si="124"/>
        <v>Jul</v>
      </c>
      <c r="N1290" s="11">
        <f t="shared" si="125"/>
        <v>2016</v>
      </c>
      <c r="O1290" t="b">
        <v>0</v>
      </c>
      <c r="P1290">
        <v>61</v>
      </c>
      <c r="Q1290" t="b">
        <v>1</v>
      </c>
      <c r="R1290" t="s">
        <v>8271</v>
      </c>
      <c r="S1290">
        <f t="shared" si="120"/>
        <v>100</v>
      </c>
      <c r="T1290">
        <f t="shared" si="121"/>
        <v>66</v>
      </c>
      <c r="U1290" t="s">
        <v>8315</v>
      </c>
      <c r="V1290" t="s">
        <v>8316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122"/>
        <v>42738.801446759251</v>
      </c>
      <c r="K1291">
        <v>1480907645</v>
      </c>
      <c r="L1291" s="10">
        <f t="shared" si="123"/>
        <v>42708.801446759251</v>
      </c>
      <c r="M1291" s="11" t="str">
        <f t="shared" si="124"/>
        <v>Dec</v>
      </c>
      <c r="N1291" s="11">
        <f t="shared" si="125"/>
        <v>2016</v>
      </c>
      <c r="O1291" t="b">
        <v>0</v>
      </c>
      <c r="P1291">
        <v>52</v>
      </c>
      <c r="Q1291" t="b">
        <v>1</v>
      </c>
      <c r="R1291" t="s">
        <v>8271</v>
      </c>
      <c r="S1291">
        <f t="shared" si="120"/>
        <v>125</v>
      </c>
      <c r="T1291">
        <f t="shared" si="121"/>
        <v>36</v>
      </c>
      <c r="U1291" t="s">
        <v>8315</v>
      </c>
      <c r="V1291" t="s">
        <v>8316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122"/>
        <v>42116.957638888889</v>
      </c>
      <c r="K1292">
        <v>1427121931</v>
      </c>
      <c r="L1292" s="10">
        <f t="shared" si="123"/>
        <v>42086.281608796293</v>
      </c>
      <c r="M1292" s="11" t="str">
        <f t="shared" si="124"/>
        <v>Mar</v>
      </c>
      <c r="N1292" s="11">
        <f t="shared" si="125"/>
        <v>2015</v>
      </c>
      <c r="O1292" t="b">
        <v>0</v>
      </c>
      <c r="P1292">
        <v>86</v>
      </c>
      <c r="Q1292" t="b">
        <v>1</v>
      </c>
      <c r="R1292" t="s">
        <v>8271</v>
      </c>
      <c r="S1292">
        <f t="shared" si="120"/>
        <v>109</v>
      </c>
      <c r="T1292">
        <f t="shared" si="121"/>
        <v>44</v>
      </c>
      <c r="U1292" t="s">
        <v>8315</v>
      </c>
      <c r="V1292" t="s">
        <v>8316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122"/>
        <v>42100.958333333336</v>
      </c>
      <c r="K1293">
        <v>1425224391</v>
      </c>
      <c r="L1293" s="10">
        <f t="shared" si="123"/>
        <v>42064.319340277776</v>
      </c>
      <c r="M1293" s="11" t="str">
        <f t="shared" si="124"/>
        <v>Mar</v>
      </c>
      <c r="N1293" s="11">
        <f t="shared" si="125"/>
        <v>2015</v>
      </c>
      <c r="O1293" t="b">
        <v>0</v>
      </c>
      <c r="P1293">
        <v>42</v>
      </c>
      <c r="Q1293" t="b">
        <v>1</v>
      </c>
      <c r="R1293" t="s">
        <v>8271</v>
      </c>
      <c r="S1293">
        <f t="shared" si="120"/>
        <v>146</v>
      </c>
      <c r="T1293">
        <f t="shared" si="121"/>
        <v>104</v>
      </c>
      <c r="U1293" t="s">
        <v>8315</v>
      </c>
      <c r="V1293" t="s">
        <v>8316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122"/>
        <v>42283.624305555553</v>
      </c>
      <c r="K1294">
        <v>1441822828</v>
      </c>
      <c r="L1294" s="10">
        <f t="shared" si="123"/>
        <v>42256.430879629632</v>
      </c>
      <c r="M1294" s="11" t="str">
        <f t="shared" si="124"/>
        <v>Sep</v>
      </c>
      <c r="N1294" s="11">
        <f t="shared" si="125"/>
        <v>2015</v>
      </c>
      <c r="O1294" t="b">
        <v>0</v>
      </c>
      <c r="P1294">
        <v>52</v>
      </c>
      <c r="Q1294" t="b">
        <v>1</v>
      </c>
      <c r="R1294" t="s">
        <v>8271</v>
      </c>
      <c r="S1294">
        <f t="shared" si="120"/>
        <v>110</v>
      </c>
      <c r="T1294">
        <f t="shared" si="121"/>
        <v>36</v>
      </c>
      <c r="U1294" t="s">
        <v>8315</v>
      </c>
      <c r="V1294" t="s">
        <v>8316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122"/>
        <v>42322.409386574065</v>
      </c>
      <c r="K1295">
        <v>1444927771</v>
      </c>
      <c r="L1295" s="10">
        <f t="shared" si="123"/>
        <v>42292.367719907408</v>
      </c>
      <c r="M1295" s="11" t="str">
        <f t="shared" si="124"/>
        <v>Oct</v>
      </c>
      <c r="N1295" s="11">
        <f t="shared" si="125"/>
        <v>2015</v>
      </c>
      <c r="O1295" t="b">
        <v>0</v>
      </c>
      <c r="P1295">
        <v>120</v>
      </c>
      <c r="Q1295" t="b">
        <v>1</v>
      </c>
      <c r="R1295" t="s">
        <v>8271</v>
      </c>
      <c r="S1295">
        <f t="shared" si="120"/>
        <v>102</v>
      </c>
      <c r="T1295">
        <f t="shared" si="121"/>
        <v>128</v>
      </c>
      <c r="U1295" t="s">
        <v>8315</v>
      </c>
      <c r="V1295" t="s">
        <v>8316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122"/>
        <v>42296.124999999993</v>
      </c>
      <c r="K1296">
        <v>1443696797</v>
      </c>
      <c r="L1296" s="10">
        <f t="shared" si="123"/>
        <v>42278.120335648149</v>
      </c>
      <c r="M1296" s="11" t="str">
        <f t="shared" si="124"/>
        <v>Oct</v>
      </c>
      <c r="N1296" s="11">
        <f t="shared" si="125"/>
        <v>2015</v>
      </c>
      <c r="O1296" t="b">
        <v>0</v>
      </c>
      <c r="P1296">
        <v>22</v>
      </c>
      <c r="Q1296" t="b">
        <v>1</v>
      </c>
      <c r="R1296" t="s">
        <v>8271</v>
      </c>
      <c r="S1296">
        <f t="shared" si="120"/>
        <v>122</v>
      </c>
      <c r="T1296">
        <f t="shared" si="121"/>
        <v>28</v>
      </c>
      <c r="U1296" t="s">
        <v>8315</v>
      </c>
      <c r="V1296" t="s">
        <v>8316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122"/>
        <v>42214.374999999993</v>
      </c>
      <c r="K1297">
        <v>1435585497</v>
      </c>
      <c r="L1297" s="10">
        <f t="shared" si="123"/>
        <v>42184.239548611113</v>
      </c>
      <c r="M1297" s="11" t="str">
        <f t="shared" si="124"/>
        <v>Jun</v>
      </c>
      <c r="N1297" s="11">
        <f t="shared" si="125"/>
        <v>2015</v>
      </c>
      <c r="O1297" t="b">
        <v>0</v>
      </c>
      <c r="P1297">
        <v>64</v>
      </c>
      <c r="Q1297" t="b">
        <v>1</v>
      </c>
      <c r="R1297" t="s">
        <v>8271</v>
      </c>
      <c r="S1297">
        <f t="shared" si="120"/>
        <v>102</v>
      </c>
      <c r="T1297">
        <f t="shared" si="121"/>
        <v>40</v>
      </c>
      <c r="U1297" t="s">
        <v>8315</v>
      </c>
      <c r="V1297" t="s">
        <v>8316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122"/>
        <v>42442.675613425927</v>
      </c>
      <c r="K1298">
        <v>1456189973</v>
      </c>
      <c r="L1298" s="10">
        <f t="shared" si="123"/>
        <v>42422.717280092591</v>
      </c>
      <c r="M1298" s="11" t="str">
        <f t="shared" si="124"/>
        <v>Feb</v>
      </c>
      <c r="N1298" s="11">
        <f t="shared" si="125"/>
        <v>2016</v>
      </c>
      <c r="O1298" t="b">
        <v>0</v>
      </c>
      <c r="P1298">
        <v>23</v>
      </c>
      <c r="Q1298" t="b">
        <v>1</v>
      </c>
      <c r="R1298" t="s">
        <v>8271</v>
      </c>
      <c r="S1298">
        <f t="shared" si="120"/>
        <v>141</v>
      </c>
      <c r="T1298">
        <f t="shared" si="121"/>
        <v>52</v>
      </c>
      <c r="U1298" t="s">
        <v>8315</v>
      </c>
      <c r="V1298" t="s">
        <v>8316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122"/>
        <v>42491.413865740738</v>
      </c>
      <c r="K1299">
        <v>1459533358</v>
      </c>
      <c r="L1299" s="10">
        <f t="shared" si="123"/>
        <v>42461.413865740738</v>
      </c>
      <c r="M1299" s="11" t="str">
        <f t="shared" si="124"/>
        <v>Apr</v>
      </c>
      <c r="N1299" s="11">
        <f t="shared" si="125"/>
        <v>2016</v>
      </c>
      <c r="O1299" t="b">
        <v>0</v>
      </c>
      <c r="P1299">
        <v>238</v>
      </c>
      <c r="Q1299" t="b">
        <v>1</v>
      </c>
      <c r="R1299" t="s">
        <v>8271</v>
      </c>
      <c r="S1299">
        <f t="shared" si="120"/>
        <v>110</v>
      </c>
      <c r="T1299">
        <f t="shared" si="121"/>
        <v>92</v>
      </c>
      <c r="U1299" t="s">
        <v>8315</v>
      </c>
      <c r="V1299" t="s">
        <v>8316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122"/>
        <v>42488.347592592596</v>
      </c>
      <c r="K1300">
        <v>1459268432</v>
      </c>
      <c r="L1300" s="10">
        <f t="shared" si="123"/>
        <v>42458.347592592596</v>
      </c>
      <c r="M1300" s="11" t="str">
        <f t="shared" si="124"/>
        <v>Mar</v>
      </c>
      <c r="N1300" s="11">
        <f t="shared" si="125"/>
        <v>2016</v>
      </c>
      <c r="O1300" t="b">
        <v>0</v>
      </c>
      <c r="P1300">
        <v>33</v>
      </c>
      <c r="Q1300" t="b">
        <v>1</v>
      </c>
      <c r="R1300" t="s">
        <v>8271</v>
      </c>
      <c r="S1300">
        <f t="shared" si="120"/>
        <v>105</v>
      </c>
      <c r="T1300">
        <f t="shared" si="121"/>
        <v>63</v>
      </c>
      <c r="U1300" t="s">
        <v>8315</v>
      </c>
      <c r="V1300" t="s">
        <v>8316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122"/>
        <v>42199.481006944443</v>
      </c>
      <c r="K1301">
        <v>1434310359</v>
      </c>
      <c r="L1301" s="10">
        <f t="shared" si="123"/>
        <v>42169.481006944443</v>
      </c>
      <c r="M1301" s="11" t="str">
        <f t="shared" si="124"/>
        <v>Jun</v>
      </c>
      <c r="N1301" s="11">
        <f t="shared" si="125"/>
        <v>2015</v>
      </c>
      <c r="O1301" t="b">
        <v>0</v>
      </c>
      <c r="P1301">
        <v>32</v>
      </c>
      <c r="Q1301" t="b">
        <v>1</v>
      </c>
      <c r="R1301" t="s">
        <v>8271</v>
      </c>
      <c r="S1301">
        <f t="shared" si="120"/>
        <v>124</v>
      </c>
      <c r="T1301">
        <f t="shared" si="121"/>
        <v>136</v>
      </c>
      <c r="U1301" t="s">
        <v>8315</v>
      </c>
      <c r="V1301" t="s">
        <v>8316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122"/>
        <v>42522.456249999996</v>
      </c>
      <c r="K1302">
        <v>1461427938</v>
      </c>
      <c r="L1302" s="10">
        <f t="shared" si="123"/>
        <v>42483.341874999998</v>
      </c>
      <c r="M1302" s="11" t="str">
        <f t="shared" si="124"/>
        <v>Apr</v>
      </c>
      <c r="N1302" s="11">
        <f t="shared" si="125"/>
        <v>2016</v>
      </c>
      <c r="O1302" t="b">
        <v>0</v>
      </c>
      <c r="P1302">
        <v>24</v>
      </c>
      <c r="Q1302" t="b">
        <v>1</v>
      </c>
      <c r="R1302" t="s">
        <v>8271</v>
      </c>
      <c r="S1302">
        <f t="shared" si="120"/>
        <v>135</v>
      </c>
      <c r="T1302">
        <f t="shared" si="121"/>
        <v>169</v>
      </c>
      <c r="U1302" t="s">
        <v>8315</v>
      </c>
      <c r="V1302" t="s">
        <v>8316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122"/>
        <v>42205.791666666664</v>
      </c>
      <c r="K1303">
        <v>1436551178</v>
      </c>
      <c r="L1303" s="10">
        <f t="shared" si="123"/>
        <v>42195.416412037033</v>
      </c>
      <c r="M1303" s="11" t="str">
        <f t="shared" si="124"/>
        <v>Jul</v>
      </c>
      <c r="N1303" s="11">
        <f t="shared" si="125"/>
        <v>2015</v>
      </c>
      <c r="O1303" t="b">
        <v>0</v>
      </c>
      <c r="P1303">
        <v>29</v>
      </c>
      <c r="Q1303" t="b">
        <v>1</v>
      </c>
      <c r="R1303" t="s">
        <v>8271</v>
      </c>
      <c r="S1303">
        <f t="shared" si="120"/>
        <v>103</v>
      </c>
      <c r="T1303">
        <f t="shared" si="121"/>
        <v>71</v>
      </c>
      <c r="U1303" t="s">
        <v>8315</v>
      </c>
      <c r="V1303" t="s">
        <v>8316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122"/>
        <v>42704.766331018516</v>
      </c>
      <c r="K1304">
        <v>1477963411</v>
      </c>
      <c r="L1304" s="10">
        <f t="shared" si="123"/>
        <v>42674.724664351852</v>
      </c>
      <c r="M1304" s="11" t="str">
        <f t="shared" si="124"/>
        <v>Oct</v>
      </c>
      <c r="N1304" s="11">
        <f t="shared" si="125"/>
        <v>2016</v>
      </c>
      <c r="O1304" t="b">
        <v>0</v>
      </c>
      <c r="P1304">
        <v>50</v>
      </c>
      <c r="Q1304" t="b">
        <v>1</v>
      </c>
      <c r="R1304" t="s">
        <v>8271</v>
      </c>
      <c r="S1304">
        <f t="shared" si="120"/>
        <v>100</v>
      </c>
      <c r="T1304">
        <f t="shared" si="121"/>
        <v>50</v>
      </c>
      <c r="U1304" t="s">
        <v>8315</v>
      </c>
      <c r="V1304" t="s">
        <v>8316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122"/>
        <v>42582.124999999993</v>
      </c>
      <c r="K1305">
        <v>1468578920</v>
      </c>
      <c r="L1305" s="10">
        <f t="shared" si="123"/>
        <v>42566.107870370368</v>
      </c>
      <c r="M1305" s="11" t="str">
        <f t="shared" si="124"/>
        <v>Jul</v>
      </c>
      <c r="N1305" s="11">
        <f t="shared" si="125"/>
        <v>2016</v>
      </c>
      <c r="O1305" t="b">
        <v>0</v>
      </c>
      <c r="P1305">
        <v>108</v>
      </c>
      <c r="Q1305" t="b">
        <v>1</v>
      </c>
      <c r="R1305" t="s">
        <v>8271</v>
      </c>
      <c r="S1305">
        <f t="shared" si="120"/>
        <v>130</v>
      </c>
      <c r="T1305">
        <f t="shared" si="121"/>
        <v>42</v>
      </c>
      <c r="U1305" t="s">
        <v>8315</v>
      </c>
      <c r="V1305" t="s">
        <v>8316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122"/>
        <v>42806.819502314807</v>
      </c>
      <c r="K1306">
        <v>1484196005</v>
      </c>
      <c r="L1306" s="10">
        <f t="shared" si="123"/>
        <v>42746.861168981479</v>
      </c>
      <c r="M1306" s="11" t="str">
        <f t="shared" si="124"/>
        <v>Jan</v>
      </c>
      <c r="N1306" s="11">
        <f t="shared" si="125"/>
        <v>2017</v>
      </c>
      <c r="O1306" t="b">
        <v>0</v>
      </c>
      <c r="P1306">
        <v>104</v>
      </c>
      <c r="Q1306" t="b">
        <v>0</v>
      </c>
      <c r="R1306" t="s">
        <v>8273</v>
      </c>
      <c r="S1306">
        <f t="shared" si="120"/>
        <v>40</v>
      </c>
      <c r="T1306">
        <f t="shared" si="121"/>
        <v>152</v>
      </c>
      <c r="U1306" t="s">
        <v>8317</v>
      </c>
      <c r="V1306" t="s">
        <v>8319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122"/>
        <v>42572.395833333336</v>
      </c>
      <c r="K1307">
        <v>1466611108</v>
      </c>
      <c r="L1307" s="10">
        <f t="shared" si="123"/>
        <v>42543.332268518519</v>
      </c>
      <c r="M1307" s="11" t="str">
        <f t="shared" si="124"/>
        <v>Jun</v>
      </c>
      <c r="N1307" s="11">
        <f t="shared" si="125"/>
        <v>2016</v>
      </c>
      <c r="O1307" t="b">
        <v>0</v>
      </c>
      <c r="P1307">
        <v>86</v>
      </c>
      <c r="Q1307" t="b">
        <v>0</v>
      </c>
      <c r="R1307" t="s">
        <v>8273</v>
      </c>
      <c r="S1307">
        <f t="shared" si="120"/>
        <v>26</v>
      </c>
      <c r="T1307">
        <f t="shared" si="121"/>
        <v>91</v>
      </c>
      <c r="U1307" t="s">
        <v>8317</v>
      </c>
      <c r="V1307" t="s">
        <v>8319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122"/>
        <v>41977.124236111107</v>
      </c>
      <c r="K1308">
        <v>1415098734</v>
      </c>
      <c r="L1308" s="10">
        <f t="shared" si="123"/>
        <v>41947.124236111107</v>
      </c>
      <c r="M1308" s="11" t="str">
        <f t="shared" si="124"/>
        <v>Nov</v>
      </c>
      <c r="N1308" s="11">
        <f t="shared" si="125"/>
        <v>2014</v>
      </c>
      <c r="O1308" t="b">
        <v>0</v>
      </c>
      <c r="P1308">
        <v>356</v>
      </c>
      <c r="Q1308" t="b">
        <v>0</v>
      </c>
      <c r="R1308" t="s">
        <v>8273</v>
      </c>
      <c r="S1308">
        <f t="shared" si="120"/>
        <v>65</v>
      </c>
      <c r="T1308">
        <f t="shared" si="121"/>
        <v>202</v>
      </c>
      <c r="U1308" t="s">
        <v>8317</v>
      </c>
      <c r="V1308" t="s">
        <v>8319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122"/>
        <v>42417.169895833329</v>
      </c>
      <c r="K1309">
        <v>1453118679</v>
      </c>
      <c r="L1309" s="10">
        <f t="shared" si="123"/>
        <v>42387.169895833329</v>
      </c>
      <c r="M1309" s="11" t="str">
        <f t="shared" si="124"/>
        <v>Jan</v>
      </c>
      <c r="N1309" s="11">
        <f t="shared" si="125"/>
        <v>2016</v>
      </c>
      <c r="O1309" t="b">
        <v>0</v>
      </c>
      <c r="P1309">
        <v>45</v>
      </c>
      <c r="Q1309" t="b">
        <v>0</v>
      </c>
      <c r="R1309" t="s">
        <v>8273</v>
      </c>
      <c r="S1309">
        <f t="shared" si="120"/>
        <v>12</v>
      </c>
      <c r="T1309">
        <f t="shared" si="121"/>
        <v>128</v>
      </c>
      <c r="U1309" t="s">
        <v>8317</v>
      </c>
      <c r="V1309" t="s">
        <v>8319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122"/>
        <v>42651.280231481483</v>
      </c>
      <c r="K1310">
        <v>1472481812</v>
      </c>
      <c r="L1310" s="10">
        <f t="shared" si="123"/>
        <v>42611.280231481483</v>
      </c>
      <c r="M1310" s="11" t="str">
        <f t="shared" si="124"/>
        <v>Aug</v>
      </c>
      <c r="N1310" s="11">
        <f t="shared" si="125"/>
        <v>2016</v>
      </c>
      <c r="O1310" t="b">
        <v>0</v>
      </c>
      <c r="P1310">
        <v>38</v>
      </c>
      <c r="Q1310" t="b">
        <v>0</v>
      </c>
      <c r="R1310" t="s">
        <v>8273</v>
      </c>
      <c r="S1310">
        <f t="shared" si="120"/>
        <v>11</v>
      </c>
      <c r="T1310">
        <f t="shared" si="121"/>
        <v>30</v>
      </c>
      <c r="U1310" t="s">
        <v>8317</v>
      </c>
      <c r="V1310" t="s">
        <v>8319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122"/>
        <v>42292.549398148149</v>
      </c>
      <c r="K1311">
        <v>1441919468</v>
      </c>
      <c r="L1311" s="10">
        <f t="shared" si="123"/>
        <v>42257.549398148149</v>
      </c>
      <c r="M1311" s="11" t="str">
        <f t="shared" si="124"/>
        <v>Sep</v>
      </c>
      <c r="N1311" s="11">
        <f t="shared" si="125"/>
        <v>2015</v>
      </c>
      <c r="O1311" t="b">
        <v>0</v>
      </c>
      <c r="P1311">
        <v>35</v>
      </c>
      <c r="Q1311" t="b">
        <v>0</v>
      </c>
      <c r="R1311" t="s">
        <v>8273</v>
      </c>
      <c r="S1311">
        <f t="shared" si="120"/>
        <v>112</v>
      </c>
      <c r="T1311">
        <f t="shared" si="121"/>
        <v>368</v>
      </c>
      <c r="U1311" t="s">
        <v>8317</v>
      </c>
      <c r="V1311" t="s">
        <v>8319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122"/>
        <v>42601.333912037029</v>
      </c>
      <c r="K1312">
        <v>1467734450</v>
      </c>
      <c r="L1312" s="10">
        <f t="shared" si="123"/>
        <v>42556.333912037029</v>
      </c>
      <c r="M1312" s="11" t="str">
        <f t="shared" si="124"/>
        <v>Jul</v>
      </c>
      <c r="N1312" s="11">
        <f t="shared" si="125"/>
        <v>2016</v>
      </c>
      <c r="O1312" t="b">
        <v>0</v>
      </c>
      <c r="P1312">
        <v>24</v>
      </c>
      <c r="Q1312" t="b">
        <v>0</v>
      </c>
      <c r="R1312" t="s">
        <v>8273</v>
      </c>
      <c r="S1312">
        <f t="shared" si="120"/>
        <v>16</v>
      </c>
      <c r="T1312">
        <f t="shared" si="121"/>
        <v>129</v>
      </c>
      <c r="U1312" t="s">
        <v>8317</v>
      </c>
      <c r="V1312" t="s">
        <v>8319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122"/>
        <v>42704.510636574072</v>
      </c>
      <c r="K1313">
        <v>1477509319</v>
      </c>
      <c r="L1313" s="10">
        <f t="shared" si="123"/>
        <v>42669.468969907401</v>
      </c>
      <c r="M1313" s="11" t="str">
        <f t="shared" si="124"/>
        <v>Oct</v>
      </c>
      <c r="N1313" s="11">
        <f t="shared" si="125"/>
        <v>2016</v>
      </c>
      <c r="O1313" t="b">
        <v>0</v>
      </c>
      <c r="P1313">
        <v>100</v>
      </c>
      <c r="Q1313" t="b">
        <v>0</v>
      </c>
      <c r="R1313" t="s">
        <v>8273</v>
      </c>
      <c r="S1313">
        <f t="shared" si="120"/>
        <v>32</v>
      </c>
      <c r="T1313">
        <f t="shared" si="121"/>
        <v>801</v>
      </c>
      <c r="U1313" t="s">
        <v>8317</v>
      </c>
      <c r="V1313" t="s">
        <v>8319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122"/>
        <v>42112.369467592587</v>
      </c>
      <c r="K1314">
        <v>1426783922</v>
      </c>
      <c r="L1314" s="10">
        <f t="shared" si="123"/>
        <v>42082.369467592587</v>
      </c>
      <c r="M1314" s="11" t="str">
        <f t="shared" si="124"/>
        <v>Mar</v>
      </c>
      <c r="N1314" s="11">
        <f t="shared" si="125"/>
        <v>2015</v>
      </c>
      <c r="O1314" t="b">
        <v>0</v>
      </c>
      <c r="P1314">
        <v>1</v>
      </c>
      <c r="Q1314" t="b">
        <v>0</v>
      </c>
      <c r="R1314" t="s">
        <v>8273</v>
      </c>
      <c r="S1314">
        <f t="shared" si="120"/>
        <v>1</v>
      </c>
      <c r="T1314">
        <f t="shared" si="121"/>
        <v>28</v>
      </c>
      <c r="U1314" t="s">
        <v>8317</v>
      </c>
      <c r="V1314" t="s">
        <v>8319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122"/>
        <v>42432.37631944444</v>
      </c>
      <c r="K1315">
        <v>1454432514</v>
      </c>
      <c r="L1315" s="10">
        <f t="shared" si="123"/>
        <v>42402.37631944444</v>
      </c>
      <c r="M1315" s="11" t="str">
        <f t="shared" si="124"/>
        <v>Feb</v>
      </c>
      <c r="N1315" s="11">
        <f t="shared" si="125"/>
        <v>2016</v>
      </c>
      <c r="O1315" t="b">
        <v>0</v>
      </c>
      <c r="P1315">
        <v>122</v>
      </c>
      <c r="Q1315" t="b">
        <v>0</v>
      </c>
      <c r="R1315" t="s">
        <v>8273</v>
      </c>
      <c r="S1315">
        <f t="shared" si="120"/>
        <v>31</v>
      </c>
      <c r="T1315">
        <f t="shared" si="121"/>
        <v>102</v>
      </c>
      <c r="U1315" t="s">
        <v>8317</v>
      </c>
      <c r="V1315" t="s">
        <v>8319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122"/>
        <v>42664.336342592585</v>
      </c>
      <c r="K1316">
        <v>1471881860</v>
      </c>
      <c r="L1316" s="10">
        <f t="shared" si="123"/>
        <v>42604.336342592585</v>
      </c>
      <c r="M1316" s="11" t="str">
        <f t="shared" si="124"/>
        <v>Aug</v>
      </c>
      <c r="N1316" s="11">
        <f t="shared" si="125"/>
        <v>2016</v>
      </c>
      <c r="O1316" t="b">
        <v>0</v>
      </c>
      <c r="P1316">
        <v>11</v>
      </c>
      <c r="Q1316" t="b">
        <v>0</v>
      </c>
      <c r="R1316" t="s">
        <v>8273</v>
      </c>
      <c r="S1316">
        <f t="shared" si="120"/>
        <v>1</v>
      </c>
      <c r="T1316">
        <f t="shared" si="121"/>
        <v>184</v>
      </c>
      <c r="U1316" t="s">
        <v>8317</v>
      </c>
      <c r="V1316" t="s">
        <v>8319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122"/>
        <v>42313.708333333336</v>
      </c>
      <c r="K1317">
        <v>1443700648</v>
      </c>
      <c r="L1317" s="10">
        <f t="shared" si="123"/>
        <v>42278.164907407401</v>
      </c>
      <c r="M1317" s="11" t="str">
        <f t="shared" si="124"/>
        <v>Oct</v>
      </c>
      <c r="N1317" s="11">
        <f t="shared" si="125"/>
        <v>2015</v>
      </c>
      <c r="O1317" t="b">
        <v>0</v>
      </c>
      <c r="P1317">
        <v>248</v>
      </c>
      <c r="Q1317" t="b">
        <v>0</v>
      </c>
      <c r="R1317" t="s">
        <v>8273</v>
      </c>
      <c r="S1317">
        <f t="shared" si="120"/>
        <v>40</v>
      </c>
      <c r="T1317">
        <f t="shared" si="121"/>
        <v>163</v>
      </c>
      <c r="U1317" t="s">
        <v>8317</v>
      </c>
      <c r="V1317" t="s">
        <v>8319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122"/>
        <v>42428.628576388881</v>
      </c>
      <c r="K1318">
        <v>1453676709</v>
      </c>
      <c r="L1318" s="10">
        <f t="shared" si="123"/>
        <v>42393.628576388881</v>
      </c>
      <c r="M1318" s="11" t="str">
        <f t="shared" si="124"/>
        <v>Jan</v>
      </c>
      <c r="N1318" s="11">
        <f t="shared" si="125"/>
        <v>2016</v>
      </c>
      <c r="O1318" t="b">
        <v>0</v>
      </c>
      <c r="P1318">
        <v>1</v>
      </c>
      <c r="Q1318" t="b">
        <v>0</v>
      </c>
      <c r="R1318" t="s">
        <v>8273</v>
      </c>
      <c r="S1318">
        <f t="shared" si="120"/>
        <v>0</v>
      </c>
      <c r="T1318">
        <f t="shared" si="121"/>
        <v>1</v>
      </c>
      <c r="U1318" t="s">
        <v>8317</v>
      </c>
      <c r="V1318" t="s">
        <v>8319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122"/>
        <v>42572.249999999993</v>
      </c>
      <c r="K1319">
        <v>1464586746</v>
      </c>
      <c r="L1319" s="10">
        <f t="shared" si="123"/>
        <v>42519.902152777773</v>
      </c>
      <c r="M1319" s="11" t="str">
        <f t="shared" si="124"/>
        <v>May</v>
      </c>
      <c r="N1319" s="11">
        <f t="shared" si="125"/>
        <v>2016</v>
      </c>
      <c r="O1319" t="b">
        <v>0</v>
      </c>
      <c r="P1319">
        <v>19</v>
      </c>
      <c r="Q1319" t="b">
        <v>0</v>
      </c>
      <c r="R1319" t="s">
        <v>8273</v>
      </c>
      <c r="S1319">
        <f t="shared" si="120"/>
        <v>6</v>
      </c>
      <c r="T1319">
        <f t="shared" si="121"/>
        <v>604</v>
      </c>
      <c r="U1319" t="s">
        <v>8317</v>
      </c>
      <c r="V1319" t="s">
        <v>8319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122"/>
        <v>42014.710324074076</v>
      </c>
      <c r="K1320">
        <v>1418346172</v>
      </c>
      <c r="L1320" s="10">
        <f t="shared" si="123"/>
        <v>41984.710324074076</v>
      </c>
      <c r="M1320" s="11" t="str">
        <f t="shared" si="124"/>
        <v>Dec</v>
      </c>
      <c r="N1320" s="11">
        <f t="shared" si="125"/>
        <v>2014</v>
      </c>
      <c r="O1320" t="b">
        <v>0</v>
      </c>
      <c r="P1320">
        <v>135</v>
      </c>
      <c r="Q1320" t="b">
        <v>0</v>
      </c>
      <c r="R1320" t="s">
        <v>8273</v>
      </c>
      <c r="S1320">
        <f t="shared" si="120"/>
        <v>15</v>
      </c>
      <c r="T1320">
        <f t="shared" si="121"/>
        <v>45</v>
      </c>
      <c r="U1320" t="s">
        <v>8317</v>
      </c>
      <c r="V1320" t="s">
        <v>8319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122"/>
        <v>41831.333333333328</v>
      </c>
      <c r="K1321">
        <v>1403810965</v>
      </c>
      <c r="L1321" s="10">
        <f t="shared" si="123"/>
        <v>41816.478761574072</v>
      </c>
      <c r="M1321" s="11" t="str">
        <f t="shared" si="124"/>
        <v>Jun</v>
      </c>
      <c r="N1321" s="11">
        <f t="shared" si="125"/>
        <v>2014</v>
      </c>
      <c r="O1321" t="b">
        <v>0</v>
      </c>
      <c r="P1321">
        <v>9</v>
      </c>
      <c r="Q1321" t="b">
        <v>0</v>
      </c>
      <c r="R1321" t="s">
        <v>8273</v>
      </c>
      <c r="S1321">
        <f t="shared" si="120"/>
        <v>15</v>
      </c>
      <c r="T1321">
        <f t="shared" si="121"/>
        <v>97</v>
      </c>
      <c r="U1321" t="s">
        <v>8317</v>
      </c>
      <c r="V1321" t="s">
        <v>8319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122"/>
        <v>42734.624999999993</v>
      </c>
      <c r="K1322">
        <v>1480610046</v>
      </c>
      <c r="L1322" s="10">
        <f t="shared" si="123"/>
        <v>42705.357013888883</v>
      </c>
      <c r="M1322" s="11" t="str">
        <f t="shared" si="124"/>
        <v>Dec</v>
      </c>
      <c r="N1322" s="11">
        <f t="shared" si="125"/>
        <v>2016</v>
      </c>
      <c r="O1322" t="b">
        <v>0</v>
      </c>
      <c r="P1322">
        <v>3</v>
      </c>
      <c r="Q1322" t="b">
        <v>0</v>
      </c>
      <c r="R1322" t="s">
        <v>8273</v>
      </c>
      <c r="S1322">
        <f t="shared" si="120"/>
        <v>1</v>
      </c>
      <c r="T1322">
        <f t="shared" si="121"/>
        <v>168</v>
      </c>
      <c r="U1322" t="s">
        <v>8317</v>
      </c>
      <c r="V1322" t="s">
        <v>8319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122"/>
        <v>42727.415937499994</v>
      </c>
      <c r="K1323">
        <v>1479923937</v>
      </c>
      <c r="L1323" s="10">
        <f t="shared" si="123"/>
        <v>42697.415937499994</v>
      </c>
      <c r="M1323" s="11" t="str">
        <f t="shared" si="124"/>
        <v>Nov</v>
      </c>
      <c r="N1323" s="11">
        <f t="shared" si="125"/>
        <v>2016</v>
      </c>
      <c r="O1323" t="b">
        <v>0</v>
      </c>
      <c r="P1323">
        <v>7</v>
      </c>
      <c r="Q1323" t="b">
        <v>0</v>
      </c>
      <c r="R1323" t="s">
        <v>8273</v>
      </c>
      <c r="S1323">
        <f t="shared" si="120"/>
        <v>1</v>
      </c>
      <c r="T1323">
        <f t="shared" si="121"/>
        <v>860</v>
      </c>
      <c r="U1323" t="s">
        <v>8317</v>
      </c>
      <c r="V1323" t="s">
        <v>8319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122"/>
        <v>42145.323206018518</v>
      </c>
      <c r="K1324">
        <v>1429631125</v>
      </c>
      <c r="L1324" s="10">
        <f t="shared" si="123"/>
        <v>42115.323206018518</v>
      </c>
      <c r="M1324" s="11" t="str">
        <f t="shared" si="124"/>
        <v>Apr</v>
      </c>
      <c r="N1324" s="11">
        <f t="shared" si="125"/>
        <v>2015</v>
      </c>
      <c r="O1324" t="b">
        <v>0</v>
      </c>
      <c r="P1324">
        <v>4</v>
      </c>
      <c r="Q1324" t="b">
        <v>0</v>
      </c>
      <c r="R1324" t="s">
        <v>8273</v>
      </c>
      <c r="S1324">
        <f t="shared" si="120"/>
        <v>0</v>
      </c>
      <c r="T1324">
        <f t="shared" si="121"/>
        <v>27</v>
      </c>
      <c r="U1324" t="s">
        <v>8317</v>
      </c>
      <c r="V1324" t="s">
        <v>8319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122"/>
        <v>42485.954861111109</v>
      </c>
      <c r="K1325">
        <v>1458665146</v>
      </c>
      <c r="L1325" s="10">
        <f t="shared" si="123"/>
        <v>42451.365115740737</v>
      </c>
      <c r="M1325" s="11" t="str">
        <f t="shared" si="124"/>
        <v>Mar</v>
      </c>
      <c r="N1325" s="11">
        <f t="shared" si="125"/>
        <v>2016</v>
      </c>
      <c r="O1325" t="b">
        <v>0</v>
      </c>
      <c r="P1325">
        <v>44</v>
      </c>
      <c r="Q1325" t="b">
        <v>0</v>
      </c>
      <c r="R1325" t="s">
        <v>8273</v>
      </c>
      <c r="S1325">
        <f t="shared" si="120"/>
        <v>9</v>
      </c>
      <c r="T1325">
        <f t="shared" si="121"/>
        <v>30</v>
      </c>
      <c r="U1325" t="s">
        <v>8317</v>
      </c>
      <c r="V1325" t="s">
        <v>8319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122"/>
        <v>42656.300370370365</v>
      </c>
      <c r="K1326">
        <v>1473779552</v>
      </c>
      <c r="L1326" s="10">
        <f t="shared" si="123"/>
        <v>42626.300370370365</v>
      </c>
      <c r="M1326" s="11" t="str">
        <f t="shared" si="124"/>
        <v>Sep</v>
      </c>
      <c r="N1326" s="11">
        <f t="shared" si="125"/>
        <v>2016</v>
      </c>
      <c r="O1326" t="b">
        <v>0</v>
      </c>
      <c r="P1326">
        <v>90</v>
      </c>
      <c r="Q1326" t="b">
        <v>0</v>
      </c>
      <c r="R1326" t="s">
        <v>8273</v>
      </c>
      <c r="S1326">
        <f t="shared" si="120"/>
        <v>10</v>
      </c>
      <c r="T1326">
        <f t="shared" si="121"/>
        <v>55</v>
      </c>
      <c r="U1326" t="s">
        <v>8317</v>
      </c>
      <c r="V1326" t="s">
        <v>8319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122"/>
        <v>42733.752719907403</v>
      </c>
      <c r="K1327">
        <v>1480471435</v>
      </c>
      <c r="L1327" s="10">
        <f t="shared" si="123"/>
        <v>42703.752719907403</v>
      </c>
      <c r="M1327" s="11" t="str">
        <f t="shared" si="124"/>
        <v>Nov</v>
      </c>
      <c r="N1327" s="11">
        <f t="shared" si="125"/>
        <v>2016</v>
      </c>
      <c r="O1327" t="b">
        <v>0</v>
      </c>
      <c r="P1327">
        <v>8</v>
      </c>
      <c r="Q1327" t="b">
        <v>0</v>
      </c>
      <c r="R1327" t="s">
        <v>8273</v>
      </c>
      <c r="S1327">
        <f t="shared" si="120"/>
        <v>2</v>
      </c>
      <c r="T1327">
        <f t="shared" si="121"/>
        <v>61</v>
      </c>
      <c r="U1327" t="s">
        <v>8317</v>
      </c>
      <c r="V1327" t="s">
        <v>8319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122"/>
        <v>42019.458657407398</v>
      </c>
      <c r="K1328">
        <v>1417460428</v>
      </c>
      <c r="L1328" s="10">
        <f t="shared" si="123"/>
        <v>41974.458657407398</v>
      </c>
      <c r="M1328" s="11" t="str">
        <f t="shared" si="124"/>
        <v>Dec</v>
      </c>
      <c r="N1328" s="11">
        <f t="shared" si="125"/>
        <v>2014</v>
      </c>
      <c r="O1328" t="b">
        <v>0</v>
      </c>
      <c r="P1328">
        <v>11</v>
      </c>
      <c r="Q1328" t="b">
        <v>0</v>
      </c>
      <c r="R1328" t="s">
        <v>8273</v>
      </c>
      <c r="S1328">
        <f t="shared" si="120"/>
        <v>1</v>
      </c>
      <c r="T1328">
        <f t="shared" si="121"/>
        <v>103</v>
      </c>
      <c r="U1328" t="s">
        <v>8317</v>
      </c>
      <c r="V1328" t="s">
        <v>8319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122"/>
        <v>42153.345312500001</v>
      </c>
      <c r="K1329">
        <v>1430324235</v>
      </c>
      <c r="L1329" s="10">
        <f t="shared" si="123"/>
        <v>42123.345312500001</v>
      </c>
      <c r="M1329" s="11" t="str">
        <f t="shared" si="124"/>
        <v>Apr</v>
      </c>
      <c r="N1329" s="11">
        <f t="shared" si="125"/>
        <v>2015</v>
      </c>
      <c r="O1329" t="b">
        <v>0</v>
      </c>
      <c r="P1329">
        <v>41</v>
      </c>
      <c r="Q1329" t="b">
        <v>0</v>
      </c>
      <c r="R1329" t="s">
        <v>8273</v>
      </c>
      <c r="S1329">
        <f t="shared" si="120"/>
        <v>4</v>
      </c>
      <c r="T1329">
        <f t="shared" si="121"/>
        <v>42</v>
      </c>
      <c r="U1329" t="s">
        <v>8317</v>
      </c>
      <c r="V1329" t="s">
        <v>8319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122"/>
        <v>42657.309421296297</v>
      </c>
      <c r="K1330">
        <v>1472570734</v>
      </c>
      <c r="L1330" s="10">
        <f t="shared" si="123"/>
        <v>42612.309421296297</v>
      </c>
      <c r="M1330" s="11" t="str">
        <f t="shared" si="124"/>
        <v>Aug</v>
      </c>
      <c r="N1330" s="11">
        <f t="shared" si="125"/>
        <v>2016</v>
      </c>
      <c r="O1330" t="b">
        <v>0</v>
      </c>
      <c r="P1330">
        <v>15</v>
      </c>
      <c r="Q1330" t="b">
        <v>0</v>
      </c>
      <c r="R1330" t="s">
        <v>8273</v>
      </c>
      <c r="S1330">
        <f t="shared" si="120"/>
        <v>2</v>
      </c>
      <c r="T1330">
        <f t="shared" si="121"/>
        <v>117</v>
      </c>
      <c r="U1330" t="s">
        <v>8317</v>
      </c>
      <c r="V1330" t="s">
        <v>8319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122"/>
        <v>41974.929918981477</v>
      </c>
      <c r="K1331">
        <v>1414041545</v>
      </c>
      <c r="L1331" s="10">
        <f t="shared" si="123"/>
        <v>41934.888252314813</v>
      </c>
      <c r="M1331" s="11" t="str">
        <f t="shared" si="124"/>
        <v>Oct</v>
      </c>
      <c r="N1331" s="11">
        <f t="shared" si="125"/>
        <v>2014</v>
      </c>
      <c r="O1331" t="b">
        <v>0</v>
      </c>
      <c r="P1331">
        <v>9</v>
      </c>
      <c r="Q1331" t="b">
        <v>0</v>
      </c>
      <c r="R1331" t="s">
        <v>8273</v>
      </c>
      <c r="S1331">
        <f t="shared" si="120"/>
        <v>1</v>
      </c>
      <c r="T1331">
        <f t="shared" si="121"/>
        <v>45</v>
      </c>
      <c r="U1331" t="s">
        <v>8317</v>
      </c>
      <c r="V1331" t="s">
        <v>8319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122"/>
        <v>42552.833333333336</v>
      </c>
      <c r="K1332">
        <v>1464763109</v>
      </c>
      <c r="L1332" s="10">
        <f t="shared" si="123"/>
        <v>42521.943391203698</v>
      </c>
      <c r="M1332" s="11" t="str">
        <f t="shared" si="124"/>
        <v>May</v>
      </c>
      <c r="N1332" s="11">
        <f t="shared" si="125"/>
        <v>2016</v>
      </c>
      <c r="O1332" t="b">
        <v>0</v>
      </c>
      <c r="P1332">
        <v>50</v>
      </c>
      <c r="Q1332" t="b">
        <v>0</v>
      </c>
      <c r="R1332" t="s">
        <v>8273</v>
      </c>
      <c r="S1332">
        <f t="shared" si="120"/>
        <v>22</v>
      </c>
      <c r="T1332">
        <f t="shared" si="121"/>
        <v>157</v>
      </c>
      <c r="U1332" t="s">
        <v>8317</v>
      </c>
      <c r="V1332" t="s">
        <v>8319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122"/>
        <v>42599.170763888884</v>
      </c>
      <c r="K1333">
        <v>1468843554</v>
      </c>
      <c r="L1333" s="10">
        <f t="shared" si="123"/>
        <v>42569.170763888884</v>
      </c>
      <c r="M1333" s="11" t="str">
        <f t="shared" si="124"/>
        <v>Jul</v>
      </c>
      <c r="N1333" s="11">
        <f t="shared" si="125"/>
        <v>2016</v>
      </c>
      <c r="O1333" t="b">
        <v>0</v>
      </c>
      <c r="P1333">
        <v>34</v>
      </c>
      <c r="Q1333" t="b">
        <v>0</v>
      </c>
      <c r="R1333" t="s">
        <v>8273</v>
      </c>
      <c r="S1333">
        <f t="shared" si="120"/>
        <v>1</v>
      </c>
      <c r="T1333">
        <f t="shared" si="121"/>
        <v>101</v>
      </c>
      <c r="U1333" t="s">
        <v>8317</v>
      </c>
      <c r="V1333" t="s">
        <v>8319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122"/>
        <v>42761.726944444446</v>
      </c>
      <c r="K1334">
        <v>1482888408</v>
      </c>
      <c r="L1334" s="10">
        <f t="shared" si="123"/>
        <v>42731.726944444446</v>
      </c>
      <c r="M1334" s="11" t="str">
        <f t="shared" si="124"/>
        <v>Dec</v>
      </c>
      <c r="N1334" s="11">
        <f t="shared" si="125"/>
        <v>2016</v>
      </c>
      <c r="O1334" t="b">
        <v>0</v>
      </c>
      <c r="P1334">
        <v>0</v>
      </c>
      <c r="Q1334" t="b">
        <v>0</v>
      </c>
      <c r="R1334" t="s">
        <v>8273</v>
      </c>
      <c r="S1334">
        <f t="shared" si="120"/>
        <v>0</v>
      </c>
      <c r="T1334" t="e">
        <f t="shared" si="121"/>
        <v>#DIV/0!</v>
      </c>
      <c r="U1334" t="s">
        <v>8317</v>
      </c>
      <c r="V1334" t="s">
        <v>8319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122"/>
        <v>41835.7734375</v>
      </c>
      <c r="K1335">
        <v>1402886025</v>
      </c>
      <c r="L1335" s="10">
        <f t="shared" si="123"/>
        <v>41805.7734375</v>
      </c>
      <c r="M1335" s="11" t="str">
        <f t="shared" si="124"/>
        <v>Jun</v>
      </c>
      <c r="N1335" s="11">
        <f t="shared" si="125"/>
        <v>2014</v>
      </c>
      <c r="O1335" t="b">
        <v>0</v>
      </c>
      <c r="P1335">
        <v>0</v>
      </c>
      <c r="Q1335" t="b">
        <v>0</v>
      </c>
      <c r="R1335" t="s">
        <v>8273</v>
      </c>
      <c r="S1335">
        <f t="shared" si="120"/>
        <v>0</v>
      </c>
      <c r="T1335" t="e">
        <f t="shared" si="121"/>
        <v>#DIV/0!</v>
      </c>
      <c r="U1335" t="s">
        <v>8317</v>
      </c>
      <c r="V1335" t="s">
        <v>8319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122"/>
        <v>42440.440821759257</v>
      </c>
      <c r="K1336">
        <v>1455129287</v>
      </c>
      <c r="L1336" s="10">
        <f t="shared" si="123"/>
        <v>42410.440821759257</v>
      </c>
      <c r="M1336" s="11" t="str">
        <f t="shared" si="124"/>
        <v>Feb</v>
      </c>
      <c r="N1336" s="11">
        <f t="shared" si="125"/>
        <v>2016</v>
      </c>
      <c r="O1336" t="b">
        <v>0</v>
      </c>
      <c r="P1336">
        <v>276</v>
      </c>
      <c r="Q1336" t="b">
        <v>0</v>
      </c>
      <c r="R1336" t="s">
        <v>8273</v>
      </c>
      <c r="S1336">
        <f t="shared" si="120"/>
        <v>11</v>
      </c>
      <c r="T1336">
        <f t="shared" si="121"/>
        <v>52</v>
      </c>
      <c r="U1336" t="s">
        <v>8317</v>
      </c>
      <c r="V1336" t="s">
        <v>8319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122"/>
        <v>42343.603032407402</v>
      </c>
      <c r="K1337">
        <v>1446762502</v>
      </c>
      <c r="L1337" s="10">
        <f t="shared" si="123"/>
        <v>42313.603032407402</v>
      </c>
      <c r="M1337" s="11" t="str">
        <f t="shared" si="124"/>
        <v>Nov</v>
      </c>
      <c r="N1337" s="11">
        <f t="shared" si="125"/>
        <v>2015</v>
      </c>
      <c r="O1337" t="b">
        <v>0</v>
      </c>
      <c r="P1337">
        <v>16</v>
      </c>
      <c r="Q1337" t="b">
        <v>0</v>
      </c>
      <c r="R1337" t="s">
        <v>8273</v>
      </c>
      <c r="S1337">
        <f t="shared" si="120"/>
        <v>20</v>
      </c>
      <c r="T1337">
        <f t="shared" si="121"/>
        <v>309</v>
      </c>
      <c r="U1337" t="s">
        <v>8317</v>
      </c>
      <c r="V1337" t="s">
        <v>8319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122"/>
        <v>41990.530416666668</v>
      </c>
      <c r="K1338">
        <v>1415825028</v>
      </c>
      <c r="L1338" s="10">
        <f t="shared" si="123"/>
        <v>41955.530416666668</v>
      </c>
      <c r="M1338" s="11" t="str">
        <f t="shared" si="124"/>
        <v>Nov</v>
      </c>
      <c r="N1338" s="11">
        <f t="shared" si="125"/>
        <v>2014</v>
      </c>
      <c r="O1338" t="b">
        <v>0</v>
      </c>
      <c r="P1338">
        <v>224</v>
      </c>
      <c r="Q1338" t="b">
        <v>0</v>
      </c>
      <c r="R1338" t="s">
        <v>8273</v>
      </c>
      <c r="S1338">
        <f t="shared" si="120"/>
        <v>85</v>
      </c>
      <c r="T1338">
        <f t="shared" si="121"/>
        <v>379</v>
      </c>
      <c r="U1338" t="s">
        <v>8317</v>
      </c>
      <c r="V1338" t="s">
        <v>8319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122"/>
        <v>42797.243969907409</v>
      </c>
      <c r="K1339">
        <v>1485957079</v>
      </c>
      <c r="L1339" s="10">
        <f t="shared" si="123"/>
        <v>42767.243969907409</v>
      </c>
      <c r="M1339" s="11" t="str">
        <f t="shared" si="124"/>
        <v>Feb</v>
      </c>
      <c r="N1339" s="11">
        <f t="shared" si="125"/>
        <v>2017</v>
      </c>
      <c r="O1339" t="b">
        <v>0</v>
      </c>
      <c r="P1339">
        <v>140</v>
      </c>
      <c r="Q1339" t="b">
        <v>0</v>
      </c>
      <c r="R1339" t="s">
        <v>8273</v>
      </c>
      <c r="S1339">
        <f t="shared" si="120"/>
        <v>49</v>
      </c>
      <c r="T1339">
        <f t="shared" si="121"/>
        <v>176</v>
      </c>
      <c r="U1339" t="s">
        <v>8317</v>
      </c>
      <c r="V1339" t="s">
        <v>8319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122"/>
        <v>42218.470289351848</v>
      </c>
      <c r="K1340">
        <v>1435951033</v>
      </c>
      <c r="L1340" s="10">
        <f t="shared" si="123"/>
        <v>42188.470289351848</v>
      </c>
      <c r="M1340" s="11" t="str">
        <f t="shared" si="124"/>
        <v>Jul</v>
      </c>
      <c r="N1340" s="11">
        <f t="shared" si="125"/>
        <v>2015</v>
      </c>
      <c r="O1340" t="b">
        <v>0</v>
      </c>
      <c r="P1340">
        <v>15</v>
      </c>
      <c r="Q1340" t="b">
        <v>0</v>
      </c>
      <c r="R1340" t="s">
        <v>8273</v>
      </c>
      <c r="S1340">
        <f t="shared" si="120"/>
        <v>3</v>
      </c>
      <c r="T1340">
        <f t="shared" si="121"/>
        <v>66</v>
      </c>
      <c r="U1340" t="s">
        <v>8317</v>
      </c>
      <c r="V1340" t="s">
        <v>8319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122"/>
        <v>41981.355497685181</v>
      </c>
      <c r="K1341">
        <v>1414164715</v>
      </c>
      <c r="L1341" s="10">
        <f t="shared" si="123"/>
        <v>41936.313831018517</v>
      </c>
      <c r="M1341" s="11" t="str">
        <f t="shared" si="124"/>
        <v>Oct</v>
      </c>
      <c r="N1341" s="11">
        <f t="shared" si="125"/>
        <v>2014</v>
      </c>
      <c r="O1341" t="b">
        <v>0</v>
      </c>
      <c r="P1341">
        <v>37</v>
      </c>
      <c r="Q1341" t="b">
        <v>0</v>
      </c>
      <c r="R1341" t="s">
        <v>8273</v>
      </c>
      <c r="S1341">
        <f t="shared" si="120"/>
        <v>7</v>
      </c>
      <c r="T1341">
        <f t="shared" si="121"/>
        <v>90</v>
      </c>
      <c r="U1341" t="s">
        <v>8317</v>
      </c>
      <c r="V1341" t="s">
        <v>8319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122"/>
        <v>41866.262187499997</v>
      </c>
      <c r="K1342">
        <v>1405520253</v>
      </c>
      <c r="L1342" s="10">
        <f t="shared" si="123"/>
        <v>41836.262187499997</v>
      </c>
      <c r="M1342" s="11" t="str">
        <f t="shared" si="124"/>
        <v>Jul</v>
      </c>
      <c r="N1342" s="11">
        <f t="shared" si="125"/>
        <v>2014</v>
      </c>
      <c r="O1342" t="b">
        <v>0</v>
      </c>
      <c r="P1342">
        <v>0</v>
      </c>
      <c r="Q1342" t="b">
        <v>0</v>
      </c>
      <c r="R1342" t="s">
        <v>8273</v>
      </c>
      <c r="S1342">
        <f t="shared" si="120"/>
        <v>0</v>
      </c>
      <c r="T1342" t="e">
        <f t="shared" si="121"/>
        <v>#DIV/0!</v>
      </c>
      <c r="U1342" t="s">
        <v>8317</v>
      </c>
      <c r="V1342" t="s">
        <v>8319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122"/>
        <v>42644.290706018517</v>
      </c>
      <c r="K1343">
        <v>1472569117</v>
      </c>
      <c r="L1343" s="10">
        <f t="shared" si="123"/>
        <v>42612.290706018517</v>
      </c>
      <c r="M1343" s="11" t="str">
        <f t="shared" si="124"/>
        <v>Aug</v>
      </c>
      <c r="N1343" s="11">
        <f t="shared" si="125"/>
        <v>2016</v>
      </c>
      <c r="O1343" t="b">
        <v>0</v>
      </c>
      <c r="P1343">
        <v>46</v>
      </c>
      <c r="Q1343" t="b">
        <v>0</v>
      </c>
      <c r="R1343" t="s">
        <v>8273</v>
      </c>
      <c r="S1343">
        <f t="shared" si="120"/>
        <v>70</v>
      </c>
      <c r="T1343">
        <f t="shared" si="121"/>
        <v>382</v>
      </c>
      <c r="U1343" t="s">
        <v>8317</v>
      </c>
      <c r="V1343" t="s">
        <v>8319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122"/>
        <v>42202.483090277768</v>
      </c>
      <c r="K1344">
        <v>1434569739</v>
      </c>
      <c r="L1344" s="10">
        <f t="shared" si="123"/>
        <v>42172.483090277768</v>
      </c>
      <c r="M1344" s="11" t="str">
        <f t="shared" si="124"/>
        <v>Jun</v>
      </c>
      <c r="N1344" s="11">
        <f t="shared" si="125"/>
        <v>2015</v>
      </c>
      <c r="O1344" t="b">
        <v>0</v>
      </c>
      <c r="P1344">
        <v>1</v>
      </c>
      <c r="Q1344" t="b">
        <v>0</v>
      </c>
      <c r="R1344" t="s">
        <v>8273</v>
      </c>
      <c r="S1344">
        <f t="shared" si="120"/>
        <v>0</v>
      </c>
      <c r="T1344">
        <f t="shared" si="121"/>
        <v>100</v>
      </c>
      <c r="U1344" t="s">
        <v>8317</v>
      </c>
      <c r="V1344" t="s">
        <v>8319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122"/>
        <v>42600.832638888889</v>
      </c>
      <c r="K1345">
        <v>1466512683</v>
      </c>
      <c r="L1345" s="10">
        <f t="shared" si="123"/>
        <v>42542.193090277775</v>
      </c>
      <c r="M1345" s="11" t="str">
        <f t="shared" si="124"/>
        <v>Jun</v>
      </c>
      <c r="N1345" s="11">
        <f t="shared" si="125"/>
        <v>2016</v>
      </c>
      <c r="O1345" t="b">
        <v>0</v>
      </c>
      <c r="P1345">
        <v>323</v>
      </c>
      <c r="Q1345" t="b">
        <v>0</v>
      </c>
      <c r="R1345" t="s">
        <v>8273</v>
      </c>
      <c r="S1345">
        <f t="shared" si="120"/>
        <v>102</v>
      </c>
      <c r="T1345">
        <f t="shared" si="121"/>
        <v>158</v>
      </c>
      <c r="U1345" t="s">
        <v>8317</v>
      </c>
      <c r="V1345" t="s">
        <v>8319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122"/>
        <v>42551.456469907404</v>
      </c>
      <c r="K1346">
        <v>1464807439</v>
      </c>
      <c r="L1346" s="10">
        <f t="shared" si="123"/>
        <v>42522.456469907404</v>
      </c>
      <c r="M1346" s="11" t="str">
        <f t="shared" si="124"/>
        <v>Jun</v>
      </c>
      <c r="N1346" s="11">
        <f t="shared" si="125"/>
        <v>2016</v>
      </c>
      <c r="O1346" t="b">
        <v>0</v>
      </c>
      <c r="P1346">
        <v>139</v>
      </c>
      <c r="Q1346" t="b">
        <v>1</v>
      </c>
      <c r="R1346" t="s">
        <v>8274</v>
      </c>
      <c r="S1346">
        <f t="shared" ref="S1346:S1409" si="126">ROUND((E1346/D1346)*100,0)</f>
        <v>378</v>
      </c>
      <c r="T1346">
        <f t="shared" ref="T1346:T1409" si="127">ROUND(E1346/P1346,0)</f>
        <v>41</v>
      </c>
      <c r="U1346" t="s">
        <v>8320</v>
      </c>
      <c r="V1346" t="s">
        <v>8321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128">(((I1347/60)/60/24)+DATE(1970,1,1)+(-8/24))</f>
        <v>41834.481006944443</v>
      </c>
      <c r="K1347">
        <v>1402342359</v>
      </c>
      <c r="L1347" s="10">
        <f t="shared" ref="L1347:L1410" si="129">(((K1347/60)/60)/24)+DATE(1970,1,1)+(-8/24)</f>
        <v>41799.481006944443</v>
      </c>
      <c r="M1347" s="11" t="str">
        <f t="shared" ref="M1347:M1410" si="130">TEXT(L1347,"MMM")</f>
        <v>Jun</v>
      </c>
      <c r="N1347" s="11">
        <f t="shared" ref="N1347:N1410" si="131">YEAR(L1347)</f>
        <v>2014</v>
      </c>
      <c r="O1347" t="b">
        <v>0</v>
      </c>
      <c r="P1347">
        <v>7</v>
      </c>
      <c r="Q1347" t="b">
        <v>1</v>
      </c>
      <c r="R1347" t="s">
        <v>8274</v>
      </c>
      <c r="S1347">
        <f t="shared" si="126"/>
        <v>125</v>
      </c>
      <c r="T1347">
        <f t="shared" si="127"/>
        <v>54</v>
      </c>
      <c r="U1347" t="s">
        <v>8320</v>
      </c>
      <c r="V1347" t="s">
        <v>8321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128"/>
        <v>41451.742488425924</v>
      </c>
      <c r="K1348">
        <v>1369705751</v>
      </c>
      <c r="L1348" s="10">
        <f t="shared" si="129"/>
        <v>41421.742488425924</v>
      </c>
      <c r="M1348" s="11" t="str">
        <f t="shared" si="130"/>
        <v>May</v>
      </c>
      <c r="N1348" s="11">
        <f t="shared" si="131"/>
        <v>2013</v>
      </c>
      <c r="O1348" t="b">
        <v>0</v>
      </c>
      <c r="P1348">
        <v>149</v>
      </c>
      <c r="Q1348" t="b">
        <v>1</v>
      </c>
      <c r="R1348" t="s">
        <v>8274</v>
      </c>
      <c r="S1348">
        <f t="shared" si="126"/>
        <v>147</v>
      </c>
      <c r="T1348">
        <f t="shared" si="127"/>
        <v>48</v>
      </c>
      <c r="U1348" t="s">
        <v>8320</v>
      </c>
      <c r="V1348" t="s">
        <v>8321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128"/>
        <v>42070.304687499993</v>
      </c>
      <c r="K1349">
        <v>1423149525</v>
      </c>
      <c r="L1349" s="10">
        <f t="shared" si="129"/>
        <v>42040.304687499993</v>
      </c>
      <c r="M1349" s="11" t="str">
        <f t="shared" si="130"/>
        <v>Feb</v>
      </c>
      <c r="N1349" s="11">
        <f t="shared" si="131"/>
        <v>2015</v>
      </c>
      <c r="O1349" t="b">
        <v>0</v>
      </c>
      <c r="P1349">
        <v>31</v>
      </c>
      <c r="Q1349" t="b">
        <v>1</v>
      </c>
      <c r="R1349" t="s">
        <v>8274</v>
      </c>
      <c r="S1349">
        <f t="shared" si="126"/>
        <v>102</v>
      </c>
      <c r="T1349">
        <f t="shared" si="127"/>
        <v>82</v>
      </c>
      <c r="U1349" t="s">
        <v>8320</v>
      </c>
      <c r="V1349" t="s">
        <v>8321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128"/>
        <v>41991.17283564814</v>
      </c>
      <c r="K1350">
        <v>1416485333</v>
      </c>
      <c r="L1350" s="10">
        <f t="shared" si="129"/>
        <v>41963.17283564814</v>
      </c>
      <c r="M1350" s="11" t="str">
        <f t="shared" si="130"/>
        <v>Nov</v>
      </c>
      <c r="N1350" s="11">
        <f t="shared" si="131"/>
        <v>2014</v>
      </c>
      <c r="O1350" t="b">
        <v>0</v>
      </c>
      <c r="P1350">
        <v>26</v>
      </c>
      <c r="Q1350" t="b">
        <v>1</v>
      </c>
      <c r="R1350" t="s">
        <v>8274</v>
      </c>
      <c r="S1350">
        <f t="shared" si="126"/>
        <v>102</v>
      </c>
      <c r="T1350">
        <f t="shared" si="127"/>
        <v>230</v>
      </c>
      <c r="U1350" t="s">
        <v>8320</v>
      </c>
      <c r="V1350" t="s">
        <v>8321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128"/>
        <v>42353.957638888889</v>
      </c>
      <c r="K1351">
        <v>1447055935</v>
      </c>
      <c r="L1351" s="10">
        <f t="shared" si="129"/>
        <v>42316.999247685184</v>
      </c>
      <c r="M1351" s="11" t="str">
        <f t="shared" si="130"/>
        <v>Nov</v>
      </c>
      <c r="N1351" s="11">
        <f t="shared" si="131"/>
        <v>2015</v>
      </c>
      <c r="O1351" t="b">
        <v>0</v>
      </c>
      <c r="P1351">
        <v>172</v>
      </c>
      <c r="Q1351" t="b">
        <v>1</v>
      </c>
      <c r="R1351" t="s">
        <v>8274</v>
      </c>
      <c r="S1351">
        <f t="shared" si="126"/>
        <v>204</v>
      </c>
      <c r="T1351">
        <f t="shared" si="127"/>
        <v>59</v>
      </c>
      <c r="U1351" t="s">
        <v>8320</v>
      </c>
      <c r="V1351" t="s">
        <v>8321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128"/>
        <v>42363.679791666662</v>
      </c>
      <c r="K1352">
        <v>1448497134</v>
      </c>
      <c r="L1352" s="10">
        <f t="shared" si="129"/>
        <v>42333.679791666662</v>
      </c>
      <c r="M1352" s="11" t="str">
        <f t="shared" si="130"/>
        <v>Nov</v>
      </c>
      <c r="N1352" s="11">
        <f t="shared" si="131"/>
        <v>2015</v>
      </c>
      <c r="O1352" t="b">
        <v>0</v>
      </c>
      <c r="P1352">
        <v>78</v>
      </c>
      <c r="Q1352" t="b">
        <v>1</v>
      </c>
      <c r="R1352" t="s">
        <v>8274</v>
      </c>
      <c r="S1352">
        <f t="shared" si="126"/>
        <v>104</v>
      </c>
      <c r="T1352">
        <f t="shared" si="127"/>
        <v>67</v>
      </c>
      <c r="U1352" t="s">
        <v>8320</v>
      </c>
      <c r="V1352" t="s">
        <v>8321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128"/>
        <v>42412.406759259255</v>
      </c>
      <c r="K1353">
        <v>1452707144</v>
      </c>
      <c r="L1353" s="10">
        <f t="shared" si="129"/>
        <v>42382.406759259255</v>
      </c>
      <c r="M1353" s="11" t="str">
        <f t="shared" si="130"/>
        <v>Jan</v>
      </c>
      <c r="N1353" s="11">
        <f t="shared" si="131"/>
        <v>2016</v>
      </c>
      <c r="O1353" t="b">
        <v>0</v>
      </c>
      <c r="P1353">
        <v>120</v>
      </c>
      <c r="Q1353" t="b">
        <v>1</v>
      </c>
      <c r="R1353" t="s">
        <v>8274</v>
      </c>
      <c r="S1353">
        <f t="shared" si="126"/>
        <v>101</v>
      </c>
      <c r="T1353">
        <f t="shared" si="127"/>
        <v>169</v>
      </c>
      <c r="U1353" t="s">
        <v>8320</v>
      </c>
      <c r="V1353" t="s">
        <v>8321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128"/>
        <v>42251.832638888889</v>
      </c>
      <c r="K1354">
        <v>1436968366</v>
      </c>
      <c r="L1354" s="10">
        <f t="shared" si="129"/>
        <v>42200.244976851849</v>
      </c>
      <c r="M1354" s="11" t="str">
        <f t="shared" si="130"/>
        <v>Jul</v>
      </c>
      <c r="N1354" s="11">
        <f t="shared" si="131"/>
        <v>2015</v>
      </c>
      <c r="O1354" t="b">
        <v>0</v>
      </c>
      <c r="P1354">
        <v>227</v>
      </c>
      <c r="Q1354" t="b">
        <v>1</v>
      </c>
      <c r="R1354" t="s">
        <v>8274</v>
      </c>
      <c r="S1354">
        <f t="shared" si="126"/>
        <v>136</v>
      </c>
      <c r="T1354">
        <f t="shared" si="127"/>
        <v>60</v>
      </c>
      <c r="U1354" t="s">
        <v>8320</v>
      </c>
      <c r="V1354" t="s">
        <v>8321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128"/>
        <v>41343.666666666664</v>
      </c>
      <c r="K1355">
        <v>1359946188</v>
      </c>
      <c r="L1355" s="10">
        <f t="shared" si="129"/>
        <v>41308.784583333334</v>
      </c>
      <c r="M1355" s="11" t="str">
        <f t="shared" si="130"/>
        <v>Feb</v>
      </c>
      <c r="N1355" s="11">
        <f t="shared" si="131"/>
        <v>2013</v>
      </c>
      <c r="O1355" t="b">
        <v>0</v>
      </c>
      <c r="P1355">
        <v>42</v>
      </c>
      <c r="Q1355" t="b">
        <v>1</v>
      </c>
      <c r="R1355" t="s">
        <v>8274</v>
      </c>
      <c r="S1355">
        <f t="shared" si="126"/>
        <v>134</v>
      </c>
      <c r="T1355">
        <f t="shared" si="127"/>
        <v>32</v>
      </c>
      <c r="U1355" t="s">
        <v>8320</v>
      </c>
      <c r="V1355" t="s">
        <v>8321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128"/>
        <v>42532.474293981482</v>
      </c>
      <c r="K1356">
        <v>1463080979</v>
      </c>
      <c r="L1356" s="10">
        <f t="shared" si="129"/>
        <v>42502.474293981482</v>
      </c>
      <c r="M1356" s="11" t="str">
        <f t="shared" si="130"/>
        <v>May</v>
      </c>
      <c r="N1356" s="11">
        <f t="shared" si="131"/>
        <v>2016</v>
      </c>
      <c r="O1356" t="b">
        <v>0</v>
      </c>
      <c r="P1356">
        <v>64</v>
      </c>
      <c r="Q1356" t="b">
        <v>1</v>
      </c>
      <c r="R1356" t="s">
        <v>8274</v>
      </c>
      <c r="S1356">
        <f t="shared" si="126"/>
        <v>130</v>
      </c>
      <c r="T1356">
        <f t="shared" si="127"/>
        <v>24</v>
      </c>
      <c r="U1356" t="s">
        <v>8320</v>
      </c>
      <c r="V1356" t="s">
        <v>8321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128"/>
        <v>41243.083333333328</v>
      </c>
      <c r="K1357">
        <v>1351663605</v>
      </c>
      <c r="L1357" s="10">
        <f t="shared" si="129"/>
        <v>41212.921354166661</v>
      </c>
      <c r="M1357" s="11" t="str">
        <f t="shared" si="130"/>
        <v>Oct</v>
      </c>
      <c r="N1357" s="11">
        <f t="shared" si="131"/>
        <v>2012</v>
      </c>
      <c r="O1357" t="b">
        <v>0</v>
      </c>
      <c r="P1357">
        <v>121</v>
      </c>
      <c r="Q1357" t="b">
        <v>1</v>
      </c>
      <c r="R1357" t="s">
        <v>8274</v>
      </c>
      <c r="S1357">
        <f t="shared" si="126"/>
        <v>123</v>
      </c>
      <c r="T1357">
        <f t="shared" si="127"/>
        <v>25</v>
      </c>
      <c r="U1357" t="s">
        <v>8320</v>
      </c>
      <c r="V1357" t="s">
        <v>8321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128"/>
        <v>41459.705555555556</v>
      </c>
      <c r="K1358">
        <v>1370393760</v>
      </c>
      <c r="L1358" s="10">
        <f t="shared" si="129"/>
        <v>41429.705555555556</v>
      </c>
      <c r="M1358" s="11" t="str">
        <f t="shared" si="130"/>
        <v>Jun</v>
      </c>
      <c r="N1358" s="11">
        <f t="shared" si="131"/>
        <v>2013</v>
      </c>
      <c r="O1358" t="b">
        <v>0</v>
      </c>
      <c r="P1358">
        <v>87</v>
      </c>
      <c r="Q1358" t="b">
        <v>1</v>
      </c>
      <c r="R1358" t="s">
        <v>8274</v>
      </c>
      <c r="S1358">
        <f t="shared" si="126"/>
        <v>183</v>
      </c>
      <c r="T1358">
        <f t="shared" si="127"/>
        <v>71</v>
      </c>
      <c r="U1358" t="s">
        <v>8320</v>
      </c>
      <c r="V1358" t="s">
        <v>8321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128"/>
        <v>41333.915972222218</v>
      </c>
      <c r="K1359">
        <v>1359587137</v>
      </c>
      <c r="L1359" s="10">
        <f t="shared" si="129"/>
        <v>41304.628900462958</v>
      </c>
      <c r="M1359" s="11" t="str">
        <f t="shared" si="130"/>
        <v>Jan</v>
      </c>
      <c r="N1359" s="11">
        <f t="shared" si="131"/>
        <v>2013</v>
      </c>
      <c r="O1359" t="b">
        <v>0</v>
      </c>
      <c r="P1359">
        <v>65</v>
      </c>
      <c r="Q1359" t="b">
        <v>1</v>
      </c>
      <c r="R1359" t="s">
        <v>8274</v>
      </c>
      <c r="S1359">
        <f t="shared" si="126"/>
        <v>125</v>
      </c>
      <c r="T1359">
        <f t="shared" si="127"/>
        <v>39</v>
      </c>
      <c r="U1359" t="s">
        <v>8320</v>
      </c>
      <c r="V1359" t="s">
        <v>8321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128"/>
        <v>40719.237534722219</v>
      </c>
      <c r="K1360">
        <v>1306417323</v>
      </c>
      <c r="L1360" s="10">
        <f t="shared" si="129"/>
        <v>40689.237534722219</v>
      </c>
      <c r="M1360" s="11" t="str">
        <f t="shared" si="130"/>
        <v>May</v>
      </c>
      <c r="N1360" s="11">
        <f t="shared" si="131"/>
        <v>2011</v>
      </c>
      <c r="O1360" t="b">
        <v>0</v>
      </c>
      <c r="P1360">
        <v>49</v>
      </c>
      <c r="Q1360" t="b">
        <v>1</v>
      </c>
      <c r="R1360" t="s">
        <v>8274</v>
      </c>
      <c r="S1360">
        <f t="shared" si="126"/>
        <v>112</v>
      </c>
      <c r="T1360">
        <f t="shared" si="127"/>
        <v>68</v>
      </c>
      <c r="U1360" t="s">
        <v>8320</v>
      </c>
      <c r="V1360" t="s">
        <v>8321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128"/>
        <v>40730.481365740736</v>
      </c>
      <c r="K1361">
        <v>1304623990</v>
      </c>
      <c r="L1361" s="10">
        <f t="shared" si="129"/>
        <v>40668.481365740736</v>
      </c>
      <c r="M1361" s="11" t="str">
        <f t="shared" si="130"/>
        <v>May</v>
      </c>
      <c r="N1361" s="11">
        <f t="shared" si="131"/>
        <v>2011</v>
      </c>
      <c r="O1361" t="b">
        <v>0</v>
      </c>
      <c r="P1361">
        <v>19</v>
      </c>
      <c r="Q1361" t="b">
        <v>1</v>
      </c>
      <c r="R1361" t="s">
        <v>8274</v>
      </c>
      <c r="S1361">
        <f t="shared" si="126"/>
        <v>116</v>
      </c>
      <c r="T1361">
        <f t="shared" si="127"/>
        <v>40</v>
      </c>
      <c r="U1361" t="s">
        <v>8320</v>
      </c>
      <c r="V1361" t="s">
        <v>8321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128"/>
        <v>41123.567361111105</v>
      </c>
      <c r="K1362">
        <v>1341524220</v>
      </c>
      <c r="L1362" s="10">
        <f t="shared" si="129"/>
        <v>41095.567361111105</v>
      </c>
      <c r="M1362" s="11" t="str">
        <f t="shared" si="130"/>
        <v>Jul</v>
      </c>
      <c r="N1362" s="11">
        <f t="shared" si="131"/>
        <v>2012</v>
      </c>
      <c r="O1362" t="b">
        <v>0</v>
      </c>
      <c r="P1362">
        <v>81</v>
      </c>
      <c r="Q1362" t="b">
        <v>1</v>
      </c>
      <c r="R1362" t="s">
        <v>8274</v>
      </c>
      <c r="S1362">
        <f t="shared" si="126"/>
        <v>173</v>
      </c>
      <c r="T1362">
        <f t="shared" si="127"/>
        <v>32</v>
      </c>
      <c r="U1362" t="s">
        <v>8320</v>
      </c>
      <c r="V1362" t="s">
        <v>8321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128"/>
        <v>41811.383935185186</v>
      </c>
      <c r="K1363">
        <v>1400778772</v>
      </c>
      <c r="L1363" s="10">
        <f t="shared" si="129"/>
        <v>41781.383935185186</v>
      </c>
      <c r="M1363" s="11" t="str">
        <f t="shared" si="130"/>
        <v>May</v>
      </c>
      <c r="N1363" s="11">
        <f t="shared" si="131"/>
        <v>2014</v>
      </c>
      <c r="O1363" t="b">
        <v>0</v>
      </c>
      <c r="P1363">
        <v>264</v>
      </c>
      <c r="Q1363" t="b">
        <v>1</v>
      </c>
      <c r="R1363" t="s">
        <v>8274</v>
      </c>
      <c r="S1363">
        <f t="shared" si="126"/>
        <v>126</v>
      </c>
      <c r="T1363">
        <f t="shared" si="127"/>
        <v>29</v>
      </c>
      <c r="U1363" t="s">
        <v>8320</v>
      </c>
      <c r="V1363" t="s">
        <v>8321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128"/>
        <v>41524.601053240738</v>
      </c>
      <c r="K1364">
        <v>1373408731</v>
      </c>
      <c r="L1364" s="10">
        <f t="shared" si="129"/>
        <v>41464.601053240738</v>
      </c>
      <c r="M1364" s="11" t="str">
        <f t="shared" si="130"/>
        <v>Jul</v>
      </c>
      <c r="N1364" s="11">
        <f t="shared" si="131"/>
        <v>2013</v>
      </c>
      <c r="O1364" t="b">
        <v>0</v>
      </c>
      <c r="P1364">
        <v>25</v>
      </c>
      <c r="Q1364" t="b">
        <v>1</v>
      </c>
      <c r="R1364" t="s">
        <v>8274</v>
      </c>
      <c r="S1364">
        <f t="shared" si="126"/>
        <v>109</v>
      </c>
      <c r="T1364">
        <f t="shared" si="127"/>
        <v>44</v>
      </c>
      <c r="U1364" t="s">
        <v>8320</v>
      </c>
      <c r="V1364" t="s">
        <v>8321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128"/>
        <v>42414.999305555553</v>
      </c>
      <c r="K1365">
        <v>1453925727</v>
      </c>
      <c r="L1365" s="10">
        <f t="shared" si="129"/>
        <v>42396.510729166665</v>
      </c>
      <c r="M1365" s="11" t="str">
        <f t="shared" si="130"/>
        <v>Jan</v>
      </c>
      <c r="N1365" s="11">
        <f t="shared" si="131"/>
        <v>2016</v>
      </c>
      <c r="O1365" t="b">
        <v>0</v>
      </c>
      <c r="P1365">
        <v>5</v>
      </c>
      <c r="Q1365" t="b">
        <v>1</v>
      </c>
      <c r="R1365" t="s">
        <v>8274</v>
      </c>
      <c r="S1365">
        <f t="shared" si="126"/>
        <v>100</v>
      </c>
      <c r="T1365">
        <f t="shared" si="127"/>
        <v>40</v>
      </c>
      <c r="U1365" t="s">
        <v>8320</v>
      </c>
      <c r="V1365" t="s">
        <v>8321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128"/>
        <v>42011.362337962964</v>
      </c>
      <c r="K1366">
        <v>1415464906</v>
      </c>
      <c r="L1366" s="10">
        <f t="shared" si="129"/>
        <v>41951.362337962957</v>
      </c>
      <c r="M1366" s="11" t="str">
        <f t="shared" si="130"/>
        <v>Nov</v>
      </c>
      <c r="N1366" s="11">
        <f t="shared" si="131"/>
        <v>2014</v>
      </c>
      <c r="O1366" t="b">
        <v>0</v>
      </c>
      <c r="P1366">
        <v>144</v>
      </c>
      <c r="Q1366" t="b">
        <v>1</v>
      </c>
      <c r="R1366" t="s">
        <v>8276</v>
      </c>
      <c r="S1366">
        <f t="shared" si="126"/>
        <v>119</v>
      </c>
      <c r="T1366">
        <f t="shared" si="127"/>
        <v>346</v>
      </c>
      <c r="U1366" t="s">
        <v>8323</v>
      </c>
      <c r="V1366" t="s">
        <v>8324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128"/>
        <v>42079.358240740738</v>
      </c>
      <c r="K1367">
        <v>1423935352</v>
      </c>
      <c r="L1367" s="10">
        <f t="shared" si="129"/>
        <v>42049.399907407402</v>
      </c>
      <c r="M1367" s="11" t="str">
        <f t="shared" si="130"/>
        <v>Feb</v>
      </c>
      <c r="N1367" s="11">
        <f t="shared" si="131"/>
        <v>2015</v>
      </c>
      <c r="O1367" t="b">
        <v>0</v>
      </c>
      <c r="P1367">
        <v>92</v>
      </c>
      <c r="Q1367" t="b">
        <v>1</v>
      </c>
      <c r="R1367" t="s">
        <v>8276</v>
      </c>
      <c r="S1367">
        <f t="shared" si="126"/>
        <v>100</v>
      </c>
      <c r="T1367">
        <f t="shared" si="127"/>
        <v>82</v>
      </c>
      <c r="U1367" t="s">
        <v>8323</v>
      </c>
      <c r="V1367" t="s">
        <v>8324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128"/>
        <v>41969.704432870371</v>
      </c>
      <c r="K1368">
        <v>1413158063</v>
      </c>
      <c r="L1368" s="10">
        <f t="shared" si="129"/>
        <v>41924.662766203699</v>
      </c>
      <c r="M1368" s="11" t="str">
        <f t="shared" si="130"/>
        <v>Oct</v>
      </c>
      <c r="N1368" s="11">
        <f t="shared" si="131"/>
        <v>2014</v>
      </c>
      <c r="O1368" t="b">
        <v>0</v>
      </c>
      <c r="P1368">
        <v>147</v>
      </c>
      <c r="Q1368" t="b">
        <v>1</v>
      </c>
      <c r="R1368" t="s">
        <v>8276</v>
      </c>
      <c r="S1368">
        <f t="shared" si="126"/>
        <v>126</v>
      </c>
      <c r="T1368">
        <f t="shared" si="127"/>
        <v>65</v>
      </c>
      <c r="U1368" t="s">
        <v>8323</v>
      </c>
      <c r="V1368" t="s">
        <v>8324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128"/>
        <v>42321.711226851847</v>
      </c>
      <c r="K1369">
        <v>1444867450</v>
      </c>
      <c r="L1369" s="10">
        <f t="shared" si="129"/>
        <v>42291.669560185182</v>
      </c>
      <c r="M1369" s="11" t="str">
        <f t="shared" si="130"/>
        <v>Oct</v>
      </c>
      <c r="N1369" s="11">
        <f t="shared" si="131"/>
        <v>2015</v>
      </c>
      <c r="O1369" t="b">
        <v>0</v>
      </c>
      <c r="P1369">
        <v>90</v>
      </c>
      <c r="Q1369" t="b">
        <v>1</v>
      </c>
      <c r="R1369" t="s">
        <v>8276</v>
      </c>
      <c r="S1369">
        <f t="shared" si="126"/>
        <v>114</v>
      </c>
      <c r="T1369">
        <f t="shared" si="127"/>
        <v>63</v>
      </c>
      <c r="U1369" t="s">
        <v>8323</v>
      </c>
      <c r="V1369" t="s">
        <v>8324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128"/>
        <v>42169.857569444437</v>
      </c>
      <c r="K1370">
        <v>1432269294</v>
      </c>
      <c r="L1370" s="10">
        <f t="shared" si="129"/>
        <v>42145.857569444437</v>
      </c>
      <c r="M1370" s="11" t="str">
        <f t="shared" si="130"/>
        <v>May</v>
      </c>
      <c r="N1370" s="11">
        <f t="shared" si="131"/>
        <v>2015</v>
      </c>
      <c r="O1370" t="b">
        <v>0</v>
      </c>
      <c r="P1370">
        <v>87</v>
      </c>
      <c r="Q1370" t="b">
        <v>1</v>
      </c>
      <c r="R1370" t="s">
        <v>8276</v>
      </c>
      <c r="S1370">
        <f t="shared" si="126"/>
        <v>111</v>
      </c>
      <c r="T1370">
        <f t="shared" si="127"/>
        <v>64</v>
      </c>
      <c r="U1370" t="s">
        <v>8323</v>
      </c>
      <c r="V1370" t="s">
        <v>8324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128"/>
        <v>41740.260949074072</v>
      </c>
      <c r="K1371">
        <v>1394633746</v>
      </c>
      <c r="L1371" s="10">
        <f t="shared" si="129"/>
        <v>41710.260949074072</v>
      </c>
      <c r="M1371" s="11" t="str">
        <f t="shared" si="130"/>
        <v>Mar</v>
      </c>
      <c r="N1371" s="11">
        <f t="shared" si="131"/>
        <v>2014</v>
      </c>
      <c r="O1371" t="b">
        <v>0</v>
      </c>
      <c r="P1371">
        <v>406</v>
      </c>
      <c r="Q1371" t="b">
        <v>1</v>
      </c>
      <c r="R1371" t="s">
        <v>8276</v>
      </c>
      <c r="S1371">
        <f t="shared" si="126"/>
        <v>105</v>
      </c>
      <c r="T1371">
        <f t="shared" si="127"/>
        <v>84</v>
      </c>
      <c r="U1371" t="s">
        <v>8323</v>
      </c>
      <c r="V1371" t="s">
        <v>8324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128"/>
        <v>41562.670023148145</v>
      </c>
      <c r="K1372">
        <v>1380585890</v>
      </c>
      <c r="L1372" s="10">
        <f t="shared" si="129"/>
        <v>41547.670023148145</v>
      </c>
      <c r="M1372" s="11" t="str">
        <f t="shared" si="130"/>
        <v>Sep</v>
      </c>
      <c r="N1372" s="11">
        <f t="shared" si="131"/>
        <v>2013</v>
      </c>
      <c r="O1372" t="b">
        <v>0</v>
      </c>
      <c r="P1372">
        <v>20</v>
      </c>
      <c r="Q1372" t="b">
        <v>1</v>
      </c>
      <c r="R1372" t="s">
        <v>8276</v>
      </c>
      <c r="S1372">
        <f t="shared" si="126"/>
        <v>104</v>
      </c>
      <c r="T1372">
        <f t="shared" si="127"/>
        <v>78</v>
      </c>
      <c r="U1372" t="s">
        <v>8323</v>
      </c>
      <c r="V1372" t="s">
        <v>8324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128"/>
        <v>42131.425254629627</v>
      </c>
      <c r="K1373">
        <v>1428430342</v>
      </c>
      <c r="L1373" s="10">
        <f t="shared" si="129"/>
        <v>42101.425254629627</v>
      </c>
      <c r="M1373" s="11" t="str">
        <f t="shared" si="130"/>
        <v>Apr</v>
      </c>
      <c r="N1373" s="11">
        <f t="shared" si="131"/>
        <v>2015</v>
      </c>
      <c r="O1373" t="b">
        <v>0</v>
      </c>
      <c r="P1373">
        <v>70</v>
      </c>
      <c r="Q1373" t="b">
        <v>1</v>
      </c>
      <c r="R1373" t="s">
        <v>8276</v>
      </c>
      <c r="S1373">
        <f t="shared" si="126"/>
        <v>107</v>
      </c>
      <c r="T1373">
        <f t="shared" si="127"/>
        <v>107</v>
      </c>
      <c r="U1373" t="s">
        <v>8323</v>
      </c>
      <c r="V1373" t="s">
        <v>8324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128"/>
        <v>41102.40662037037</v>
      </c>
      <c r="K1374">
        <v>1339523132</v>
      </c>
      <c r="L1374" s="10">
        <f t="shared" si="129"/>
        <v>41072.40662037037</v>
      </c>
      <c r="M1374" s="11" t="str">
        <f t="shared" si="130"/>
        <v>Jun</v>
      </c>
      <c r="N1374" s="11">
        <f t="shared" si="131"/>
        <v>2012</v>
      </c>
      <c r="O1374" t="b">
        <v>0</v>
      </c>
      <c r="P1374">
        <v>16</v>
      </c>
      <c r="Q1374" t="b">
        <v>1</v>
      </c>
      <c r="R1374" t="s">
        <v>8276</v>
      </c>
      <c r="S1374">
        <f t="shared" si="126"/>
        <v>124</v>
      </c>
      <c r="T1374">
        <f t="shared" si="127"/>
        <v>39</v>
      </c>
      <c r="U1374" t="s">
        <v>8323</v>
      </c>
      <c r="V1374" t="s">
        <v>8324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128"/>
        <v>42734.618437499994</v>
      </c>
      <c r="K1375">
        <v>1480546233</v>
      </c>
      <c r="L1375" s="10">
        <f t="shared" si="129"/>
        <v>42704.618437499994</v>
      </c>
      <c r="M1375" s="11" t="str">
        <f t="shared" si="130"/>
        <v>Nov</v>
      </c>
      <c r="N1375" s="11">
        <f t="shared" si="131"/>
        <v>2016</v>
      </c>
      <c r="O1375" t="b">
        <v>0</v>
      </c>
      <c r="P1375">
        <v>52</v>
      </c>
      <c r="Q1375" t="b">
        <v>1</v>
      </c>
      <c r="R1375" t="s">
        <v>8276</v>
      </c>
      <c r="S1375">
        <f t="shared" si="126"/>
        <v>105</v>
      </c>
      <c r="T1375">
        <f t="shared" si="127"/>
        <v>202</v>
      </c>
      <c r="U1375" t="s">
        <v>8323</v>
      </c>
      <c r="V1375" t="s">
        <v>8324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128"/>
        <v>42453.786898148144</v>
      </c>
      <c r="K1376">
        <v>1456285988</v>
      </c>
      <c r="L1376" s="10">
        <f t="shared" si="129"/>
        <v>42423.828564814808</v>
      </c>
      <c r="M1376" s="11" t="str">
        <f t="shared" si="130"/>
        <v>Feb</v>
      </c>
      <c r="N1376" s="11">
        <f t="shared" si="131"/>
        <v>2016</v>
      </c>
      <c r="O1376" t="b">
        <v>0</v>
      </c>
      <c r="P1376">
        <v>66</v>
      </c>
      <c r="Q1376" t="b">
        <v>1</v>
      </c>
      <c r="R1376" t="s">
        <v>8276</v>
      </c>
      <c r="S1376">
        <f t="shared" si="126"/>
        <v>189</v>
      </c>
      <c r="T1376">
        <f t="shared" si="127"/>
        <v>43</v>
      </c>
      <c r="U1376" t="s">
        <v>8323</v>
      </c>
      <c r="V1376" t="s">
        <v>8324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128"/>
        <v>42749.732858796291</v>
      </c>
      <c r="K1377">
        <v>1481852119</v>
      </c>
      <c r="L1377" s="10">
        <f t="shared" si="129"/>
        <v>42719.732858796291</v>
      </c>
      <c r="M1377" s="11" t="str">
        <f t="shared" si="130"/>
        <v>Dec</v>
      </c>
      <c r="N1377" s="11">
        <f t="shared" si="131"/>
        <v>2016</v>
      </c>
      <c r="O1377" t="b">
        <v>0</v>
      </c>
      <c r="P1377">
        <v>109</v>
      </c>
      <c r="Q1377" t="b">
        <v>1</v>
      </c>
      <c r="R1377" t="s">
        <v>8276</v>
      </c>
      <c r="S1377">
        <f t="shared" si="126"/>
        <v>171</v>
      </c>
      <c r="T1377">
        <f t="shared" si="127"/>
        <v>63</v>
      </c>
      <c r="U1377" t="s">
        <v>8323</v>
      </c>
      <c r="V1377" t="s">
        <v>8324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128"/>
        <v>42707.377384259256</v>
      </c>
      <c r="K1378">
        <v>1478189006</v>
      </c>
      <c r="L1378" s="10">
        <f t="shared" si="129"/>
        <v>42677.335717592585</v>
      </c>
      <c r="M1378" s="11" t="str">
        <f t="shared" si="130"/>
        <v>Nov</v>
      </c>
      <c r="N1378" s="11">
        <f t="shared" si="131"/>
        <v>2016</v>
      </c>
      <c r="O1378" t="b">
        <v>0</v>
      </c>
      <c r="P1378">
        <v>168</v>
      </c>
      <c r="Q1378" t="b">
        <v>1</v>
      </c>
      <c r="R1378" t="s">
        <v>8276</v>
      </c>
      <c r="S1378">
        <f t="shared" si="126"/>
        <v>252</v>
      </c>
      <c r="T1378">
        <f t="shared" si="127"/>
        <v>56</v>
      </c>
      <c r="U1378" t="s">
        <v>8323</v>
      </c>
      <c r="V1378" t="s">
        <v>8324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128"/>
        <v>42768.84097222222</v>
      </c>
      <c r="K1379">
        <v>1484198170</v>
      </c>
      <c r="L1379" s="10">
        <f t="shared" si="129"/>
        <v>42746.88622685185</v>
      </c>
      <c r="M1379" s="11" t="str">
        <f t="shared" si="130"/>
        <v>Jan</v>
      </c>
      <c r="N1379" s="11">
        <f t="shared" si="131"/>
        <v>2017</v>
      </c>
      <c r="O1379" t="b">
        <v>0</v>
      </c>
      <c r="P1379">
        <v>31</v>
      </c>
      <c r="Q1379" t="b">
        <v>1</v>
      </c>
      <c r="R1379" t="s">
        <v>8276</v>
      </c>
      <c r="S1379">
        <f t="shared" si="126"/>
        <v>116</v>
      </c>
      <c r="T1379">
        <f t="shared" si="127"/>
        <v>49</v>
      </c>
      <c r="U1379" t="s">
        <v>8323</v>
      </c>
      <c r="V1379" t="s">
        <v>8324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128"/>
        <v>42583.426041666658</v>
      </c>
      <c r="K1380">
        <v>1468779210</v>
      </c>
      <c r="L1380" s="10">
        <f t="shared" si="129"/>
        <v>42568.426041666658</v>
      </c>
      <c r="M1380" s="11" t="str">
        <f t="shared" si="130"/>
        <v>Jul</v>
      </c>
      <c r="N1380" s="11">
        <f t="shared" si="131"/>
        <v>2016</v>
      </c>
      <c r="O1380" t="b">
        <v>0</v>
      </c>
      <c r="P1380">
        <v>133</v>
      </c>
      <c r="Q1380" t="b">
        <v>1</v>
      </c>
      <c r="R1380" t="s">
        <v>8276</v>
      </c>
      <c r="S1380">
        <f t="shared" si="126"/>
        <v>203</v>
      </c>
      <c r="T1380">
        <f t="shared" si="127"/>
        <v>31</v>
      </c>
      <c r="U1380" t="s">
        <v>8323</v>
      </c>
      <c r="V1380" t="s">
        <v>8324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128"/>
        <v>42160.15828703704</v>
      </c>
      <c r="K1381">
        <v>1430912876</v>
      </c>
      <c r="L1381" s="10">
        <f t="shared" si="129"/>
        <v>42130.15828703704</v>
      </c>
      <c r="M1381" s="11" t="str">
        <f t="shared" si="130"/>
        <v>May</v>
      </c>
      <c r="N1381" s="11">
        <f t="shared" si="131"/>
        <v>2015</v>
      </c>
      <c r="O1381" t="b">
        <v>0</v>
      </c>
      <c r="P1381">
        <v>151</v>
      </c>
      <c r="Q1381" t="b">
        <v>1</v>
      </c>
      <c r="R1381" t="s">
        <v>8276</v>
      </c>
      <c r="S1381">
        <f t="shared" si="126"/>
        <v>112</v>
      </c>
      <c r="T1381">
        <f t="shared" si="127"/>
        <v>74</v>
      </c>
      <c r="U1381" t="s">
        <v>8323</v>
      </c>
      <c r="V1381" t="s">
        <v>8324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128"/>
        <v>42163.749999999993</v>
      </c>
      <c r="K1382">
        <v>1431886706</v>
      </c>
      <c r="L1382" s="10">
        <f t="shared" si="129"/>
        <v>42141.429467592585</v>
      </c>
      <c r="M1382" s="11" t="str">
        <f t="shared" si="130"/>
        <v>May</v>
      </c>
      <c r="N1382" s="11">
        <f t="shared" si="131"/>
        <v>2015</v>
      </c>
      <c r="O1382" t="b">
        <v>0</v>
      </c>
      <c r="P1382">
        <v>5</v>
      </c>
      <c r="Q1382" t="b">
        <v>1</v>
      </c>
      <c r="R1382" t="s">
        <v>8276</v>
      </c>
      <c r="S1382">
        <f t="shared" si="126"/>
        <v>424</v>
      </c>
      <c r="T1382">
        <f t="shared" si="127"/>
        <v>21</v>
      </c>
      <c r="U1382" t="s">
        <v>8323</v>
      </c>
      <c r="V1382" t="s">
        <v>8324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128"/>
        <v>42732.881076388883</v>
      </c>
      <c r="K1383">
        <v>1480396125</v>
      </c>
      <c r="L1383" s="10">
        <f t="shared" si="129"/>
        <v>42702.881076388883</v>
      </c>
      <c r="M1383" s="11" t="str">
        <f t="shared" si="130"/>
        <v>Nov</v>
      </c>
      <c r="N1383" s="11">
        <f t="shared" si="131"/>
        <v>2016</v>
      </c>
      <c r="O1383" t="b">
        <v>0</v>
      </c>
      <c r="P1383">
        <v>73</v>
      </c>
      <c r="Q1383" t="b">
        <v>1</v>
      </c>
      <c r="R1383" t="s">
        <v>8276</v>
      </c>
      <c r="S1383">
        <f t="shared" si="126"/>
        <v>107</v>
      </c>
      <c r="T1383">
        <f t="shared" si="127"/>
        <v>73</v>
      </c>
      <c r="U1383" t="s">
        <v>8323</v>
      </c>
      <c r="V1383" t="s">
        <v>8324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128"/>
        <v>41400.466851851852</v>
      </c>
      <c r="K1384">
        <v>1365275536</v>
      </c>
      <c r="L1384" s="10">
        <f t="shared" si="129"/>
        <v>41370.466851851852</v>
      </c>
      <c r="M1384" s="11" t="str">
        <f t="shared" si="130"/>
        <v>Apr</v>
      </c>
      <c r="N1384" s="11">
        <f t="shared" si="131"/>
        <v>2013</v>
      </c>
      <c r="O1384" t="b">
        <v>0</v>
      </c>
      <c r="P1384">
        <v>148</v>
      </c>
      <c r="Q1384" t="b">
        <v>1</v>
      </c>
      <c r="R1384" t="s">
        <v>8276</v>
      </c>
      <c r="S1384">
        <f t="shared" si="126"/>
        <v>104</v>
      </c>
      <c r="T1384">
        <f t="shared" si="127"/>
        <v>56</v>
      </c>
      <c r="U1384" t="s">
        <v>8323</v>
      </c>
      <c r="V1384" t="s">
        <v>8324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128"/>
        <v>42726.741643518515</v>
      </c>
      <c r="K1385">
        <v>1480729678</v>
      </c>
      <c r="L1385" s="10">
        <f t="shared" si="129"/>
        <v>42706.741643518515</v>
      </c>
      <c r="M1385" s="11" t="str">
        <f t="shared" si="130"/>
        <v>Dec</v>
      </c>
      <c r="N1385" s="11">
        <f t="shared" si="131"/>
        <v>2016</v>
      </c>
      <c r="O1385" t="b">
        <v>0</v>
      </c>
      <c r="P1385">
        <v>93</v>
      </c>
      <c r="Q1385" t="b">
        <v>1</v>
      </c>
      <c r="R1385" t="s">
        <v>8276</v>
      </c>
      <c r="S1385">
        <f t="shared" si="126"/>
        <v>212</v>
      </c>
      <c r="T1385">
        <f t="shared" si="127"/>
        <v>50</v>
      </c>
      <c r="U1385" t="s">
        <v>8323</v>
      </c>
      <c r="V1385" t="s">
        <v>8324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128"/>
        <v>42190.401874999996</v>
      </c>
      <c r="K1386">
        <v>1433525922</v>
      </c>
      <c r="L1386" s="10">
        <f t="shared" si="129"/>
        <v>42160.401874999996</v>
      </c>
      <c r="M1386" s="11" t="str">
        <f t="shared" si="130"/>
        <v>Jun</v>
      </c>
      <c r="N1386" s="11">
        <f t="shared" si="131"/>
        <v>2015</v>
      </c>
      <c r="O1386" t="b">
        <v>0</v>
      </c>
      <c r="P1386">
        <v>63</v>
      </c>
      <c r="Q1386" t="b">
        <v>1</v>
      </c>
      <c r="R1386" t="s">
        <v>8276</v>
      </c>
      <c r="S1386">
        <f t="shared" si="126"/>
        <v>124</v>
      </c>
      <c r="T1386">
        <f t="shared" si="127"/>
        <v>69</v>
      </c>
      <c r="U1386" t="s">
        <v>8323</v>
      </c>
      <c r="V1386" t="s">
        <v>8324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128"/>
        <v>42489.174305555549</v>
      </c>
      <c r="K1387">
        <v>1457109121</v>
      </c>
      <c r="L1387" s="10">
        <f t="shared" si="129"/>
        <v>42433.355567129627</v>
      </c>
      <c r="M1387" s="11" t="str">
        <f t="shared" si="130"/>
        <v>Mar</v>
      </c>
      <c r="N1387" s="11">
        <f t="shared" si="131"/>
        <v>2016</v>
      </c>
      <c r="O1387" t="b">
        <v>0</v>
      </c>
      <c r="P1387">
        <v>134</v>
      </c>
      <c r="Q1387" t="b">
        <v>1</v>
      </c>
      <c r="R1387" t="s">
        <v>8276</v>
      </c>
      <c r="S1387">
        <f t="shared" si="126"/>
        <v>110</v>
      </c>
      <c r="T1387">
        <f t="shared" si="127"/>
        <v>66</v>
      </c>
      <c r="U1387" t="s">
        <v>8323</v>
      </c>
      <c r="V1387" t="s">
        <v>8324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128"/>
        <v>42214.313530092586</v>
      </c>
      <c r="K1388">
        <v>1435591889</v>
      </c>
      <c r="L1388" s="10">
        <f t="shared" si="129"/>
        <v>42184.313530092586</v>
      </c>
      <c r="M1388" s="11" t="str">
        <f t="shared" si="130"/>
        <v>Jun</v>
      </c>
      <c r="N1388" s="11">
        <f t="shared" si="131"/>
        <v>2015</v>
      </c>
      <c r="O1388" t="b">
        <v>0</v>
      </c>
      <c r="P1388">
        <v>14</v>
      </c>
      <c r="Q1388" t="b">
        <v>1</v>
      </c>
      <c r="R1388" t="s">
        <v>8276</v>
      </c>
      <c r="S1388">
        <f t="shared" si="126"/>
        <v>219</v>
      </c>
      <c r="T1388">
        <f t="shared" si="127"/>
        <v>63</v>
      </c>
      <c r="U1388" t="s">
        <v>8323</v>
      </c>
      <c r="V1388" t="s">
        <v>8324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128"/>
        <v>42157.854166666664</v>
      </c>
      <c r="K1389">
        <v>1430604395</v>
      </c>
      <c r="L1389" s="10">
        <f t="shared" si="129"/>
        <v>42126.587905092594</v>
      </c>
      <c r="M1389" s="11" t="str">
        <f t="shared" si="130"/>
        <v>May</v>
      </c>
      <c r="N1389" s="11">
        <f t="shared" si="131"/>
        <v>2015</v>
      </c>
      <c r="O1389" t="b">
        <v>0</v>
      </c>
      <c r="P1389">
        <v>78</v>
      </c>
      <c r="Q1389" t="b">
        <v>1</v>
      </c>
      <c r="R1389" t="s">
        <v>8276</v>
      </c>
      <c r="S1389">
        <f t="shared" si="126"/>
        <v>137</v>
      </c>
      <c r="T1389">
        <f t="shared" si="127"/>
        <v>70</v>
      </c>
      <c r="U1389" t="s">
        <v>8323</v>
      </c>
      <c r="V1389" t="s">
        <v>8324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128"/>
        <v>42660.343055555553</v>
      </c>
      <c r="K1390">
        <v>1474469117</v>
      </c>
      <c r="L1390" s="10">
        <f t="shared" si="129"/>
        <v>42634.281446759262</v>
      </c>
      <c r="M1390" s="11" t="str">
        <f t="shared" si="130"/>
        <v>Sep</v>
      </c>
      <c r="N1390" s="11">
        <f t="shared" si="131"/>
        <v>2016</v>
      </c>
      <c r="O1390" t="b">
        <v>0</v>
      </c>
      <c r="P1390">
        <v>112</v>
      </c>
      <c r="Q1390" t="b">
        <v>1</v>
      </c>
      <c r="R1390" t="s">
        <v>8276</v>
      </c>
      <c r="S1390">
        <f t="shared" si="126"/>
        <v>135</v>
      </c>
      <c r="T1390">
        <f t="shared" si="127"/>
        <v>60</v>
      </c>
      <c r="U1390" t="s">
        <v>8323</v>
      </c>
      <c r="V1390" t="s">
        <v>8324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128"/>
        <v>42595.147650462961</v>
      </c>
      <c r="K1391">
        <v>1468495957</v>
      </c>
      <c r="L1391" s="10">
        <f t="shared" si="129"/>
        <v>42565.147650462961</v>
      </c>
      <c r="M1391" s="11" t="str">
        <f t="shared" si="130"/>
        <v>Jul</v>
      </c>
      <c r="N1391" s="11">
        <f t="shared" si="131"/>
        <v>2016</v>
      </c>
      <c r="O1391" t="b">
        <v>0</v>
      </c>
      <c r="P1391">
        <v>34</v>
      </c>
      <c r="Q1391" t="b">
        <v>1</v>
      </c>
      <c r="R1391" t="s">
        <v>8276</v>
      </c>
      <c r="S1391">
        <f t="shared" si="126"/>
        <v>145</v>
      </c>
      <c r="T1391">
        <f t="shared" si="127"/>
        <v>21</v>
      </c>
      <c r="U1391" t="s">
        <v>8323</v>
      </c>
      <c r="V1391" t="s">
        <v>8324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128"/>
        <v>42121.383333333331</v>
      </c>
      <c r="K1392">
        <v>1427224606</v>
      </c>
      <c r="L1392" s="10">
        <f t="shared" si="129"/>
        <v>42087.469976851848</v>
      </c>
      <c r="M1392" s="11" t="str">
        <f t="shared" si="130"/>
        <v>Mar</v>
      </c>
      <c r="N1392" s="11">
        <f t="shared" si="131"/>
        <v>2015</v>
      </c>
      <c r="O1392" t="b">
        <v>0</v>
      </c>
      <c r="P1392">
        <v>19</v>
      </c>
      <c r="Q1392" t="b">
        <v>1</v>
      </c>
      <c r="R1392" t="s">
        <v>8276</v>
      </c>
      <c r="S1392">
        <f t="shared" si="126"/>
        <v>109</v>
      </c>
      <c r="T1392">
        <f t="shared" si="127"/>
        <v>161</v>
      </c>
      <c r="U1392" t="s">
        <v>8323</v>
      </c>
      <c r="V1392" t="s">
        <v>8324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128"/>
        <v>42237.874305555553</v>
      </c>
      <c r="K1393">
        <v>1436369818</v>
      </c>
      <c r="L1393" s="10">
        <f t="shared" si="129"/>
        <v>42193.317337962959</v>
      </c>
      <c r="M1393" s="11" t="str">
        <f t="shared" si="130"/>
        <v>Jul</v>
      </c>
      <c r="N1393" s="11">
        <f t="shared" si="131"/>
        <v>2015</v>
      </c>
      <c r="O1393" t="b">
        <v>0</v>
      </c>
      <c r="P1393">
        <v>13</v>
      </c>
      <c r="Q1393" t="b">
        <v>1</v>
      </c>
      <c r="R1393" t="s">
        <v>8276</v>
      </c>
      <c r="S1393">
        <f t="shared" si="126"/>
        <v>110</v>
      </c>
      <c r="T1393">
        <f t="shared" si="127"/>
        <v>42</v>
      </c>
      <c r="U1393" t="s">
        <v>8323</v>
      </c>
      <c r="V1393" t="s">
        <v>8324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128"/>
        <v>42431.821597222217</v>
      </c>
      <c r="K1394">
        <v>1454298186</v>
      </c>
      <c r="L1394" s="10">
        <f t="shared" si="129"/>
        <v>42400.821597222217</v>
      </c>
      <c r="M1394" s="11" t="str">
        <f t="shared" si="130"/>
        <v>Jan</v>
      </c>
      <c r="N1394" s="11">
        <f t="shared" si="131"/>
        <v>2016</v>
      </c>
      <c r="O1394" t="b">
        <v>0</v>
      </c>
      <c r="P1394">
        <v>104</v>
      </c>
      <c r="Q1394" t="b">
        <v>1</v>
      </c>
      <c r="R1394" t="s">
        <v>8276</v>
      </c>
      <c r="S1394">
        <f t="shared" si="126"/>
        <v>114</v>
      </c>
      <c r="T1394">
        <f t="shared" si="127"/>
        <v>27</v>
      </c>
      <c r="U1394" t="s">
        <v>8323</v>
      </c>
      <c r="V1394" t="s">
        <v>8324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128"/>
        <v>42583.348645833328</v>
      </c>
      <c r="K1395">
        <v>1467476523</v>
      </c>
      <c r="L1395" s="10">
        <f t="shared" si="129"/>
        <v>42553.348645833328</v>
      </c>
      <c r="M1395" s="11" t="str">
        <f t="shared" si="130"/>
        <v>Jul</v>
      </c>
      <c r="N1395" s="11">
        <f t="shared" si="131"/>
        <v>2016</v>
      </c>
      <c r="O1395" t="b">
        <v>0</v>
      </c>
      <c r="P1395">
        <v>52</v>
      </c>
      <c r="Q1395" t="b">
        <v>1</v>
      </c>
      <c r="R1395" t="s">
        <v>8276</v>
      </c>
      <c r="S1395">
        <f t="shared" si="126"/>
        <v>102</v>
      </c>
      <c r="T1395">
        <f t="shared" si="127"/>
        <v>197</v>
      </c>
      <c r="U1395" t="s">
        <v>8323</v>
      </c>
      <c r="V1395" t="s">
        <v>8324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128"/>
        <v>42794.791666666664</v>
      </c>
      <c r="K1396">
        <v>1484623726</v>
      </c>
      <c r="L1396" s="10">
        <f t="shared" si="129"/>
        <v>42751.811643518515</v>
      </c>
      <c r="M1396" s="11" t="str">
        <f t="shared" si="130"/>
        <v>Jan</v>
      </c>
      <c r="N1396" s="11">
        <f t="shared" si="131"/>
        <v>2017</v>
      </c>
      <c r="O1396" t="b">
        <v>0</v>
      </c>
      <c r="P1396">
        <v>17</v>
      </c>
      <c r="Q1396" t="b">
        <v>1</v>
      </c>
      <c r="R1396" t="s">
        <v>8276</v>
      </c>
      <c r="S1396">
        <f t="shared" si="126"/>
        <v>122</v>
      </c>
      <c r="T1396">
        <f t="shared" si="127"/>
        <v>54</v>
      </c>
      <c r="U1396" t="s">
        <v>8323</v>
      </c>
      <c r="V1396" t="s">
        <v>8324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128"/>
        <v>42749.575011574074</v>
      </c>
      <c r="K1397">
        <v>1481838481</v>
      </c>
      <c r="L1397" s="10">
        <f t="shared" si="129"/>
        <v>42719.575011574074</v>
      </c>
      <c r="M1397" s="11" t="str">
        <f t="shared" si="130"/>
        <v>Dec</v>
      </c>
      <c r="N1397" s="11">
        <f t="shared" si="131"/>
        <v>2016</v>
      </c>
      <c r="O1397" t="b">
        <v>0</v>
      </c>
      <c r="P1397">
        <v>82</v>
      </c>
      <c r="Q1397" t="b">
        <v>1</v>
      </c>
      <c r="R1397" t="s">
        <v>8276</v>
      </c>
      <c r="S1397">
        <f t="shared" si="126"/>
        <v>112</v>
      </c>
      <c r="T1397">
        <f t="shared" si="127"/>
        <v>48</v>
      </c>
      <c r="U1397" t="s">
        <v>8323</v>
      </c>
      <c r="V1397" t="s">
        <v>8324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128"/>
        <v>42048.665300925924</v>
      </c>
      <c r="K1398">
        <v>1421279882</v>
      </c>
      <c r="L1398" s="10">
        <f t="shared" si="129"/>
        <v>42018.665300925924</v>
      </c>
      <c r="M1398" s="11" t="str">
        <f t="shared" si="130"/>
        <v>Jan</v>
      </c>
      <c r="N1398" s="11">
        <f t="shared" si="131"/>
        <v>2015</v>
      </c>
      <c r="O1398" t="b">
        <v>0</v>
      </c>
      <c r="P1398">
        <v>73</v>
      </c>
      <c r="Q1398" t="b">
        <v>1</v>
      </c>
      <c r="R1398" t="s">
        <v>8276</v>
      </c>
      <c r="S1398">
        <f t="shared" si="126"/>
        <v>107</v>
      </c>
      <c r="T1398">
        <f t="shared" si="127"/>
        <v>88</v>
      </c>
      <c r="U1398" t="s">
        <v>8323</v>
      </c>
      <c r="V1398" t="s">
        <v>8324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128"/>
        <v>42670.554861111108</v>
      </c>
      <c r="K1399">
        <v>1475013710</v>
      </c>
      <c r="L1399" s="10">
        <f t="shared" si="129"/>
        <v>42640.584606481476</v>
      </c>
      <c r="M1399" s="11" t="str">
        <f t="shared" si="130"/>
        <v>Sep</v>
      </c>
      <c r="N1399" s="11">
        <f t="shared" si="131"/>
        <v>2016</v>
      </c>
      <c r="O1399" t="b">
        <v>0</v>
      </c>
      <c r="P1399">
        <v>158</v>
      </c>
      <c r="Q1399" t="b">
        <v>1</v>
      </c>
      <c r="R1399" t="s">
        <v>8276</v>
      </c>
      <c r="S1399">
        <f t="shared" si="126"/>
        <v>114</v>
      </c>
      <c r="T1399">
        <f t="shared" si="127"/>
        <v>72</v>
      </c>
      <c r="U1399" t="s">
        <v>8323</v>
      </c>
      <c r="V1399" t="s">
        <v>8324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128"/>
        <v>42556.540902777771</v>
      </c>
      <c r="K1400">
        <v>1465160334</v>
      </c>
      <c r="L1400" s="10">
        <f t="shared" si="129"/>
        <v>42526.540902777771</v>
      </c>
      <c r="M1400" s="11" t="str">
        <f t="shared" si="130"/>
        <v>Jun</v>
      </c>
      <c r="N1400" s="11">
        <f t="shared" si="131"/>
        <v>2016</v>
      </c>
      <c r="O1400" t="b">
        <v>0</v>
      </c>
      <c r="P1400">
        <v>65</v>
      </c>
      <c r="Q1400" t="b">
        <v>1</v>
      </c>
      <c r="R1400" t="s">
        <v>8276</v>
      </c>
      <c r="S1400">
        <f t="shared" si="126"/>
        <v>110</v>
      </c>
      <c r="T1400">
        <f t="shared" si="127"/>
        <v>74</v>
      </c>
      <c r="U1400" t="s">
        <v>8323</v>
      </c>
      <c r="V1400" t="s">
        <v>8324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128"/>
        <v>41918.670983796292</v>
      </c>
      <c r="K1401">
        <v>1410048373</v>
      </c>
      <c r="L1401" s="10">
        <f t="shared" si="129"/>
        <v>41888.670983796292</v>
      </c>
      <c r="M1401" s="11" t="str">
        <f t="shared" si="130"/>
        <v>Sep</v>
      </c>
      <c r="N1401" s="11">
        <f t="shared" si="131"/>
        <v>2014</v>
      </c>
      <c r="O1401" t="b">
        <v>0</v>
      </c>
      <c r="P1401">
        <v>184</v>
      </c>
      <c r="Q1401" t="b">
        <v>1</v>
      </c>
      <c r="R1401" t="s">
        <v>8276</v>
      </c>
      <c r="S1401">
        <f t="shared" si="126"/>
        <v>126</v>
      </c>
      <c r="T1401">
        <f t="shared" si="127"/>
        <v>62</v>
      </c>
      <c r="U1401" t="s">
        <v>8323</v>
      </c>
      <c r="V1401" t="s">
        <v>8324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128"/>
        <v>42532.895833333336</v>
      </c>
      <c r="K1402">
        <v>1462695073</v>
      </c>
      <c r="L1402" s="10">
        <f t="shared" si="129"/>
        <v>42498.007789351854</v>
      </c>
      <c r="M1402" s="11" t="str">
        <f t="shared" si="130"/>
        <v>May</v>
      </c>
      <c r="N1402" s="11">
        <f t="shared" si="131"/>
        <v>2016</v>
      </c>
      <c r="O1402" t="b">
        <v>0</v>
      </c>
      <c r="P1402">
        <v>34</v>
      </c>
      <c r="Q1402" t="b">
        <v>1</v>
      </c>
      <c r="R1402" t="s">
        <v>8276</v>
      </c>
      <c r="S1402">
        <f t="shared" si="126"/>
        <v>167</v>
      </c>
      <c r="T1402">
        <f t="shared" si="127"/>
        <v>17</v>
      </c>
      <c r="U1402" t="s">
        <v>8323</v>
      </c>
      <c r="V1402" t="s">
        <v>8324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128"/>
        <v>41420.662893518514</v>
      </c>
      <c r="K1403">
        <v>1367798074</v>
      </c>
      <c r="L1403" s="10">
        <f t="shared" si="129"/>
        <v>41399.662893518514</v>
      </c>
      <c r="M1403" s="11" t="str">
        <f t="shared" si="130"/>
        <v>May</v>
      </c>
      <c r="N1403" s="11">
        <f t="shared" si="131"/>
        <v>2013</v>
      </c>
      <c r="O1403" t="b">
        <v>0</v>
      </c>
      <c r="P1403">
        <v>240</v>
      </c>
      <c r="Q1403" t="b">
        <v>1</v>
      </c>
      <c r="R1403" t="s">
        <v>8276</v>
      </c>
      <c r="S1403">
        <f t="shared" si="126"/>
        <v>497</v>
      </c>
      <c r="T1403">
        <f t="shared" si="127"/>
        <v>52</v>
      </c>
      <c r="U1403" t="s">
        <v>8323</v>
      </c>
      <c r="V1403" t="s">
        <v>8324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128"/>
        <v>42124.67836805556</v>
      </c>
      <c r="K1404">
        <v>1425259011</v>
      </c>
      <c r="L1404" s="10">
        <f t="shared" si="129"/>
        <v>42064.720034722217</v>
      </c>
      <c r="M1404" s="11" t="str">
        <f t="shared" si="130"/>
        <v>Mar</v>
      </c>
      <c r="N1404" s="11">
        <f t="shared" si="131"/>
        <v>2015</v>
      </c>
      <c r="O1404" t="b">
        <v>0</v>
      </c>
      <c r="P1404">
        <v>113</v>
      </c>
      <c r="Q1404" t="b">
        <v>1</v>
      </c>
      <c r="R1404" t="s">
        <v>8276</v>
      </c>
      <c r="S1404">
        <f t="shared" si="126"/>
        <v>109</v>
      </c>
      <c r="T1404">
        <f t="shared" si="127"/>
        <v>24</v>
      </c>
      <c r="U1404" t="s">
        <v>8323</v>
      </c>
      <c r="V1404" t="s">
        <v>8324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128"/>
        <v>41480.729571759257</v>
      </c>
      <c r="K1405">
        <v>1372210235</v>
      </c>
      <c r="L1405" s="10">
        <f t="shared" si="129"/>
        <v>41450.729571759257</v>
      </c>
      <c r="M1405" s="11" t="str">
        <f t="shared" si="130"/>
        <v>Jun</v>
      </c>
      <c r="N1405" s="11">
        <f t="shared" si="131"/>
        <v>2013</v>
      </c>
      <c r="O1405" t="b">
        <v>0</v>
      </c>
      <c r="P1405">
        <v>66</v>
      </c>
      <c r="Q1405" t="b">
        <v>1</v>
      </c>
      <c r="R1405" t="s">
        <v>8276</v>
      </c>
      <c r="S1405">
        <f t="shared" si="126"/>
        <v>103</v>
      </c>
      <c r="T1405">
        <f t="shared" si="127"/>
        <v>62</v>
      </c>
      <c r="U1405" t="s">
        <v>8323</v>
      </c>
      <c r="V1405" t="s">
        <v>8324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128"/>
        <v>42057.17690972222</v>
      </c>
      <c r="K1406">
        <v>1422447285</v>
      </c>
      <c r="L1406" s="10">
        <f t="shared" si="129"/>
        <v>42032.17690972222</v>
      </c>
      <c r="M1406" s="11" t="str">
        <f t="shared" si="130"/>
        <v>Jan</v>
      </c>
      <c r="N1406" s="11">
        <f t="shared" si="131"/>
        <v>2015</v>
      </c>
      <c r="O1406" t="b">
        <v>1</v>
      </c>
      <c r="P1406">
        <v>5</v>
      </c>
      <c r="Q1406" t="b">
        <v>0</v>
      </c>
      <c r="R1406" t="s">
        <v>8287</v>
      </c>
      <c r="S1406">
        <f t="shared" si="126"/>
        <v>2</v>
      </c>
      <c r="T1406">
        <f t="shared" si="127"/>
        <v>48</v>
      </c>
      <c r="U1406" t="s">
        <v>8320</v>
      </c>
      <c r="V1406" t="s">
        <v>8339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128"/>
        <v>41971.38890046296</v>
      </c>
      <c r="K1407">
        <v>1414599601</v>
      </c>
      <c r="L1407" s="10">
        <f t="shared" si="129"/>
        <v>41941.347233796296</v>
      </c>
      <c r="M1407" s="11" t="str">
        <f t="shared" si="130"/>
        <v>Oct</v>
      </c>
      <c r="N1407" s="11">
        <f t="shared" si="131"/>
        <v>2014</v>
      </c>
      <c r="O1407" t="b">
        <v>1</v>
      </c>
      <c r="P1407">
        <v>17</v>
      </c>
      <c r="Q1407" t="b">
        <v>0</v>
      </c>
      <c r="R1407" t="s">
        <v>8287</v>
      </c>
      <c r="S1407">
        <f t="shared" si="126"/>
        <v>0</v>
      </c>
      <c r="T1407">
        <f t="shared" si="127"/>
        <v>6</v>
      </c>
      <c r="U1407" t="s">
        <v>8320</v>
      </c>
      <c r="V1407" t="s">
        <v>8339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128"/>
        <v>42350.083333333336</v>
      </c>
      <c r="K1408">
        <v>1445336607</v>
      </c>
      <c r="L1408" s="10">
        <f t="shared" si="129"/>
        <v>42297.099618055552</v>
      </c>
      <c r="M1408" s="11" t="str">
        <f t="shared" si="130"/>
        <v>Oct</v>
      </c>
      <c r="N1408" s="11">
        <f t="shared" si="131"/>
        <v>2015</v>
      </c>
      <c r="O1408" t="b">
        <v>0</v>
      </c>
      <c r="P1408">
        <v>3</v>
      </c>
      <c r="Q1408" t="b">
        <v>0</v>
      </c>
      <c r="R1408" t="s">
        <v>8287</v>
      </c>
      <c r="S1408">
        <f t="shared" si="126"/>
        <v>0</v>
      </c>
      <c r="T1408">
        <f t="shared" si="127"/>
        <v>5</v>
      </c>
      <c r="U1408" t="s">
        <v>8320</v>
      </c>
      <c r="V1408" t="s">
        <v>8339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128"/>
        <v>41863.20344907407</v>
      </c>
      <c r="K1409">
        <v>1405687978</v>
      </c>
      <c r="L1409" s="10">
        <f t="shared" si="129"/>
        <v>41838.20344907407</v>
      </c>
      <c r="M1409" s="11" t="str">
        <f t="shared" si="130"/>
        <v>Jul</v>
      </c>
      <c r="N1409" s="11">
        <f t="shared" si="131"/>
        <v>2014</v>
      </c>
      <c r="O1409" t="b">
        <v>0</v>
      </c>
      <c r="P1409">
        <v>2</v>
      </c>
      <c r="Q1409" t="b">
        <v>0</v>
      </c>
      <c r="R1409" t="s">
        <v>8287</v>
      </c>
      <c r="S1409">
        <f t="shared" si="126"/>
        <v>1</v>
      </c>
      <c r="T1409">
        <f t="shared" si="127"/>
        <v>8</v>
      </c>
      <c r="U1409" t="s">
        <v>8320</v>
      </c>
      <c r="V1409" t="s">
        <v>8339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128"/>
        <v>42321.580509259256</v>
      </c>
      <c r="K1410">
        <v>1444856156</v>
      </c>
      <c r="L1410" s="10">
        <f t="shared" si="129"/>
        <v>42291.538842592585</v>
      </c>
      <c r="M1410" s="11" t="str">
        <f t="shared" si="130"/>
        <v>Oct</v>
      </c>
      <c r="N1410" s="11">
        <f t="shared" si="131"/>
        <v>2015</v>
      </c>
      <c r="O1410" t="b">
        <v>0</v>
      </c>
      <c r="P1410">
        <v>6</v>
      </c>
      <c r="Q1410" t="b">
        <v>0</v>
      </c>
      <c r="R1410" t="s">
        <v>8287</v>
      </c>
      <c r="S1410">
        <f t="shared" ref="S1410:S1473" si="132">ROUND((E1410/D1410)*100,0)</f>
        <v>7</v>
      </c>
      <c r="T1410">
        <f t="shared" ref="T1410:T1473" si="133">ROUND(E1410/P1410,0)</f>
        <v>12</v>
      </c>
      <c r="U1410" t="s">
        <v>8320</v>
      </c>
      <c r="V1410" t="s">
        <v>8339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134">(((I1411/60)/60/24)+DATE(1970,1,1)+(-8/24))</f>
        <v>42004.841840277775</v>
      </c>
      <c r="K1411">
        <v>1414897935</v>
      </c>
      <c r="L1411" s="10">
        <f t="shared" ref="L1411:L1474" si="135">(((K1411/60)/60)/24)+DATE(1970,1,1)+(-8/24)</f>
        <v>41944.800173611111</v>
      </c>
      <c r="M1411" s="11" t="str">
        <f t="shared" ref="M1411:M1474" si="136">TEXT(L1411,"MMM")</f>
        <v>Nov</v>
      </c>
      <c r="N1411" s="11">
        <f t="shared" ref="N1411:N1474" si="137">YEAR(L1411)</f>
        <v>2014</v>
      </c>
      <c r="O1411" t="b">
        <v>0</v>
      </c>
      <c r="P1411">
        <v>0</v>
      </c>
      <c r="Q1411" t="b">
        <v>0</v>
      </c>
      <c r="R1411" t="s">
        <v>8287</v>
      </c>
      <c r="S1411">
        <f t="shared" si="132"/>
        <v>0</v>
      </c>
      <c r="T1411" t="e">
        <f t="shared" si="133"/>
        <v>#DIV/0!</v>
      </c>
      <c r="U1411" t="s">
        <v>8320</v>
      </c>
      <c r="V1411" t="s">
        <v>8339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134"/>
        <v>42523.985185185178</v>
      </c>
      <c r="K1412">
        <v>1461051520</v>
      </c>
      <c r="L1412" s="10">
        <f t="shared" si="135"/>
        <v>42478.985185185178</v>
      </c>
      <c r="M1412" s="11" t="str">
        <f t="shared" si="136"/>
        <v>Apr</v>
      </c>
      <c r="N1412" s="11">
        <f t="shared" si="137"/>
        <v>2016</v>
      </c>
      <c r="O1412" t="b">
        <v>0</v>
      </c>
      <c r="P1412">
        <v>1</v>
      </c>
      <c r="Q1412" t="b">
        <v>0</v>
      </c>
      <c r="R1412" t="s">
        <v>8287</v>
      </c>
      <c r="S1412">
        <f t="shared" si="132"/>
        <v>0</v>
      </c>
      <c r="T1412">
        <f t="shared" si="133"/>
        <v>1</v>
      </c>
      <c r="U1412" t="s">
        <v>8320</v>
      </c>
      <c r="V1412" t="s">
        <v>8339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134"/>
        <v>42040.725694444445</v>
      </c>
      <c r="K1413">
        <v>1420766700</v>
      </c>
      <c r="L1413" s="10">
        <f t="shared" si="135"/>
        <v>42012.725694444445</v>
      </c>
      <c r="M1413" s="11" t="str">
        <f t="shared" si="136"/>
        <v>Jan</v>
      </c>
      <c r="N1413" s="11">
        <f t="shared" si="137"/>
        <v>2015</v>
      </c>
      <c r="O1413" t="b">
        <v>0</v>
      </c>
      <c r="P1413">
        <v>3</v>
      </c>
      <c r="Q1413" t="b">
        <v>0</v>
      </c>
      <c r="R1413" t="s">
        <v>8287</v>
      </c>
      <c r="S1413">
        <f t="shared" si="132"/>
        <v>0</v>
      </c>
      <c r="T1413">
        <f t="shared" si="133"/>
        <v>2</v>
      </c>
      <c r="U1413" t="s">
        <v>8320</v>
      </c>
      <c r="V1413" t="s">
        <v>8339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134"/>
        <v>41976.730312499996</v>
      </c>
      <c r="K1414">
        <v>1415064699</v>
      </c>
      <c r="L1414" s="10">
        <f t="shared" si="135"/>
        <v>41946.730312499996</v>
      </c>
      <c r="M1414" s="11" t="str">
        <f t="shared" si="136"/>
        <v>Nov</v>
      </c>
      <c r="N1414" s="11">
        <f t="shared" si="137"/>
        <v>2014</v>
      </c>
      <c r="O1414" t="b">
        <v>0</v>
      </c>
      <c r="P1414">
        <v>13</v>
      </c>
      <c r="Q1414" t="b">
        <v>0</v>
      </c>
      <c r="R1414" t="s">
        <v>8287</v>
      </c>
      <c r="S1414">
        <f t="shared" si="132"/>
        <v>5</v>
      </c>
      <c r="T1414">
        <f t="shared" si="133"/>
        <v>25</v>
      </c>
      <c r="U1414" t="s">
        <v>8320</v>
      </c>
      <c r="V1414" t="s">
        <v>8339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134"/>
        <v>42420.103819444441</v>
      </c>
      <c r="K1415">
        <v>1450780170</v>
      </c>
      <c r="L1415" s="10">
        <f t="shared" si="135"/>
        <v>42360.103819444441</v>
      </c>
      <c r="M1415" s="11" t="str">
        <f t="shared" si="136"/>
        <v>Dec</v>
      </c>
      <c r="N1415" s="11">
        <f t="shared" si="137"/>
        <v>2015</v>
      </c>
      <c r="O1415" t="b">
        <v>0</v>
      </c>
      <c r="P1415">
        <v>1</v>
      </c>
      <c r="Q1415" t="b">
        <v>0</v>
      </c>
      <c r="R1415" t="s">
        <v>8287</v>
      </c>
      <c r="S1415">
        <f t="shared" si="132"/>
        <v>5</v>
      </c>
      <c r="T1415">
        <f t="shared" si="133"/>
        <v>100</v>
      </c>
      <c r="U1415" t="s">
        <v>8320</v>
      </c>
      <c r="V1415" t="s">
        <v>8339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134"/>
        <v>42737.919756944444</v>
      </c>
      <c r="K1416">
        <v>1480831467</v>
      </c>
      <c r="L1416" s="10">
        <f t="shared" si="135"/>
        <v>42707.919756944444</v>
      </c>
      <c r="M1416" s="11" t="str">
        <f t="shared" si="136"/>
        <v>Dec</v>
      </c>
      <c r="N1416" s="11">
        <f t="shared" si="137"/>
        <v>2016</v>
      </c>
      <c r="O1416" t="b">
        <v>0</v>
      </c>
      <c r="P1416">
        <v>1</v>
      </c>
      <c r="Q1416" t="b">
        <v>0</v>
      </c>
      <c r="R1416" t="s">
        <v>8287</v>
      </c>
      <c r="S1416">
        <f t="shared" si="132"/>
        <v>0</v>
      </c>
      <c r="T1416">
        <f t="shared" si="133"/>
        <v>1</v>
      </c>
      <c r="U1416" t="s">
        <v>8320</v>
      </c>
      <c r="V1416" t="s">
        <v>8339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134"/>
        <v>42232.342488425922</v>
      </c>
      <c r="K1417">
        <v>1436285591</v>
      </c>
      <c r="L1417" s="10">
        <f t="shared" si="135"/>
        <v>42192.342488425922</v>
      </c>
      <c r="M1417" s="11" t="str">
        <f t="shared" si="136"/>
        <v>Jul</v>
      </c>
      <c r="N1417" s="11">
        <f t="shared" si="137"/>
        <v>2015</v>
      </c>
      <c r="O1417" t="b">
        <v>0</v>
      </c>
      <c r="P1417">
        <v>9</v>
      </c>
      <c r="Q1417" t="b">
        <v>0</v>
      </c>
      <c r="R1417" t="s">
        <v>8287</v>
      </c>
      <c r="S1417">
        <f t="shared" si="132"/>
        <v>18</v>
      </c>
      <c r="T1417">
        <f t="shared" si="133"/>
        <v>89</v>
      </c>
      <c r="U1417" t="s">
        <v>8320</v>
      </c>
      <c r="V1417" t="s">
        <v>8339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134"/>
        <v>42329.634479166663</v>
      </c>
      <c r="K1418">
        <v>1445552019</v>
      </c>
      <c r="L1418" s="10">
        <f t="shared" si="135"/>
        <v>42299.592812499999</v>
      </c>
      <c r="M1418" s="11" t="str">
        <f t="shared" si="136"/>
        <v>Oct</v>
      </c>
      <c r="N1418" s="11">
        <f t="shared" si="137"/>
        <v>2015</v>
      </c>
      <c r="O1418" t="b">
        <v>0</v>
      </c>
      <c r="P1418">
        <v>0</v>
      </c>
      <c r="Q1418" t="b">
        <v>0</v>
      </c>
      <c r="R1418" t="s">
        <v>8287</v>
      </c>
      <c r="S1418">
        <f t="shared" si="132"/>
        <v>0</v>
      </c>
      <c r="T1418" t="e">
        <f t="shared" si="133"/>
        <v>#DIV/0!</v>
      </c>
      <c r="U1418" t="s">
        <v>8320</v>
      </c>
      <c r="V1418" t="s">
        <v>8339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134"/>
        <v>42262.132638888892</v>
      </c>
      <c r="K1419">
        <v>1439696174</v>
      </c>
      <c r="L1419" s="10">
        <f t="shared" si="135"/>
        <v>42231.816828703704</v>
      </c>
      <c r="M1419" s="11" t="str">
        <f t="shared" si="136"/>
        <v>Aug</v>
      </c>
      <c r="N1419" s="11">
        <f t="shared" si="137"/>
        <v>2015</v>
      </c>
      <c r="O1419" t="b">
        <v>0</v>
      </c>
      <c r="P1419">
        <v>2</v>
      </c>
      <c r="Q1419" t="b">
        <v>0</v>
      </c>
      <c r="R1419" t="s">
        <v>8287</v>
      </c>
      <c r="S1419">
        <f t="shared" si="132"/>
        <v>1</v>
      </c>
      <c r="T1419">
        <f t="shared" si="133"/>
        <v>28</v>
      </c>
      <c r="U1419" t="s">
        <v>8320</v>
      </c>
      <c r="V1419" t="s">
        <v>8339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134"/>
        <v>42425.123078703698</v>
      </c>
      <c r="K1420">
        <v>1453805834</v>
      </c>
      <c r="L1420" s="10">
        <f t="shared" si="135"/>
        <v>42395.123078703698</v>
      </c>
      <c r="M1420" s="11" t="str">
        <f t="shared" si="136"/>
        <v>Jan</v>
      </c>
      <c r="N1420" s="11">
        <f t="shared" si="137"/>
        <v>2016</v>
      </c>
      <c r="O1420" t="b">
        <v>0</v>
      </c>
      <c r="P1420">
        <v>1</v>
      </c>
      <c r="Q1420" t="b">
        <v>0</v>
      </c>
      <c r="R1420" t="s">
        <v>8287</v>
      </c>
      <c r="S1420">
        <f t="shared" si="132"/>
        <v>0</v>
      </c>
      <c r="T1420">
        <f t="shared" si="133"/>
        <v>6</v>
      </c>
      <c r="U1420" t="s">
        <v>8320</v>
      </c>
      <c r="V1420" t="s">
        <v>8339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134"/>
        <v>42652.12290509259</v>
      </c>
      <c r="K1421">
        <v>1473418619</v>
      </c>
      <c r="L1421" s="10">
        <f t="shared" si="135"/>
        <v>42622.12290509259</v>
      </c>
      <c r="M1421" s="11" t="str">
        <f t="shared" si="136"/>
        <v>Sep</v>
      </c>
      <c r="N1421" s="11">
        <f t="shared" si="137"/>
        <v>2016</v>
      </c>
      <c r="O1421" t="b">
        <v>0</v>
      </c>
      <c r="P1421">
        <v>10</v>
      </c>
      <c r="Q1421" t="b">
        <v>0</v>
      </c>
      <c r="R1421" t="s">
        <v>8287</v>
      </c>
      <c r="S1421">
        <f t="shared" si="132"/>
        <v>7</v>
      </c>
      <c r="T1421">
        <f t="shared" si="133"/>
        <v>45</v>
      </c>
      <c r="U1421" t="s">
        <v>8320</v>
      </c>
      <c r="V1421" t="s">
        <v>8339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134"/>
        <v>42549.334328703706</v>
      </c>
      <c r="K1422">
        <v>1464969686</v>
      </c>
      <c r="L1422" s="10">
        <f t="shared" si="135"/>
        <v>42524.334328703706</v>
      </c>
      <c r="M1422" s="11" t="str">
        <f t="shared" si="136"/>
        <v>Jun</v>
      </c>
      <c r="N1422" s="11">
        <f t="shared" si="137"/>
        <v>2016</v>
      </c>
      <c r="O1422" t="b">
        <v>0</v>
      </c>
      <c r="P1422">
        <v>3</v>
      </c>
      <c r="Q1422" t="b">
        <v>0</v>
      </c>
      <c r="R1422" t="s">
        <v>8287</v>
      </c>
      <c r="S1422">
        <f t="shared" si="132"/>
        <v>3</v>
      </c>
      <c r="T1422">
        <f t="shared" si="133"/>
        <v>1</v>
      </c>
      <c r="U1422" t="s">
        <v>8320</v>
      </c>
      <c r="V1422" t="s">
        <v>8339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134"/>
        <v>42043.582280092589</v>
      </c>
      <c r="K1423">
        <v>1420840709</v>
      </c>
      <c r="L1423" s="10">
        <f t="shared" si="135"/>
        <v>42013.582280092589</v>
      </c>
      <c r="M1423" s="11" t="str">
        <f t="shared" si="136"/>
        <v>Jan</v>
      </c>
      <c r="N1423" s="11">
        <f t="shared" si="137"/>
        <v>2015</v>
      </c>
      <c r="O1423" t="b">
        <v>0</v>
      </c>
      <c r="P1423">
        <v>2</v>
      </c>
      <c r="Q1423" t="b">
        <v>0</v>
      </c>
      <c r="R1423" t="s">
        <v>8287</v>
      </c>
      <c r="S1423">
        <f t="shared" si="132"/>
        <v>0</v>
      </c>
      <c r="T1423">
        <f t="shared" si="133"/>
        <v>100</v>
      </c>
      <c r="U1423" t="s">
        <v>8320</v>
      </c>
      <c r="V1423" t="s">
        <v>8339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134"/>
        <v>42633.906296296293</v>
      </c>
      <c r="K1424">
        <v>1471844704</v>
      </c>
      <c r="L1424" s="10">
        <f t="shared" si="135"/>
        <v>42603.906296296293</v>
      </c>
      <c r="M1424" s="11" t="str">
        <f t="shared" si="136"/>
        <v>Aug</v>
      </c>
      <c r="N1424" s="11">
        <f t="shared" si="137"/>
        <v>2016</v>
      </c>
      <c r="O1424" t="b">
        <v>0</v>
      </c>
      <c r="P1424">
        <v>2</v>
      </c>
      <c r="Q1424" t="b">
        <v>0</v>
      </c>
      <c r="R1424" t="s">
        <v>8287</v>
      </c>
      <c r="S1424">
        <f t="shared" si="132"/>
        <v>0</v>
      </c>
      <c r="T1424">
        <f t="shared" si="133"/>
        <v>13</v>
      </c>
      <c r="U1424" t="s">
        <v>8320</v>
      </c>
      <c r="V1424" t="s">
        <v>8339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134"/>
        <v>42370.026979166665</v>
      </c>
      <c r="K1425">
        <v>1449045531</v>
      </c>
      <c r="L1425" s="10">
        <f t="shared" si="135"/>
        <v>42340.026979166665</v>
      </c>
      <c r="M1425" s="11" t="str">
        <f t="shared" si="136"/>
        <v>Dec</v>
      </c>
      <c r="N1425" s="11">
        <f t="shared" si="137"/>
        <v>2015</v>
      </c>
      <c r="O1425" t="b">
        <v>0</v>
      </c>
      <c r="P1425">
        <v>1</v>
      </c>
      <c r="Q1425" t="b">
        <v>0</v>
      </c>
      <c r="R1425" t="s">
        <v>8287</v>
      </c>
      <c r="S1425">
        <f t="shared" si="132"/>
        <v>0</v>
      </c>
      <c r="T1425">
        <f t="shared" si="133"/>
        <v>100</v>
      </c>
      <c r="U1425" t="s">
        <v>8320</v>
      </c>
      <c r="V1425" t="s">
        <v>8339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134"/>
        <v>42689.425949074073</v>
      </c>
      <c r="K1426">
        <v>1478106802</v>
      </c>
      <c r="L1426" s="10">
        <f t="shared" si="135"/>
        <v>42676.384282407402</v>
      </c>
      <c r="M1426" s="11" t="str">
        <f t="shared" si="136"/>
        <v>Nov</v>
      </c>
      <c r="N1426" s="11">
        <f t="shared" si="137"/>
        <v>2016</v>
      </c>
      <c r="O1426" t="b">
        <v>0</v>
      </c>
      <c r="P1426">
        <v>14</v>
      </c>
      <c r="Q1426" t="b">
        <v>0</v>
      </c>
      <c r="R1426" t="s">
        <v>8287</v>
      </c>
      <c r="S1426">
        <f t="shared" si="132"/>
        <v>20</v>
      </c>
      <c r="T1426">
        <f t="shared" si="133"/>
        <v>109</v>
      </c>
      <c r="U1426" t="s">
        <v>8320</v>
      </c>
      <c r="V1426" t="s">
        <v>8339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134"/>
        <v>42122.798136574071</v>
      </c>
      <c r="K1427">
        <v>1427684959</v>
      </c>
      <c r="L1427" s="10">
        <f t="shared" si="135"/>
        <v>42092.798136574071</v>
      </c>
      <c r="M1427" s="11" t="str">
        <f t="shared" si="136"/>
        <v>Mar</v>
      </c>
      <c r="N1427" s="11">
        <f t="shared" si="137"/>
        <v>2015</v>
      </c>
      <c r="O1427" t="b">
        <v>0</v>
      </c>
      <c r="P1427">
        <v>0</v>
      </c>
      <c r="Q1427" t="b">
        <v>0</v>
      </c>
      <c r="R1427" t="s">
        <v>8287</v>
      </c>
      <c r="S1427">
        <f t="shared" si="132"/>
        <v>0</v>
      </c>
      <c r="T1427" t="e">
        <f t="shared" si="133"/>
        <v>#DIV/0!</v>
      </c>
      <c r="U1427" t="s">
        <v>8320</v>
      </c>
      <c r="V1427" t="s">
        <v>8339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134"/>
        <v>42240.056944444441</v>
      </c>
      <c r="K1428">
        <v>1435224120</v>
      </c>
      <c r="L1428" s="10">
        <f t="shared" si="135"/>
        <v>42180.056944444441</v>
      </c>
      <c r="M1428" s="11" t="str">
        <f t="shared" si="136"/>
        <v>Jun</v>
      </c>
      <c r="N1428" s="11">
        <f t="shared" si="137"/>
        <v>2015</v>
      </c>
      <c r="O1428" t="b">
        <v>0</v>
      </c>
      <c r="P1428">
        <v>0</v>
      </c>
      <c r="Q1428" t="b">
        <v>0</v>
      </c>
      <c r="R1428" t="s">
        <v>8287</v>
      </c>
      <c r="S1428">
        <f t="shared" si="132"/>
        <v>0</v>
      </c>
      <c r="T1428" t="e">
        <f t="shared" si="133"/>
        <v>#DIV/0!</v>
      </c>
      <c r="U1428" t="s">
        <v>8320</v>
      </c>
      <c r="V1428" t="s">
        <v>8339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134"/>
        <v>42631.518344907403</v>
      </c>
      <c r="K1429">
        <v>1471638385</v>
      </c>
      <c r="L1429" s="10">
        <f t="shared" si="135"/>
        <v>42601.518344907403</v>
      </c>
      <c r="M1429" s="11" t="str">
        <f t="shared" si="136"/>
        <v>Aug</v>
      </c>
      <c r="N1429" s="11">
        <f t="shared" si="137"/>
        <v>2016</v>
      </c>
      <c r="O1429" t="b">
        <v>0</v>
      </c>
      <c r="P1429">
        <v>4</v>
      </c>
      <c r="Q1429" t="b">
        <v>0</v>
      </c>
      <c r="R1429" t="s">
        <v>8287</v>
      </c>
      <c r="S1429">
        <f t="shared" si="132"/>
        <v>8</v>
      </c>
      <c r="T1429">
        <f t="shared" si="133"/>
        <v>105</v>
      </c>
      <c r="U1429" t="s">
        <v>8320</v>
      </c>
      <c r="V1429" t="s">
        <v>8339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134"/>
        <v>42462.004826388882</v>
      </c>
      <c r="K1430">
        <v>1456996017</v>
      </c>
      <c r="L1430" s="10">
        <f t="shared" si="135"/>
        <v>42432.046493055554</v>
      </c>
      <c r="M1430" s="11" t="str">
        <f t="shared" si="136"/>
        <v>Mar</v>
      </c>
      <c r="N1430" s="11">
        <f t="shared" si="137"/>
        <v>2016</v>
      </c>
      <c r="O1430" t="b">
        <v>0</v>
      </c>
      <c r="P1430">
        <v>3</v>
      </c>
      <c r="Q1430" t="b">
        <v>0</v>
      </c>
      <c r="R1430" t="s">
        <v>8287</v>
      </c>
      <c r="S1430">
        <f t="shared" si="132"/>
        <v>5</v>
      </c>
      <c r="T1430">
        <f t="shared" si="133"/>
        <v>15</v>
      </c>
      <c r="U1430" t="s">
        <v>8320</v>
      </c>
      <c r="V1430" t="s">
        <v>8339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134"/>
        <v>42103.727337962955</v>
      </c>
      <c r="K1431">
        <v>1426037242</v>
      </c>
      <c r="L1431" s="10">
        <f t="shared" si="135"/>
        <v>42073.727337962955</v>
      </c>
      <c r="M1431" s="11" t="str">
        <f t="shared" si="136"/>
        <v>Mar</v>
      </c>
      <c r="N1431" s="11">
        <f t="shared" si="137"/>
        <v>2015</v>
      </c>
      <c r="O1431" t="b">
        <v>0</v>
      </c>
      <c r="P1431">
        <v>0</v>
      </c>
      <c r="Q1431" t="b">
        <v>0</v>
      </c>
      <c r="R1431" t="s">
        <v>8287</v>
      </c>
      <c r="S1431">
        <f t="shared" si="132"/>
        <v>0</v>
      </c>
      <c r="T1431" t="e">
        <f t="shared" si="133"/>
        <v>#DIV/0!</v>
      </c>
      <c r="U1431" t="s">
        <v>8320</v>
      </c>
      <c r="V1431" t="s">
        <v>8339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134"/>
        <v>41992.480185185181</v>
      </c>
      <c r="K1432">
        <v>1416339088</v>
      </c>
      <c r="L1432" s="10">
        <f t="shared" si="135"/>
        <v>41961.480185185181</v>
      </c>
      <c r="M1432" s="11" t="str">
        <f t="shared" si="136"/>
        <v>Nov</v>
      </c>
      <c r="N1432" s="11">
        <f t="shared" si="137"/>
        <v>2014</v>
      </c>
      <c r="O1432" t="b">
        <v>0</v>
      </c>
      <c r="P1432">
        <v>5</v>
      </c>
      <c r="Q1432" t="b">
        <v>0</v>
      </c>
      <c r="R1432" t="s">
        <v>8287</v>
      </c>
      <c r="S1432">
        <f t="shared" si="132"/>
        <v>8</v>
      </c>
      <c r="T1432">
        <f t="shared" si="133"/>
        <v>81</v>
      </c>
      <c r="U1432" t="s">
        <v>8320</v>
      </c>
      <c r="V1432" t="s">
        <v>8339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134"/>
        <v>42333.919166666667</v>
      </c>
      <c r="K1433">
        <v>1445922216</v>
      </c>
      <c r="L1433" s="10">
        <f t="shared" si="135"/>
        <v>42303.877499999995</v>
      </c>
      <c r="M1433" s="11" t="str">
        <f t="shared" si="136"/>
        <v>Oct</v>
      </c>
      <c r="N1433" s="11">
        <f t="shared" si="137"/>
        <v>2015</v>
      </c>
      <c r="O1433" t="b">
        <v>0</v>
      </c>
      <c r="P1433">
        <v>47</v>
      </c>
      <c r="Q1433" t="b">
        <v>0</v>
      </c>
      <c r="R1433" t="s">
        <v>8287</v>
      </c>
      <c r="S1433">
        <f t="shared" si="132"/>
        <v>32</v>
      </c>
      <c r="T1433">
        <f t="shared" si="133"/>
        <v>116</v>
      </c>
      <c r="U1433" t="s">
        <v>8320</v>
      </c>
      <c r="V1433" t="s">
        <v>8339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134"/>
        <v>42205.447083333333</v>
      </c>
      <c r="K1434">
        <v>1434825828</v>
      </c>
      <c r="L1434" s="10">
        <f t="shared" si="135"/>
        <v>42175.447083333333</v>
      </c>
      <c r="M1434" s="11" t="str">
        <f t="shared" si="136"/>
        <v>Jun</v>
      </c>
      <c r="N1434" s="11">
        <f t="shared" si="137"/>
        <v>2015</v>
      </c>
      <c r="O1434" t="b">
        <v>0</v>
      </c>
      <c r="P1434">
        <v>0</v>
      </c>
      <c r="Q1434" t="b">
        <v>0</v>
      </c>
      <c r="R1434" t="s">
        <v>8287</v>
      </c>
      <c r="S1434">
        <f t="shared" si="132"/>
        <v>0</v>
      </c>
      <c r="T1434" t="e">
        <f t="shared" si="133"/>
        <v>#DIV/0!</v>
      </c>
      <c r="U1434" t="s">
        <v>8320</v>
      </c>
      <c r="V1434" t="s">
        <v>8339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134"/>
        <v>42714.124999999993</v>
      </c>
      <c r="K1435">
        <v>1477839675</v>
      </c>
      <c r="L1435" s="10">
        <f t="shared" si="135"/>
        <v>42673.292534722219</v>
      </c>
      <c r="M1435" s="11" t="str">
        <f t="shared" si="136"/>
        <v>Oct</v>
      </c>
      <c r="N1435" s="11">
        <f t="shared" si="137"/>
        <v>2016</v>
      </c>
      <c r="O1435" t="b">
        <v>0</v>
      </c>
      <c r="P1435">
        <v>10</v>
      </c>
      <c r="Q1435" t="b">
        <v>0</v>
      </c>
      <c r="R1435" t="s">
        <v>8287</v>
      </c>
      <c r="S1435">
        <f t="shared" si="132"/>
        <v>7</v>
      </c>
      <c r="T1435">
        <f t="shared" si="133"/>
        <v>81</v>
      </c>
      <c r="U1435" t="s">
        <v>8320</v>
      </c>
      <c r="V1435" t="s">
        <v>8339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134"/>
        <v>42163.291666666664</v>
      </c>
      <c r="K1436">
        <v>1431973478</v>
      </c>
      <c r="L1436" s="10">
        <f t="shared" si="135"/>
        <v>42142.433773148143</v>
      </c>
      <c r="M1436" s="11" t="str">
        <f t="shared" si="136"/>
        <v>May</v>
      </c>
      <c r="N1436" s="11">
        <f t="shared" si="137"/>
        <v>2015</v>
      </c>
      <c r="O1436" t="b">
        <v>0</v>
      </c>
      <c r="P1436">
        <v>11</v>
      </c>
      <c r="Q1436" t="b">
        <v>0</v>
      </c>
      <c r="R1436" t="s">
        <v>8287</v>
      </c>
      <c r="S1436">
        <f t="shared" si="132"/>
        <v>10</v>
      </c>
      <c r="T1436">
        <f t="shared" si="133"/>
        <v>745</v>
      </c>
      <c r="U1436" t="s">
        <v>8320</v>
      </c>
      <c r="V1436" t="s">
        <v>8339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134"/>
        <v>42288.44699074074</v>
      </c>
      <c r="K1437">
        <v>1441997020</v>
      </c>
      <c r="L1437" s="10">
        <f t="shared" si="135"/>
        <v>42258.44699074074</v>
      </c>
      <c r="M1437" s="11" t="str">
        <f t="shared" si="136"/>
        <v>Sep</v>
      </c>
      <c r="N1437" s="11">
        <f t="shared" si="137"/>
        <v>2015</v>
      </c>
      <c r="O1437" t="b">
        <v>0</v>
      </c>
      <c r="P1437">
        <v>2</v>
      </c>
      <c r="Q1437" t="b">
        <v>0</v>
      </c>
      <c r="R1437" t="s">
        <v>8287</v>
      </c>
      <c r="S1437">
        <f t="shared" si="132"/>
        <v>0</v>
      </c>
      <c r="T1437">
        <f t="shared" si="133"/>
        <v>8</v>
      </c>
      <c r="U1437" t="s">
        <v>8320</v>
      </c>
      <c r="V1437" t="s">
        <v>8339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134"/>
        <v>42421.016863425924</v>
      </c>
      <c r="K1438">
        <v>1453451057</v>
      </c>
      <c r="L1438" s="10">
        <f t="shared" si="135"/>
        <v>42391.016863425924</v>
      </c>
      <c r="M1438" s="11" t="str">
        <f t="shared" si="136"/>
        <v>Jan</v>
      </c>
      <c r="N1438" s="11">
        <f t="shared" si="137"/>
        <v>2016</v>
      </c>
      <c r="O1438" t="b">
        <v>0</v>
      </c>
      <c r="P1438">
        <v>2</v>
      </c>
      <c r="Q1438" t="b">
        <v>0</v>
      </c>
      <c r="R1438" t="s">
        <v>8287</v>
      </c>
      <c r="S1438">
        <f t="shared" si="132"/>
        <v>1</v>
      </c>
      <c r="T1438">
        <f t="shared" si="133"/>
        <v>39</v>
      </c>
      <c r="U1438" t="s">
        <v>8320</v>
      </c>
      <c r="V1438" t="s">
        <v>8339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134"/>
        <v>41832.874305555553</v>
      </c>
      <c r="K1439">
        <v>1402058739</v>
      </c>
      <c r="L1439" s="10">
        <f t="shared" si="135"/>
        <v>41796.19836805555</v>
      </c>
      <c r="M1439" s="11" t="str">
        <f t="shared" si="136"/>
        <v>Jun</v>
      </c>
      <c r="N1439" s="11">
        <f t="shared" si="137"/>
        <v>2014</v>
      </c>
      <c r="O1439" t="b">
        <v>0</v>
      </c>
      <c r="P1439">
        <v>22</v>
      </c>
      <c r="Q1439" t="b">
        <v>0</v>
      </c>
      <c r="R1439" t="s">
        <v>8287</v>
      </c>
      <c r="S1439">
        <f t="shared" si="132"/>
        <v>27</v>
      </c>
      <c r="T1439">
        <f t="shared" si="133"/>
        <v>37</v>
      </c>
      <c r="U1439" t="s">
        <v>8320</v>
      </c>
      <c r="V1439" t="s">
        <v>8339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134"/>
        <v>42487.246527777774</v>
      </c>
      <c r="K1440">
        <v>1459198499</v>
      </c>
      <c r="L1440" s="10">
        <f t="shared" si="135"/>
        <v>42457.538182870368</v>
      </c>
      <c r="M1440" s="11" t="str">
        <f t="shared" si="136"/>
        <v>Mar</v>
      </c>
      <c r="N1440" s="11">
        <f t="shared" si="137"/>
        <v>2016</v>
      </c>
      <c r="O1440" t="b">
        <v>0</v>
      </c>
      <c r="P1440">
        <v>8</v>
      </c>
      <c r="Q1440" t="b">
        <v>0</v>
      </c>
      <c r="R1440" t="s">
        <v>8287</v>
      </c>
      <c r="S1440">
        <f t="shared" si="132"/>
        <v>3</v>
      </c>
      <c r="T1440">
        <f t="shared" si="133"/>
        <v>75</v>
      </c>
      <c r="U1440" t="s">
        <v>8320</v>
      </c>
      <c r="V1440" t="s">
        <v>8339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134"/>
        <v>42070.496539351843</v>
      </c>
      <c r="K1441">
        <v>1423166101</v>
      </c>
      <c r="L1441" s="10">
        <f t="shared" si="135"/>
        <v>42040.496539351843</v>
      </c>
      <c r="M1441" s="11" t="str">
        <f t="shared" si="136"/>
        <v>Feb</v>
      </c>
      <c r="N1441" s="11">
        <f t="shared" si="137"/>
        <v>2015</v>
      </c>
      <c r="O1441" t="b">
        <v>0</v>
      </c>
      <c r="P1441">
        <v>6</v>
      </c>
      <c r="Q1441" t="b">
        <v>0</v>
      </c>
      <c r="R1441" t="s">
        <v>8287</v>
      </c>
      <c r="S1441">
        <f t="shared" si="132"/>
        <v>7</v>
      </c>
      <c r="T1441">
        <f t="shared" si="133"/>
        <v>30</v>
      </c>
      <c r="U1441" t="s">
        <v>8320</v>
      </c>
      <c r="V1441" t="s">
        <v>8339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134"/>
        <v>42516.415081018517</v>
      </c>
      <c r="K1442">
        <v>1461693463</v>
      </c>
      <c r="L1442" s="10">
        <f t="shared" si="135"/>
        <v>42486.415081018517</v>
      </c>
      <c r="M1442" s="11" t="str">
        <f t="shared" si="136"/>
        <v>Apr</v>
      </c>
      <c r="N1442" s="11">
        <f t="shared" si="137"/>
        <v>2016</v>
      </c>
      <c r="O1442" t="b">
        <v>0</v>
      </c>
      <c r="P1442">
        <v>1</v>
      </c>
      <c r="Q1442" t="b">
        <v>0</v>
      </c>
      <c r="R1442" t="s">
        <v>8287</v>
      </c>
      <c r="S1442">
        <f t="shared" si="132"/>
        <v>0</v>
      </c>
      <c r="T1442">
        <f t="shared" si="133"/>
        <v>1</v>
      </c>
      <c r="U1442" t="s">
        <v>8320</v>
      </c>
      <c r="V1442" t="s">
        <v>8339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134"/>
        <v>42258.432511574072</v>
      </c>
      <c r="K1443">
        <v>1436811769</v>
      </c>
      <c r="L1443" s="10">
        <f t="shared" si="135"/>
        <v>42198.432511574072</v>
      </c>
      <c r="M1443" s="11" t="str">
        <f t="shared" si="136"/>
        <v>Jul</v>
      </c>
      <c r="N1443" s="11">
        <f t="shared" si="137"/>
        <v>2015</v>
      </c>
      <c r="O1443" t="b">
        <v>0</v>
      </c>
      <c r="P1443">
        <v>3</v>
      </c>
      <c r="Q1443" t="b">
        <v>0</v>
      </c>
      <c r="R1443" t="s">
        <v>8287</v>
      </c>
      <c r="S1443">
        <f t="shared" si="132"/>
        <v>1</v>
      </c>
      <c r="T1443">
        <f t="shared" si="133"/>
        <v>673</v>
      </c>
      <c r="U1443" t="s">
        <v>8320</v>
      </c>
      <c r="V1443" t="s">
        <v>8339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134"/>
        <v>42515.312013888884</v>
      </c>
      <c r="K1444">
        <v>1461598158</v>
      </c>
      <c r="L1444" s="10">
        <f t="shared" si="135"/>
        <v>42485.312013888884</v>
      </c>
      <c r="M1444" s="11" t="str">
        <f t="shared" si="136"/>
        <v>Apr</v>
      </c>
      <c r="N1444" s="11">
        <f t="shared" si="137"/>
        <v>2016</v>
      </c>
      <c r="O1444" t="b">
        <v>0</v>
      </c>
      <c r="P1444">
        <v>0</v>
      </c>
      <c r="Q1444" t="b">
        <v>0</v>
      </c>
      <c r="R1444" t="s">
        <v>8287</v>
      </c>
      <c r="S1444">
        <f t="shared" si="132"/>
        <v>0</v>
      </c>
      <c r="T1444" t="e">
        <f t="shared" si="133"/>
        <v>#DIV/0!</v>
      </c>
      <c r="U1444" t="s">
        <v>8320</v>
      </c>
      <c r="V1444" t="s">
        <v>8339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134"/>
        <v>42737.59269675926</v>
      </c>
      <c r="K1445">
        <v>1480803209</v>
      </c>
      <c r="L1445" s="10">
        <f t="shared" si="135"/>
        <v>42707.59269675926</v>
      </c>
      <c r="M1445" s="11" t="str">
        <f t="shared" si="136"/>
        <v>Dec</v>
      </c>
      <c r="N1445" s="11">
        <f t="shared" si="137"/>
        <v>2016</v>
      </c>
      <c r="O1445" t="b">
        <v>0</v>
      </c>
      <c r="P1445">
        <v>0</v>
      </c>
      <c r="Q1445" t="b">
        <v>0</v>
      </c>
      <c r="R1445" t="s">
        <v>8287</v>
      </c>
      <c r="S1445">
        <f t="shared" si="132"/>
        <v>0</v>
      </c>
      <c r="T1445" t="e">
        <f t="shared" si="133"/>
        <v>#DIV/0!</v>
      </c>
      <c r="U1445" t="s">
        <v>8320</v>
      </c>
      <c r="V1445" t="s">
        <v>8339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134"/>
        <v>42259.540069444447</v>
      </c>
      <c r="K1446">
        <v>1436907462</v>
      </c>
      <c r="L1446" s="10">
        <f t="shared" si="135"/>
        <v>42199.540069444447</v>
      </c>
      <c r="M1446" s="11" t="str">
        <f t="shared" si="136"/>
        <v>Jul</v>
      </c>
      <c r="N1446" s="11">
        <f t="shared" si="137"/>
        <v>2015</v>
      </c>
      <c r="O1446" t="b">
        <v>0</v>
      </c>
      <c r="P1446">
        <v>0</v>
      </c>
      <c r="Q1446" t="b">
        <v>0</v>
      </c>
      <c r="R1446" t="s">
        <v>8287</v>
      </c>
      <c r="S1446">
        <f t="shared" si="132"/>
        <v>0</v>
      </c>
      <c r="T1446" t="e">
        <f t="shared" si="133"/>
        <v>#DIV/0!</v>
      </c>
      <c r="U1446" t="s">
        <v>8320</v>
      </c>
      <c r="V1446" t="s">
        <v>8339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134"/>
        <v>42169.208969907406</v>
      </c>
      <c r="K1447">
        <v>1431694855</v>
      </c>
      <c r="L1447" s="10">
        <f t="shared" si="135"/>
        <v>42139.208969907406</v>
      </c>
      <c r="M1447" s="11" t="str">
        <f t="shared" si="136"/>
        <v>May</v>
      </c>
      <c r="N1447" s="11">
        <f t="shared" si="137"/>
        <v>2015</v>
      </c>
      <c r="O1447" t="b">
        <v>0</v>
      </c>
      <c r="P1447">
        <v>0</v>
      </c>
      <c r="Q1447" t="b">
        <v>0</v>
      </c>
      <c r="R1447" t="s">
        <v>8287</v>
      </c>
      <c r="S1447">
        <f t="shared" si="132"/>
        <v>0</v>
      </c>
      <c r="T1447" t="e">
        <f t="shared" si="133"/>
        <v>#DIV/0!</v>
      </c>
      <c r="U1447" t="s">
        <v>8320</v>
      </c>
      <c r="V1447" t="s">
        <v>8339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134"/>
        <v>42481.114328703705</v>
      </c>
      <c r="K1448">
        <v>1459507478</v>
      </c>
      <c r="L1448" s="10">
        <f t="shared" si="135"/>
        <v>42461.114328703705</v>
      </c>
      <c r="M1448" s="11" t="str">
        <f t="shared" si="136"/>
        <v>Apr</v>
      </c>
      <c r="N1448" s="11">
        <f t="shared" si="137"/>
        <v>2016</v>
      </c>
      <c r="O1448" t="b">
        <v>0</v>
      </c>
      <c r="P1448">
        <v>0</v>
      </c>
      <c r="Q1448" t="b">
        <v>0</v>
      </c>
      <c r="R1448" t="s">
        <v>8287</v>
      </c>
      <c r="S1448">
        <f t="shared" si="132"/>
        <v>0</v>
      </c>
      <c r="T1448" t="e">
        <f t="shared" si="133"/>
        <v>#DIV/0!</v>
      </c>
      <c r="U1448" t="s">
        <v>8320</v>
      </c>
      <c r="V1448" t="s">
        <v>8339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134"/>
        <v>42559.39738425926</v>
      </c>
      <c r="K1449">
        <v>1465407134</v>
      </c>
      <c r="L1449" s="10">
        <f t="shared" si="135"/>
        <v>42529.39738425926</v>
      </c>
      <c r="M1449" s="11" t="str">
        <f t="shared" si="136"/>
        <v>Jun</v>
      </c>
      <c r="N1449" s="11">
        <f t="shared" si="137"/>
        <v>2016</v>
      </c>
      <c r="O1449" t="b">
        <v>0</v>
      </c>
      <c r="P1449">
        <v>3</v>
      </c>
      <c r="Q1449" t="b">
        <v>0</v>
      </c>
      <c r="R1449" t="s">
        <v>8287</v>
      </c>
      <c r="S1449">
        <f t="shared" si="132"/>
        <v>0</v>
      </c>
      <c r="T1449">
        <f t="shared" si="133"/>
        <v>25</v>
      </c>
      <c r="U1449" t="s">
        <v>8320</v>
      </c>
      <c r="V1449" t="s">
        <v>8339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134"/>
        <v>42145.892361111109</v>
      </c>
      <c r="K1450">
        <v>1429655318</v>
      </c>
      <c r="L1450" s="10">
        <f t="shared" si="135"/>
        <v>42115.603217592587</v>
      </c>
      <c r="M1450" s="11" t="str">
        <f t="shared" si="136"/>
        <v>Apr</v>
      </c>
      <c r="N1450" s="11">
        <f t="shared" si="137"/>
        <v>2015</v>
      </c>
      <c r="O1450" t="b">
        <v>0</v>
      </c>
      <c r="P1450">
        <v>0</v>
      </c>
      <c r="Q1450" t="b">
        <v>0</v>
      </c>
      <c r="R1450" t="s">
        <v>8287</v>
      </c>
      <c r="S1450">
        <f t="shared" si="132"/>
        <v>0</v>
      </c>
      <c r="T1450" t="e">
        <f t="shared" si="133"/>
        <v>#DIV/0!</v>
      </c>
      <c r="U1450" t="s">
        <v>8320</v>
      </c>
      <c r="V1450" t="s">
        <v>8339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134"/>
        <v>42134.478067129625</v>
      </c>
      <c r="K1451">
        <v>1427138905</v>
      </c>
      <c r="L1451" s="10">
        <f t="shared" si="135"/>
        <v>42086.478067129625</v>
      </c>
      <c r="M1451" s="11" t="str">
        <f t="shared" si="136"/>
        <v>Mar</v>
      </c>
      <c r="N1451" s="11">
        <f t="shared" si="137"/>
        <v>2015</v>
      </c>
      <c r="O1451" t="b">
        <v>0</v>
      </c>
      <c r="P1451">
        <v>0</v>
      </c>
      <c r="Q1451" t="b">
        <v>0</v>
      </c>
      <c r="R1451" t="s">
        <v>8287</v>
      </c>
      <c r="S1451">
        <f t="shared" si="132"/>
        <v>0</v>
      </c>
      <c r="T1451" t="e">
        <f t="shared" si="133"/>
        <v>#DIV/0!</v>
      </c>
      <c r="U1451" t="s">
        <v>8320</v>
      </c>
      <c r="V1451" t="s">
        <v>8339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134"/>
        <v>42419.837928240733</v>
      </c>
      <c r="K1452">
        <v>1453349197</v>
      </c>
      <c r="L1452" s="10">
        <f t="shared" si="135"/>
        <v>42389.837928240733</v>
      </c>
      <c r="M1452" s="11" t="str">
        <f t="shared" si="136"/>
        <v>Jan</v>
      </c>
      <c r="N1452" s="11">
        <f t="shared" si="137"/>
        <v>2016</v>
      </c>
      <c r="O1452" t="b">
        <v>0</v>
      </c>
      <c r="P1452">
        <v>1</v>
      </c>
      <c r="Q1452" t="b">
        <v>0</v>
      </c>
      <c r="R1452" t="s">
        <v>8287</v>
      </c>
      <c r="S1452">
        <f t="shared" si="132"/>
        <v>0</v>
      </c>
      <c r="T1452">
        <f t="shared" si="133"/>
        <v>1</v>
      </c>
      <c r="U1452" t="s">
        <v>8320</v>
      </c>
      <c r="V1452" t="s">
        <v>8339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134"/>
        <v>41961.667349537034</v>
      </c>
      <c r="K1453">
        <v>1413759659</v>
      </c>
      <c r="L1453" s="10">
        <f t="shared" si="135"/>
        <v>41931.62568287037</v>
      </c>
      <c r="M1453" s="11" t="str">
        <f t="shared" si="136"/>
        <v>Oct</v>
      </c>
      <c r="N1453" s="11">
        <f t="shared" si="137"/>
        <v>2014</v>
      </c>
      <c r="O1453" t="b">
        <v>0</v>
      </c>
      <c r="P1453">
        <v>2</v>
      </c>
      <c r="Q1453" t="b">
        <v>0</v>
      </c>
      <c r="R1453" t="s">
        <v>8287</v>
      </c>
      <c r="S1453">
        <f t="shared" si="132"/>
        <v>0</v>
      </c>
      <c r="T1453">
        <f t="shared" si="133"/>
        <v>1</v>
      </c>
      <c r="U1453" t="s">
        <v>8320</v>
      </c>
      <c r="V1453" t="s">
        <v>8339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134"/>
        <v>41848.369942129626</v>
      </c>
      <c r="K1454">
        <v>1403974363</v>
      </c>
      <c r="L1454" s="10">
        <f t="shared" si="135"/>
        <v>41818.369942129626</v>
      </c>
      <c r="M1454" s="11" t="str">
        <f t="shared" si="136"/>
        <v>Jun</v>
      </c>
      <c r="N1454" s="11">
        <f t="shared" si="137"/>
        <v>2014</v>
      </c>
      <c r="O1454" t="b">
        <v>0</v>
      </c>
      <c r="P1454">
        <v>0</v>
      </c>
      <c r="Q1454" t="b">
        <v>0</v>
      </c>
      <c r="R1454" t="s">
        <v>8287</v>
      </c>
      <c r="S1454">
        <f t="shared" si="132"/>
        <v>0</v>
      </c>
      <c r="T1454" t="e">
        <f t="shared" si="133"/>
        <v>#DIV/0!</v>
      </c>
      <c r="U1454" t="s">
        <v>8320</v>
      </c>
      <c r="V1454" t="s">
        <v>8339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134"/>
        <v>42840.321145833332</v>
      </c>
      <c r="K1455">
        <v>1488386547</v>
      </c>
      <c r="L1455" s="10">
        <f t="shared" si="135"/>
        <v>42795.362812499996</v>
      </c>
      <c r="M1455" s="11" t="str">
        <f t="shared" si="136"/>
        <v>Mar</v>
      </c>
      <c r="N1455" s="11">
        <f t="shared" si="137"/>
        <v>2017</v>
      </c>
      <c r="O1455" t="b">
        <v>0</v>
      </c>
      <c r="P1455">
        <v>0</v>
      </c>
      <c r="Q1455" t="b">
        <v>0</v>
      </c>
      <c r="R1455" t="s">
        <v>8287</v>
      </c>
      <c r="S1455">
        <f t="shared" si="132"/>
        <v>0</v>
      </c>
      <c r="T1455" t="e">
        <f t="shared" si="133"/>
        <v>#DIV/0!</v>
      </c>
      <c r="U1455" t="s">
        <v>8320</v>
      </c>
      <c r="V1455" t="s">
        <v>8339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134"/>
        <v>42484.582638888889</v>
      </c>
      <c r="K1456">
        <v>1459716480</v>
      </c>
      <c r="L1456" s="10">
        <f t="shared" si="135"/>
        <v>42463.533333333333</v>
      </c>
      <c r="M1456" s="11" t="str">
        <f t="shared" si="136"/>
        <v>Apr</v>
      </c>
      <c r="N1456" s="11">
        <f t="shared" si="137"/>
        <v>2016</v>
      </c>
      <c r="O1456" t="b">
        <v>0</v>
      </c>
      <c r="P1456">
        <v>1</v>
      </c>
      <c r="Q1456" t="b">
        <v>0</v>
      </c>
      <c r="R1456" t="s">
        <v>8287</v>
      </c>
      <c r="S1456">
        <f t="shared" si="132"/>
        <v>1</v>
      </c>
      <c r="T1456">
        <f t="shared" si="133"/>
        <v>15</v>
      </c>
      <c r="U1456" t="s">
        <v>8320</v>
      </c>
      <c r="V1456" t="s">
        <v>8339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134"/>
        <v>41887.235416666663</v>
      </c>
      <c r="K1457">
        <v>1405181320</v>
      </c>
      <c r="L1457" s="10">
        <f t="shared" si="135"/>
        <v>41832.33935185185</v>
      </c>
      <c r="M1457" s="11" t="str">
        <f t="shared" si="136"/>
        <v>Jul</v>
      </c>
      <c r="N1457" s="11">
        <f t="shared" si="137"/>
        <v>2014</v>
      </c>
      <c r="O1457" t="b">
        <v>0</v>
      </c>
      <c r="P1457">
        <v>7</v>
      </c>
      <c r="Q1457" t="b">
        <v>0</v>
      </c>
      <c r="R1457" t="s">
        <v>8287</v>
      </c>
      <c r="S1457">
        <f t="shared" si="132"/>
        <v>11</v>
      </c>
      <c r="T1457">
        <f t="shared" si="133"/>
        <v>225</v>
      </c>
      <c r="U1457" t="s">
        <v>8320</v>
      </c>
      <c r="V1457" t="s">
        <v>8339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134"/>
        <v>42738.335243055553</v>
      </c>
      <c r="K1458">
        <v>1480867365</v>
      </c>
      <c r="L1458" s="10">
        <f t="shared" si="135"/>
        <v>42708.335243055553</v>
      </c>
      <c r="M1458" s="11" t="str">
        <f t="shared" si="136"/>
        <v>Dec</v>
      </c>
      <c r="N1458" s="11">
        <f t="shared" si="137"/>
        <v>2016</v>
      </c>
      <c r="O1458" t="b">
        <v>0</v>
      </c>
      <c r="P1458">
        <v>3</v>
      </c>
      <c r="Q1458" t="b">
        <v>0</v>
      </c>
      <c r="R1458" t="s">
        <v>8287</v>
      </c>
      <c r="S1458">
        <f t="shared" si="132"/>
        <v>3</v>
      </c>
      <c r="T1458">
        <f t="shared" si="133"/>
        <v>48</v>
      </c>
      <c r="U1458" t="s">
        <v>8320</v>
      </c>
      <c r="V1458" t="s">
        <v>8339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134"/>
        <v>42319.604675925926</v>
      </c>
      <c r="K1459">
        <v>1444685444</v>
      </c>
      <c r="L1459" s="10">
        <f t="shared" si="135"/>
        <v>42289.563009259255</v>
      </c>
      <c r="M1459" s="11" t="str">
        <f t="shared" si="136"/>
        <v>Oct</v>
      </c>
      <c r="N1459" s="11">
        <f t="shared" si="137"/>
        <v>2015</v>
      </c>
      <c r="O1459" t="b">
        <v>0</v>
      </c>
      <c r="P1459">
        <v>0</v>
      </c>
      <c r="Q1459" t="b">
        <v>0</v>
      </c>
      <c r="R1459" t="s">
        <v>8287</v>
      </c>
      <c r="S1459">
        <f t="shared" si="132"/>
        <v>0</v>
      </c>
      <c r="T1459" t="e">
        <f t="shared" si="133"/>
        <v>#DIV/0!</v>
      </c>
      <c r="U1459" t="s">
        <v>8320</v>
      </c>
      <c r="V1459" t="s">
        <v>8339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134"/>
        <v>41861.833333333328</v>
      </c>
      <c r="K1460">
        <v>1405097760</v>
      </c>
      <c r="L1460" s="10">
        <f t="shared" si="135"/>
        <v>41831.37222222222</v>
      </c>
      <c r="M1460" s="11" t="str">
        <f t="shared" si="136"/>
        <v>Jul</v>
      </c>
      <c r="N1460" s="11">
        <f t="shared" si="137"/>
        <v>2014</v>
      </c>
      <c r="O1460" t="b">
        <v>0</v>
      </c>
      <c r="P1460">
        <v>0</v>
      </c>
      <c r="Q1460" t="b">
        <v>0</v>
      </c>
      <c r="R1460" t="s">
        <v>8287</v>
      </c>
      <c r="S1460">
        <f t="shared" si="132"/>
        <v>0</v>
      </c>
      <c r="T1460" t="e">
        <f t="shared" si="133"/>
        <v>#DIV/0!</v>
      </c>
      <c r="U1460" t="s">
        <v>8320</v>
      </c>
      <c r="V1460" t="s">
        <v>8339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134"/>
        <v>42340.392361111109</v>
      </c>
      <c r="K1461">
        <v>1446612896</v>
      </c>
      <c r="L1461" s="10">
        <f t="shared" si="135"/>
        <v>42311.871481481481</v>
      </c>
      <c r="M1461" s="11" t="str">
        <f t="shared" si="136"/>
        <v>Nov</v>
      </c>
      <c r="N1461" s="11">
        <f t="shared" si="137"/>
        <v>2015</v>
      </c>
      <c r="O1461" t="b">
        <v>0</v>
      </c>
      <c r="P1461">
        <v>0</v>
      </c>
      <c r="Q1461" t="b">
        <v>0</v>
      </c>
      <c r="R1461" t="s">
        <v>8287</v>
      </c>
      <c r="S1461">
        <f t="shared" si="132"/>
        <v>0</v>
      </c>
      <c r="T1461" t="e">
        <f t="shared" si="133"/>
        <v>#DIV/0!</v>
      </c>
      <c r="U1461" t="s">
        <v>8320</v>
      </c>
      <c r="V1461" t="s">
        <v>8339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134"/>
        <v>41973.656249999993</v>
      </c>
      <c r="K1462">
        <v>1412371898</v>
      </c>
      <c r="L1462" s="10">
        <f t="shared" si="135"/>
        <v>41915.563634259255</v>
      </c>
      <c r="M1462" s="11" t="str">
        <f t="shared" si="136"/>
        <v>Oct</v>
      </c>
      <c r="N1462" s="11">
        <f t="shared" si="137"/>
        <v>2014</v>
      </c>
      <c r="O1462" t="b">
        <v>0</v>
      </c>
      <c r="P1462">
        <v>0</v>
      </c>
      <c r="Q1462" t="b">
        <v>0</v>
      </c>
      <c r="R1462" t="s">
        <v>8287</v>
      </c>
      <c r="S1462">
        <f t="shared" si="132"/>
        <v>0</v>
      </c>
      <c r="T1462" t="e">
        <f t="shared" si="133"/>
        <v>#DIV/0!</v>
      </c>
      <c r="U1462" t="s">
        <v>8320</v>
      </c>
      <c r="V1462" t="s">
        <v>8339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134"/>
        <v>41932.666666666664</v>
      </c>
      <c r="K1463">
        <v>1410967754</v>
      </c>
      <c r="L1463" s="10">
        <f t="shared" si="135"/>
        <v>41899.311967592592</v>
      </c>
      <c r="M1463" s="11" t="str">
        <f t="shared" si="136"/>
        <v>Sep</v>
      </c>
      <c r="N1463" s="11">
        <f t="shared" si="137"/>
        <v>2014</v>
      </c>
      <c r="O1463" t="b">
        <v>1</v>
      </c>
      <c r="P1463">
        <v>340</v>
      </c>
      <c r="Q1463" t="b">
        <v>1</v>
      </c>
      <c r="R1463" t="s">
        <v>8288</v>
      </c>
      <c r="S1463">
        <f t="shared" si="132"/>
        <v>101</v>
      </c>
      <c r="T1463">
        <f t="shared" si="133"/>
        <v>45</v>
      </c>
      <c r="U1463" t="s">
        <v>8320</v>
      </c>
      <c r="V1463" t="s">
        <v>8340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134"/>
        <v>41374.329525462963</v>
      </c>
      <c r="K1464">
        <v>1363017271</v>
      </c>
      <c r="L1464" s="10">
        <f t="shared" si="135"/>
        <v>41344.329525462963</v>
      </c>
      <c r="M1464" s="11" t="str">
        <f t="shared" si="136"/>
        <v>Mar</v>
      </c>
      <c r="N1464" s="11">
        <f t="shared" si="137"/>
        <v>2013</v>
      </c>
      <c r="O1464" t="b">
        <v>1</v>
      </c>
      <c r="P1464">
        <v>150</v>
      </c>
      <c r="Q1464" t="b">
        <v>1</v>
      </c>
      <c r="R1464" t="s">
        <v>8288</v>
      </c>
      <c r="S1464">
        <f t="shared" si="132"/>
        <v>109</v>
      </c>
      <c r="T1464">
        <f t="shared" si="133"/>
        <v>29</v>
      </c>
      <c r="U1464" t="s">
        <v>8320</v>
      </c>
      <c r="V1464" t="s">
        <v>8340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134"/>
        <v>41371.536319444444</v>
      </c>
      <c r="K1465">
        <v>1361483538</v>
      </c>
      <c r="L1465" s="10">
        <f t="shared" si="135"/>
        <v>41326.577986111108</v>
      </c>
      <c r="M1465" s="11" t="str">
        <f t="shared" si="136"/>
        <v>Feb</v>
      </c>
      <c r="N1465" s="11">
        <f t="shared" si="137"/>
        <v>2013</v>
      </c>
      <c r="O1465" t="b">
        <v>1</v>
      </c>
      <c r="P1465">
        <v>25</v>
      </c>
      <c r="Q1465" t="b">
        <v>1</v>
      </c>
      <c r="R1465" t="s">
        <v>8288</v>
      </c>
      <c r="S1465">
        <f t="shared" si="132"/>
        <v>148</v>
      </c>
      <c r="T1465">
        <f t="shared" si="133"/>
        <v>35</v>
      </c>
      <c r="U1465" t="s">
        <v>8320</v>
      </c>
      <c r="V1465" t="s">
        <v>8340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134"/>
        <v>41321.328217592592</v>
      </c>
      <c r="K1466">
        <v>1358437958</v>
      </c>
      <c r="L1466" s="10">
        <f t="shared" si="135"/>
        <v>41291.328217592592</v>
      </c>
      <c r="M1466" s="11" t="str">
        <f t="shared" si="136"/>
        <v>Jan</v>
      </c>
      <c r="N1466" s="11">
        <f t="shared" si="137"/>
        <v>2013</v>
      </c>
      <c r="O1466" t="b">
        <v>1</v>
      </c>
      <c r="P1466">
        <v>234</v>
      </c>
      <c r="Q1466" t="b">
        <v>1</v>
      </c>
      <c r="R1466" t="s">
        <v>8288</v>
      </c>
      <c r="S1466">
        <f t="shared" si="132"/>
        <v>163</v>
      </c>
      <c r="T1466">
        <f t="shared" si="133"/>
        <v>35</v>
      </c>
      <c r="U1466" t="s">
        <v>8320</v>
      </c>
      <c r="V1466" t="s">
        <v>8340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134"/>
        <v>40989.791666666664</v>
      </c>
      <c r="K1467">
        <v>1329759452</v>
      </c>
      <c r="L1467" s="10">
        <f t="shared" si="135"/>
        <v>40959.401064814811</v>
      </c>
      <c r="M1467" s="11" t="str">
        <f t="shared" si="136"/>
        <v>Feb</v>
      </c>
      <c r="N1467" s="11">
        <f t="shared" si="137"/>
        <v>2012</v>
      </c>
      <c r="O1467" t="b">
        <v>1</v>
      </c>
      <c r="P1467">
        <v>2602</v>
      </c>
      <c r="Q1467" t="b">
        <v>1</v>
      </c>
      <c r="R1467" t="s">
        <v>8288</v>
      </c>
      <c r="S1467">
        <f t="shared" si="132"/>
        <v>456</v>
      </c>
      <c r="T1467">
        <f t="shared" si="133"/>
        <v>53</v>
      </c>
      <c r="U1467" t="s">
        <v>8320</v>
      </c>
      <c r="V1467" t="s">
        <v>8340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134"/>
        <v>42380.874999999993</v>
      </c>
      <c r="K1468">
        <v>1449029266</v>
      </c>
      <c r="L1468" s="10">
        <f t="shared" si="135"/>
        <v>42339.838726851849</v>
      </c>
      <c r="M1468" s="11" t="str">
        <f t="shared" si="136"/>
        <v>Dec</v>
      </c>
      <c r="N1468" s="11">
        <f t="shared" si="137"/>
        <v>2015</v>
      </c>
      <c r="O1468" t="b">
        <v>1</v>
      </c>
      <c r="P1468">
        <v>248</v>
      </c>
      <c r="Q1468" t="b">
        <v>1</v>
      </c>
      <c r="R1468" t="s">
        <v>8288</v>
      </c>
      <c r="S1468">
        <f t="shared" si="132"/>
        <v>108</v>
      </c>
      <c r="T1468">
        <f t="shared" si="133"/>
        <v>70</v>
      </c>
      <c r="U1468" t="s">
        <v>8320</v>
      </c>
      <c r="V1468" t="s">
        <v>8340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134"/>
        <v>40993.42690972222</v>
      </c>
      <c r="K1469">
        <v>1327518885</v>
      </c>
      <c r="L1469" s="10">
        <f t="shared" si="135"/>
        <v>40933.468576388885</v>
      </c>
      <c r="M1469" s="11" t="str">
        <f t="shared" si="136"/>
        <v>Jan</v>
      </c>
      <c r="N1469" s="11">
        <f t="shared" si="137"/>
        <v>2012</v>
      </c>
      <c r="O1469" t="b">
        <v>1</v>
      </c>
      <c r="P1469">
        <v>600</v>
      </c>
      <c r="Q1469" t="b">
        <v>1</v>
      </c>
      <c r="R1469" t="s">
        <v>8288</v>
      </c>
      <c r="S1469">
        <f t="shared" si="132"/>
        <v>115</v>
      </c>
      <c r="T1469">
        <f t="shared" si="133"/>
        <v>77</v>
      </c>
      <c r="U1469" t="s">
        <v>8320</v>
      </c>
      <c r="V1469" t="s">
        <v>8340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134"/>
        <v>40705.681122685186</v>
      </c>
      <c r="K1470">
        <v>1302654049</v>
      </c>
      <c r="L1470" s="10">
        <f t="shared" si="135"/>
        <v>40645.681122685186</v>
      </c>
      <c r="M1470" s="11" t="str">
        <f t="shared" si="136"/>
        <v>Apr</v>
      </c>
      <c r="N1470" s="11">
        <f t="shared" si="137"/>
        <v>2011</v>
      </c>
      <c r="O1470" t="b">
        <v>1</v>
      </c>
      <c r="P1470">
        <v>293</v>
      </c>
      <c r="Q1470" t="b">
        <v>1</v>
      </c>
      <c r="R1470" t="s">
        <v>8288</v>
      </c>
      <c r="S1470">
        <f t="shared" si="132"/>
        <v>102</v>
      </c>
      <c r="T1470">
        <f t="shared" si="133"/>
        <v>33</v>
      </c>
      <c r="U1470" t="s">
        <v>8320</v>
      </c>
      <c r="V1470" t="s">
        <v>8340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134"/>
        <v>41320.265150462961</v>
      </c>
      <c r="K1471">
        <v>1358346109</v>
      </c>
      <c r="L1471" s="10">
        <f t="shared" si="135"/>
        <v>41290.265150462961</v>
      </c>
      <c r="M1471" s="11" t="str">
        <f t="shared" si="136"/>
        <v>Jan</v>
      </c>
      <c r="N1471" s="11">
        <f t="shared" si="137"/>
        <v>2013</v>
      </c>
      <c r="O1471" t="b">
        <v>1</v>
      </c>
      <c r="P1471">
        <v>321</v>
      </c>
      <c r="Q1471" t="b">
        <v>1</v>
      </c>
      <c r="R1471" t="s">
        <v>8288</v>
      </c>
      <c r="S1471">
        <f t="shared" si="132"/>
        <v>108</v>
      </c>
      <c r="T1471">
        <f t="shared" si="133"/>
        <v>149</v>
      </c>
      <c r="U1471" t="s">
        <v>8320</v>
      </c>
      <c r="V1471" t="s">
        <v>8340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134"/>
        <v>41271.493784722217</v>
      </c>
      <c r="K1472">
        <v>1354909863</v>
      </c>
      <c r="L1472" s="10">
        <f t="shared" si="135"/>
        <v>41250.493784722217</v>
      </c>
      <c r="M1472" s="11" t="str">
        <f t="shared" si="136"/>
        <v>Dec</v>
      </c>
      <c r="N1472" s="11">
        <f t="shared" si="137"/>
        <v>2012</v>
      </c>
      <c r="O1472" t="b">
        <v>1</v>
      </c>
      <c r="P1472">
        <v>81</v>
      </c>
      <c r="Q1472" t="b">
        <v>1</v>
      </c>
      <c r="R1472" t="s">
        <v>8288</v>
      </c>
      <c r="S1472">
        <f t="shared" si="132"/>
        <v>125</v>
      </c>
      <c r="T1472">
        <f t="shared" si="133"/>
        <v>23</v>
      </c>
      <c r="U1472" t="s">
        <v>8320</v>
      </c>
      <c r="V1472" t="s">
        <v>8340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134"/>
        <v>42103.624236111107</v>
      </c>
      <c r="K1473">
        <v>1426028334</v>
      </c>
      <c r="L1473" s="10">
        <f t="shared" si="135"/>
        <v>42073.624236111107</v>
      </c>
      <c r="M1473" s="11" t="str">
        <f t="shared" si="136"/>
        <v>Mar</v>
      </c>
      <c r="N1473" s="11">
        <f t="shared" si="137"/>
        <v>2015</v>
      </c>
      <c r="O1473" t="b">
        <v>1</v>
      </c>
      <c r="P1473">
        <v>343</v>
      </c>
      <c r="Q1473" t="b">
        <v>1</v>
      </c>
      <c r="R1473" t="s">
        <v>8288</v>
      </c>
      <c r="S1473">
        <f t="shared" si="132"/>
        <v>104</v>
      </c>
      <c r="T1473">
        <f t="shared" si="133"/>
        <v>97</v>
      </c>
      <c r="U1473" t="s">
        <v>8320</v>
      </c>
      <c r="V1473" t="s">
        <v>8340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134"/>
        <v>41563.20952546296</v>
      </c>
      <c r="K1474">
        <v>1379336503</v>
      </c>
      <c r="L1474" s="10">
        <f t="shared" si="135"/>
        <v>41533.20952546296</v>
      </c>
      <c r="M1474" s="11" t="str">
        <f t="shared" si="136"/>
        <v>Sep</v>
      </c>
      <c r="N1474" s="11">
        <f t="shared" si="137"/>
        <v>2013</v>
      </c>
      <c r="O1474" t="b">
        <v>1</v>
      </c>
      <c r="P1474">
        <v>336</v>
      </c>
      <c r="Q1474" t="b">
        <v>1</v>
      </c>
      <c r="R1474" t="s">
        <v>8288</v>
      </c>
      <c r="S1474">
        <f t="shared" ref="S1474:S1537" si="138">ROUND((E1474/D1474)*100,0)</f>
        <v>139</v>
      </c>
      <c r="T1474">
        <f t="shared" ref="T1474:T1537" si="139">ROUND(E1474/P1474,0)</f>
        <v>103</v>
      </c>
      <c r="U1474" t="s">
        <v>8320</v>
      </c>
      <c r="V1474" t="s">
        <v>8340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140">(((I1475/60)/60/24)+DATE(1970,1,1)+(-8/24))</f>
        <v>40969.646284722221</v>
      </c>
      <c r="K1475">
        <v>1328052639</v>
      </c>
      <c r="L1475" s="10">
        <f t="shared" ref="L1475:L1538" si="141">(((K1475/60)/60)/24)+DATE(1970,1,1)+(-8/24)</f>
        <v>40939.646284722221</v>
      </c>
      <c r="M1475" s="11" t="str">
        <f t="shared" ref="M1475:M1538" si="142">TEXT(L1475,"MMM")</f>
        <v>Jan</v>
      </c>
      <c r="N1475" s="11">
        <f t="shared" ref="N1475:N1538" si="143">YEAR(L1475)</f>
        <v>2012</v>
      </c>
      <c r="O1475" t="b">
        <v>1</v>
      </c>
      <c r="P1475">
        <v>47</v>
      </c>
      <c r="Q1475" t="b">
        <v>1</v>
      </c>
      <c r="R1475" t="s">
        <v>8288</v>
      </c>
      <c r="S1475">
        <f t="shared" si="138"/>
        <v>121</v>
      </c>
      <c r="T1475">
        <f t="shared" si="139"/>
        <v>38</v>
      </c>
      <c r="U1475" t="s">
        <v>8320</v>
      </c>
      <c r="V1475" t="s">
        <v>8340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140"/>
        <v>41530.394583333327</v>
      </c>
      <c r="K1476">
        <v>1376501292</v>
      </c>
      <c r="L1476" s="10">
        <f t="shared" si="141"/>
        <v>41500.394583333327</v>
      </c>
      <c r="M1476" s="11" t="str">
        <f t="shared" si="142"/>
        <v>Aug</v>
      </c>
      <c r="N1476" s="11">
        <f t="shared" si="143"/>
        <v>2013</v>
      </c>
      <c r="O1476" t="b">
        <v>1</v>
      </c>
      <c r="P1476">
        <v>76</v>
      </c>
      <c r="Q1476" t="b">
        <v>1</v>
      </c>
      <c r="R1476" t="s">
        <v>8288</v>
      </c>
      <c r="S1476">
        <f t="shared" si="138"/>
        <v>112</v>
      </c>
      <c r="T1476">
        <f t="shared" si="139"/>
        <v>44</v>
      </c>
      <c r="U1476" t="s">
        <v>8320</v>
      </c>
      <c r="V1476" t="s">
        <v>8340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140"/>
        <v>41992.874305555553</v>
      </c>
      <c r="K1477">
        <v>1416244863</v>
      </c>
      <c r="L1477" s="10">
        <f t="shared" si="141"/>
        <v>41960.389618055553</v>
      </c>
      <c r="M1477" s="11" t="str">
        <f t="shared" si="142"/>
        <v>Nov</v>
      </c>
      <c r="N1477" s="11">
        <f t="shared" si="143"/>
        <v>2014</v>
      </c>
      <c r="O1477" t="b">
        <v>1</v>
      </c>
      <c r="P1477">
        <v>441</v>
      </c>
      <c r="Q1477" t="b">
        <v>1</v>
      </c>
      <c r="R1477" t="s">
        <v>8288</v>
      </c>
      <c r="S1477">
        <f t="shared" si="138"/>
        <v>189</v>
      </c>
      <c r="T1477">
        <f t="shared" si="139"/>
        <v>64</v>
      </c>
      <c r="U1477" t="s">
        <v>8320</v>
      </c>
      <c r="V1477" t="s">
        <v>8340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140"/>
        <v>40795.708587962959</v>
      </c>
      <c r="K1478">
        <v>1313024422</v>
      </c>
      <c r="L1478" s="10">
        <f t="shared" si="141"/>
        <v>40765.708587962959</v>
      </c>
      <c r="M1478" s="11" t="str">
        <f t="shared" si="142"/>
        <v>Aug</v>
      </c>
      <c r="N1478" s="11">
        <f t="shared" si="143"/>
        <v>2011</v>
      </c>
      <c r="O1478" t="b">
        <v>1</v>
      </c>
      <c r="P1478">
        <v>916</v>
      </c>
      <c r="Q1478" t="b">
        <v>1</v>
      </c>
      <c r="R1478" t="s">
        <v>8288</v>
      </c>
      <c r="S1478">
        <f t="shared" si="138"/>
        <v>662</v>
      </c>
      <c r="T1478">
        <f t="shared" si="139"/>
        <v>43</v>
      </c>
      <c r="U1478" t="s">
        <v>8320</v>
      </c>
      <c r="V1478" t="s">
        <v>8340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140"/>
        <v>40899.791666666664</v>
      </c>
      <c r="K1479">
        <v>1319467604</v>
      </c>
      <c r="L1479" s="10">
        <f t="shared" si="141"/>
        <v>40840.282453703701</v>
      </c>
      <c r="M1479" s="11" t="str">
        <f t="shared" si="142"/>
        <v>Oct</v>
      </c>
      <c r="N1479" s="11">
        <f t="shared" si="143"/>
        <v>2011</v>
      </c>
      <c r="O1479" t="b">
        <v>1</v>
      </c>
      <c r="P1479">
        <v>369</v>
      </c>
      <c r="Q1479" t="b">
        <v>1</v>
      </c>
      <c r="R1479" t="s">
        <v>8288</v>
      </c>
      <c r="S1479">
        <f t="shared" si="138"/>
        <v>111</v>
      </c>
      <c r="T1479">
        <f t="shared" si="139"/>
        <v>90</v>
      </c>
      <c r="U1479" t="s">
        <v>8320</v>
      </c>
      <c r="V1479" t="s">
        <v>8340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140"/>
        <v>41408.538344907407</v>
      </c>
      <c r="K1480">
        <v>1367355313</v>
      </c>
      <c r="L1480" s="10">
        <f t="shared" si="141"/>
        <v>41394.538344907407</v>
      </c>
      <c r="M1480" s="11" t="str">
        <f t="shared" si="142"/>
        <v>Apr</v>
      </c>
      <c r="N1480" s="11">
        <f t="shared" si="143"/>
        <v>2013</v>
      </c>
      <c r="O1480" t="b">
        <v>1</v>
      </c>
      <c r="P1480">
        <v>20242</v>
      </c>
      <c r="Q1480" t="b">
        <v>1</v>
      </c>
      <c r="R1480" t="s">
        <v>8288</v>
      </c>
      <c r="S1480">
        <f t="shared" si="138"/>
        <v>1182</v>
      </c>
      <c r="T1480">
        <f t="shared" si="139"/>
        <v>29</v>
      </c>
      <c r="U1480" t="s">
        <v>8320</v>
      </c>
      <c r="V1480" t="s">
        <v>8340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140"/>
        <v>41768.832638888889</v>
      </c>
      <c r="K1481">
        <v>1398448389</v>
      </c>
      <c r="L1481" s="10">
        <f t="shared" si="141"/>
        <v>41754.411909722221</v>
      </c>
      <c r="M1481" s="11" t="str">
        <f t="shared" si="142"/>
        <v>Apr</v>
      </c>
      <c r="N1481" s="11">
        <f t="shared" si="143"/>
        <v>2014</v>
      </c>
      <c r="O1481" t="b">
        <v>1</v>
      </c>
      <c r="P1481">
        <v>71</v>
      </c>
      <c r="Q1481" t="b">
        <v>1</v>
      </c>
      <c r="R1481" t="s">
        <v>8288</v>
      </c>
      <c r="S1481">
        <f t="shared" si="138"/>
        <v>137</v>
      </c>
      <c r="T1481">
        <f t="shared" si="139"/>
        <v>31</v>
      </c>
      <c r="U1481" t="s">
        <v>8320</v>
      </c>
      <c r="V1481" t="s">
        <v>8340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140"/>
        <v>41481.375</v>
      </c>
      <c r="K1482">
        <v>1373408699</v>
      </c>
      <c r="L1482" s="10">
        <f t="shared" si="141"/>
        <v>41464.600682870368</v>
      </c>
      <c r="M1482" s="11" t="str">
        <f t="shared" si="142"/>
        <v>Jul</v>
      </c>
      <c r="N1482" s="11">
        <f t="shared" si="143"/>
        <v>2013</v>
      </c>
      <c r="O1482" t="b">
        <v>1</v>
      </c>
      <c r="P1482">
        <v>635</v>
      </c>
      <c r="Q1482" t="b">
        <v>1</v>
      </c>
      <c r="R1482" t="s">
        <v>8288</v>
      </c>
      <c r="S1482">
        <f t="shared" si="138"/>
        <v>117</v>
      </c>
      <c r="T1482">
        <f t="shared" si="139"/>
        <v>92</v>
      </c>
      <c r="U1482" t="s">
        <v>8320</v>
      </c>
      <c r="V1482" t="s">
        <v>8340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140"/>
        <v>41580.589641203704</v>
      </c>
      <c r="K1483">
        <v>1380838145</v>
      </c>
      <c r="L1483" s="10">
        <f t="shared" si="141"/>
        <v>41550.589641203704</v>
      </c>
      <c r="M1483" s="11" t="str">
        <f t="shared" si="142"/>
        <v>Oct</v>
      </c>
      <c r="N1483" s="11">
        <f t="shared" si="143"/>
        <v>2013</v>
      </c>
      <c r="O1483" t="b">
        <v>0</v>
      </c>
      <c r="P1483">
        <v>6</v>
      </c>
      <c r="Q1483" t="b">
        <v>0</v>
      </c>
      <c r="R1483" t="s">
        <v>8275</v>
      </c>
      <c r="S1483">
        <f t="shared" si="138"/>
        <v>2</v>
      </c>
      <c r="T1483">
        <f t="shared" si="139"/>
        <v>18</v>
      </c>
      <c r="U1483" t="s">
        <v>8320</v>
      </c>
      <c r="V1483" t="s">
        <v>8322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140"/>
        <v>41158.993749999994</v>
      </c>
      <c r="K1484">
        <v>1345062936</v>
      </c>
      <c r="L1484" s="10">
        <f t="shared" si="141"/>
        <v>41136.524722222224</v>
      </c>
      <c r="M1484" s="11" t="str">
        <f t="shared" si="142"/>
        <v>Aug</v>
      </c>
      <c r="N1484" s="11">
        <f t="shared" si="143"/>
        <v>2012</v>
      </c>
      <c r="O1484" t="b">
        <v>0</v>
      </c>
      <c r="P1484">
        <v>1</v>
      </c>
      <c r="Q1484" t="b">
        <v>0</v>
      </c>
      <c r="R1484" t="s">
        <v>8275</v>
      </c>
      <c r="S1484">
        <f t="shared" si="138"/>
        <v>0</v>
      </c>
      <c r="T1484">
        <f t="shared" si="139"/>
        <v>5</v>
      </c>
      <c r="U1484" t="s">
        <v>8320</v>
      </c>
      <c r="V1484" t="s">
        <v>8322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140"/>
        <v>42572.859664351847</v>
      </c>
      <c r="K1485">
        <v>1467002275</v>
      </c>
      <c r="L1485" s="10">
        <f t="shared" si="141"/>
        <v>42547.859664351847</v>
      </c>
      <c r="M1485" s="11" t="str">
        <f t="shared" si="142"/>
        <v>Jun</v>
      </c>
      <c r="N1485" s="11">
        <f t="shared" si="143"/>
        <v>2016</v>
      </c>
      <c r="O1485" t="b">
        <v>0</v>
      </c>
      <c r="P1485">
        <v>2</v>
      </c>
      <c r="Q1485" t="b">
        <v>0</v>
      </c>
      <c r="R1485" t="s">
        <v>8275</v>
      </c>
      <c r="S1485">
        <f t="shared" si="138"/>
        <v>1</v>
      </c>
      <c r="T1485">
        <f t="shared" si="139"/>
        <v>25</v>
      </c>
      <c r="U1485" t="s">
        <v>8320</v>
      </c>
      <c r="V1485" t="s">
        <v>8322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140"/>
        <v>41111.285416666666</v>
      </c>
      <c r="K1486">
        <v>1337834963</v>
      </c>
      <c r="L1486" s="10">
        <f t="shared" si="141"/>
        <v>41052.867627314808</v>
      </c>
      <c r="M1486" s="11" t="str">
        <f t="shared" si="142"/>
        <v>May</v>
      </c>
      <c r="N1486" s="11">
        <f t="shared" si="143"/>
        <v>2012</v>
      </c>
      <c r="O1486" t="b">
        <v>0</v>
      </c>
      <c r="P1486">
        <v>0</v>
      </c>
      <c r="Q1486" t="b">
        <v>0</v>
      </c>
      <c r="R1486" t="s">
        <v>8275</v>
      </c>
      <c r="S1486">
        <f t="shared" si="138"/>
        <v>0</v>
      </c>
      <c r="T1486" t="e">
        <f t="shared" si="139"/>
        <v>#DIV/0!</v>
      </c>
      <c r="U1486" t="s">
        <v>8320</v>
      </c>
      <c r="V1486" t="s">
        <v>8322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140"/>
        <v>42175.462650462963</v>
      </c>
      <c r="K1487">
        <v>1430939173</v>
      </c>
      <c r="L1487" s="10">
        <f t="shared" si="141"/>
        <v>42130.462650462963</v>
      </c>
      <c r="M1487" s="11" t="str">
        <f t="shared" si="142"/>
        <v>May</v>
      </c>
      <c r="N1487" s="11">
        <f t="shared" si="143"/>
        <v>2015</v>
      </c>
      <c r="O1487" t="b">
        <v>0</v>
      </c>
      <c r="P1487">
        <v>3</v>
      </c>
      <c r="Q1487" t="b">
        <v>0</v>
      </c>
      <c r="R1487" t="s">
        <v>8275</v>
      </c>
      <c r="S1487">
        <f t="shared" si="138"/>
        <v>2</v>
      </c>
      <c r="T1487">
        <f t="shared" si="139"/>
        <v>50</v>
      </c>
      <c r="U1487" t="s">
        <v>8320</v>
      </c>
      <c r="V1487" t="s">
        <v>8322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140"/>
        <v>42061.835196759253</v>
      </c>
      <c r="K1488">
        <v>1422417761</v>
      </c>
      <c r="L1488" s="10">
        <f t="shared" si="141"/>
        <v>42031.835196759253</v>
      </c>
      <c r="M1488" s="11" t="str">
        <f t="shared" si="142"/>
        <v>Jan</v>
      </c>
      <c r="N1488" s="11">
        <f t="shared" si="143"/>
        <v>2015</v>
      </c>
      <c r="O1488" t="b">
        <v>0</v>
      </c>
      <c r="P1488">
        <v>3</v>
      </c>
      <c r="Q1488" t="b">
        <v>0</v>
      </c>
      <c r="R1488" t="s">
        <v>8275</v>
      </c>
      <c r="S1488">
        <f t="shared" si="138"/>
        <v>0</v>
      </c>
      <c r="T1488">
        <f t="shared" si="139"/>
        <v>16</v>
      </c>
      <c r="U1488" t="s">
        <v>8320</v>
      </c>
      <c r="V1488" t="s">
        <v>8322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140"/>
        <v>42584.584155092591</v>
      </c>
      <c r="K1489">
        <v>1467583271</v>
      </c>
      <c r="L1489" s="10">
        <f t="shared" si="141"/>
        <v>42554.584155092591</v>
      </c>
      <c r="M1489" s="11" t="str">
        <f t="shared" si="142"/>
        <v>Jul</v>
      </c>
      <c r="N1489" s="11">
        <f t="shared" si="143"/>
        <v>2016</v>
      </c>
      <c r="O1489" t="b">
        <v>0</v>
      </c>
      <c r="P1489">
        <v>0</v>
      </c>
      <c r="Q1489" t="b">
        <v>0</v>
      </c>
      <c r="R1489" t="s">
        <v>8275</v>
      </c>
      <c r="S1489">
        <f t="shared" si="138"/>
        <v>0</v>
      </c>
      <c r="T1489" t="e">
        <f t="shared" si="139"/>
        <v>#DIV/0!</v>
      </c>
      <c r="U1489" t="s">
        <v>8320</v>
      </c>
      <c r="V1489" t="s">
        <v>8322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140"/>
        <v>41644.229861111111</v>
      </c>
      <c r="K1490">
        <v>1386336660</v>
      </c>
      <c r="L1490" s="10">
        <f t="shared" si="141"/>
        <v>41614.229861111111</v>
      </c>
      <c r="M1490" s="11" t="str">
        <f t="shared" si="142"/>
        <v>Dec</v>
      </c>
      <c r="N1490" s="11">
        <f t="shared" si="143"/>
        <v>2013</v>
      </c>
      <c r="O1490" t="b">
        <v>0</v>
      </c>
      <c r="P1490">
        <v>6</v>
      </c>
      <c r="Q1490" t="b">
        <v>0</v>
      </c>
      <c r="R1490" t="s">
        <v>8275</v>
      </c>
      <c r="S1490">
        <f t="shared" si="138"/>
        <v>2</v>
      </c>
      <c r="T1490">
        <f t="shared" si="139"/>
        <v>60</v>
      </c>
      <c r="U1490" t="s">
        <v>8320</v>
      </c>
      <c r="V1490" t="s">
        <v>8322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140"/>
        <v>41228.320046296292</v>
      </c>
      <c r="K1491">
        <v>1350398452</v>
      </c>
      <c r="L1491" s="10">
        <f t="shared" si="141"/>
        <v>41198.278379629628</v>
      </c>
      <c r="M1491" s="11" t="str">
        <f t="shared" si="142"/>
        <v>Oct</v>
      </c>
      <c r="N1491" s="11">
        <f t="shared" si="143"/>
        <v>2012</v>
      </c>
      <c r="O1491" t="b">
        <v>0</v>
      </c>
      <c r="P1491">
        <v>0</v>
      </c>
      <c r="Q1491" t="b">
        <v>0</v>
      </c>
      <c r="R1491" t="s">
        <v>8275</v>
      </c>
      <c r="S1491">
        <f t="shared" si="138"/>
        <v>0</v>
      </c>
      <c r="T1491" t="e">
        <f t="shared" si="139"/>
        <v>#DIV/0!</v>
      </c>
      <c r="U1491" t="s">
        <v>8320</v>
      </c>
      <c r="V1491" t="s">
        <v>8322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140"/>
        <v>41549.227708333332</v>
      </c>
      <c r="K1492">
        <v>1378214874</v>
      </c>
      <c r="L1492" s="10">
        <f t="shared" si="141"/>
        <v>41520.227708333332</v>
      </c>
      <c r="M1492" s="11" t="str">
        <f t="shared" si="142"/>
        <v>Sep</v>
      </c>
      <c r="N1492" s="11">
        <f t="shared" si="143"/>
        <v>2013</v>
      </c>
      <c r="O1492" t="b">
        <v>0</v>
      </c>
      <c r="P1492">
        <v>19</v>
      </c>
      <c r="Q1492" t="b">
        <v>0</v>
      </c>
      <c r="R1492" t="s">
        <v>8275</v>
      </c>
      <c r="S1492">
        <f t="shared" si="138"/>
        <v>31</v>
      </c>
      <c r="T1492">
        <f t="shared" si="139"/>
        <v>47</v>
      </c>
      <c r="U1492" t="s">
        <v>8320</v>
      </c>
      <c r="V1492" t="s">
        <v>8322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140"/>
        <v>42050.318055555552</v>
      </c>
      <c r="K1493">
        <v>1418922443</v>
      </c>
      <c r="L1493" s="10">
        <f t="shared" si="141"/>
        <v>41991.380127314813</v>
      </c>
      <c r="M1493" s="11" t="str">
        <f t="shared" si="142"/>
        <v>Dec</v>
      </c>
      <c r="N1493" s="11">
        <f t="shared" si="143"/>
        <v>2014</v>
      </c>
      <c r="O1493" t="b">
        <v>0</v>
      </c>
      <c r="P1493">
        <v>1</v>
      </c>
      <c r="Q1493" t="b">
        <v>0</v>
      </c>
      <c r="R1493" t="s">
        <v>8275</v>
      </c>
      <c r="S1493">
        <f t="shared" si="138"/>
        <v>8</v>
      </c>
      <c r="T1493">
        <f t="shared" si="139"/>
        <v>100</v>
      </c>
      <c r="U1493" t="s">
        <v>8320</v>
      </c>
      <c r="V1493" t="s">
        <v>8322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140"/>
        <v>40712.551458333335</v>
      </c>
      <c r="K1494">
        <v>1305839646</v>
      </c>
      <c r="L1494" s="10">
        <f t="shared" si="141"/>
        <v>40682.551458333335</v>
      </c>
      <c r="M1494" s="11" t="str">
        <f t="shared" si="142"/>
        <v>May</v>
      </c>
      <c r="N1494" s="11">
        <f t="shared" si="143"/>
        <v>2011</v>
      </c>
      <c r="O1494" t="b">
        <v>0</v>
      </c>
      <c r="P1494">
        <v>2</v>
      </c>
      <c r="Q1494" t="b">
        <v>0</v>
      </c>
      <c r="R1494" t="s">
        <v>8275</v>
      </c>
      <c r="S1494">
        <f t="shared" si="138"/>
        <v>1</v>
      </c>
      <c r="T1494">
        <f t="shared" si="139"/>
        <v>15</v>
      </c>
      <c r="U1494" t="s">
        <v>8320</v>
      </c>
      <c r="V1494" t="s">
        <v>8322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140"/>
        <v>41441.533275462964</v>
      </c>
      <c r="K1495">
        <v>1368823675</v>
      </c>
      <c r="L1495" s="10">
        <f t="shared" si="141"/>
        <v>41411.533275462964</v>
      </c>
      <c r="M1495" s="11" t="str">
        <f t="shared" si="142"/>
        <v>May</v>
      </c>
      <c r="N1495" s="11">
        <f t="shared" si="143"/>
        <v>2013</v>
      </c>
      <c r="O1495" t="b">
        <v>0</v>
      </c>
      <c r="P1495">
        <v>0</v>
      </c>
      <c r="Q1495" t="b">
        <v>0</v>
      </c>
      <c r="R1495" t="s">
        <v>8275</v>
      </c>
      <c r="S1495">
        <f t="shared" si="138"/>
        <v>0</v>
      </c>
      <c r="T1495" t="e">
        <f t="shared" si="139"/>
        <v>#DIV/0!</v>
      </c>
      <c r="U1495" t="s">
        <v>8320</v>
      </c>
      <c r="V1495" t="s">
        <v>8322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140"/>
        <v>42097.318055555552</v>
      </c>
      <c r="K1496">
        <v>1425489613</v>
      </c>
      <c r="L1496" s="10">
        <f t="shared" si="141"/>
        <v>42067.389039351845</v>
      </c>
      <c r="M1496" s="11" t="str">
        <f t="shared" si="142"/>
        <v>Mar</v>
      </c>
      <c r="N1496" s="11">
        <f t="shared" si="143"/>
        <v>2015</v>
      </c>
      <c r="O1496" t="b">
        <v>0</v>
      </c>
      <c r="P1496">
        <v>11</v>
      </c>
      <c r="Q1496" t="b">
        <v>0</v>
      </c>
      <c r="R1496" t="s">
        <v>8275</v>
      </c>
      <c r="S1496">
        <f t="shared" si="138"/>
        <v>9</v>
      </c>
      <c r="T1496">
        <f t="shared" si="139"/>
        <v>40</v>
      </c>
      <c r="U1496" t="s">
        <v>8320</v>
      </c>
      <c r="V1496" t="s">
        <v>8322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140"/>
        <v>40782.456377314811</v>
      </c>
      <c r="K1497">
        <v>1311879431</v>
      </c>
      <c r="L1497" s="10">
        <f t="shared" si="141"/>
        <v>40752.456377314811</v>
      </c>
      <c r="M1497" s="11" t="str">
        <f t="shared" si="142"/>
        <v>Jul</v>
      </c>
      <c r="N1497" s="11">
        <f t="shared" si="143"/>
        <v>2011</v>
      </c>
      <c r="O1497" t="b">
        <v>0</v>
      </c>
      <c r="P1497">
        <v>0</v>
      </c>
      <c r="Q1497" t="b">
        <v>0</v>
      </c>
      <c r="R1497" t="s">
        <v>8275</v>
      </c>
      <c r="S1497">
        <f t="shared" si="138"/>
        <v>0</v>
      </c>
      <c r="T1497" t="e">
        <f t="shared" si="139"/>
        <v>#DIV/0!</v>
      </c>
      <c r="U1497" t="s">
        <v>8320</v>
      </c>
      <c r="V1497" t="s">
        <v>8322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140"/>
        <v>41898.141886574071</v>
      </c>
      <c r="K1498">
        <v>1405682659</v>
      </c>
      <c r="L1498" s="10">
        <f t="shared" si="141"/>
        <v>41838.141886574071</v>
      </c>
      <c r="M1498" s="11" t="str">
        <f t="shared" si="142"/>
        <v>Jul</v>
      </c>
      <c r="N1498" s="11">
        <f t="shared" si="143"/>
        <v>2014</v>
      </c>
      <c r="O1498" t="b">
        <v>0</v>
      </c>
      <c r="P1498">
        <v>0</v>
      </c>
      <c r="Q1498" t="b">
        <v>0</v>
      </c>
      <c r="R1498" t="s">
        <v>8275</v>
      </c>
      <c r="S1498">
        <f t="shared" si="138"/>
        <v>0</v>
      </c>
      <c r="T1498" t="e">
        <f t="shared" si="139"/>
        <v>#DIV/0!</v>
      </c>
      <c r="U1498" t="s">
        <v>8320</v>
      </c>
      <c r="V1498" t="s">
        <v>8322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140"/>
        <v>41486.488194444442</v>
      </c>
      <c r="K1499">
        <v>1371655522</v>
      </c>
      <c r="L1499" s="10">
        <f t="shared" si="141"/>
        <v>41444.309282407405</v>
      </c>
      <c r="M1499" s="11" t="str">
        <f t="shared" si="142"/>
        <v>Jun</v>
      </c>
      <c r="N1499" s="11">
        <f t="shared" si="143"/>
        <v>2013</v>
      </c>
      <c r="O1499" t="b">
        <v>0</v>
      </c>
      <c r="P1499">
        <v>1</v>
      </c>
      <c r="Q1499" t="b">
        <v>0</v>
      </c>
      <c r="R1499" t="s">
        <v>8275</v>
      </c>
      <c r="S1499">
        <f t="shared" si="138"/>
        <v>0</v>
      </c>
      <c r="T1499">
        <f t="shared" si="139"/>
        <v>1</v>
      </c>
      <c r="U1499" t="s">
        <v>8320</v>
      </c>
      <c r="V1499" t="s">
        <v>8322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140"/>
        <v>41885.650208333333</v>
      </c>
      <c r="K1500">
        <v>1405899378</v>
      </c>
      <c r="L1500" s="10">
        <f t="shared" si="141"/>
        <v>41840.650208333333</v>
      </c>
      <c r="M1500" s="11" t="str">
        <f t="shared" si="142"/>
        <v>Jul</v>
      </c>
      <c r="N1500" s="11">
        <f t="shared" si="143"/>
        <v>2014</v>
      </c>
      <c r="O1500" t="b">
        <v>0</v>
      </c>
      <c r="P1500">
        <v>3</v>
      </c>
      <c r="Q1500" t="b">
        <v>0</v>
      </c>
      <c r="R1500" t="s">
        <v>8275</v>
      </c>
      <c r="S1500">
        <f t="shared" si="138"/>
        <v>2</v>
      </c>
      <c r="T1500">
        <f t="shared" si="139"/>
        <v>19</v>
      </c>
      <c r="U1500" t="s">
        <v>8320</v>
      </c>
      <c r="V1500" t="s">
        <v>8322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140"/>
        <v>42586.673993055556</v>
      </c>
      <c r="K1501">
        <v>1465171833</v>
      </c>
      <c r="L1501" s="10">
        <f t="shared" si="141"/>
        <v>42526.673993055556</v>
      </c>
      <c r="M1501" s="11" t="str">
        <f t="shared" si="142"/>
        <v>Jun</v>
      </c>
      <c r="N1501" s="11">
        <f t="shared" si="143"/>
        <v>2016</v>
      </c>
      <c r="O1501" t="b">
        <v>0</v>
      </c>
      <c r="P1501">
        <v>1</v>
      </c>
      <c r="Q1501" t="b">
        <v>0</v>
      </c>
      <c r="R1501" t="s">
        <v>8275</v>
      </c>
      <c r="S1501">
        <f t="shared" si="138"/>
        <v>0</v>
      </c>
      <c r="T1501">
        <f t="shared" si="139"/>
        <v>5</v>
      </c>
      <c r="U1501" t="s">
        <v>8320</v>
      </c>
      <c r="V1501" t="s">
        <v>8322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140"/>
        <v>41395.57126157407</v>
      </c>
      <c r="K1502">
        <v>1364852557</v>
      </c>
      <c r="L1502" s="10">
        <f t="shared" si="141"/>
        <v>41365.57126157407</v>
      </c>
      <c r="M1502" s="11" t="str">
        <f t="shared" si="142"/>
        <v>Apr</v>
      </c>
      <c r="N1502" s="11">
        <f t="shared" si="143"/>
        <v>2013</v>
      </c>
      <c r="O1502" t="b">
        <v>0</v>
      </c>
      <c r="P1502">
        <v>15</v>
      </c>
      <c r="Q1502" t="b">
        <v>0</v>
      </c>
      <c r="R1502" t="s">
        <v>8275</v>
      </c>
      <c r="S1502">
        <f t="shared" si="138"/>
        <v>25</v>
      </c>
      <c r="T1502">
        <f t="shared" si="139"/>
        <v>47</v>
      </c>
      <c r="U1502" t="s">
        <v>8320</v>
      </c>
      <c r="V1502" t="s">
        <v>8322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140"/>
        <v>42193.2502662037</v>
      </c>
      <c r="K1503">
        <v>1433772023</v>
      </c>
      <c r="L1503" s="10">
        <f t="shared" si="141"/>
        <v>42163.2502662037</v>
      </c>
      <c r="M1503" s="11" t="str">
        <f t="shared" si="142"/>
        <v>Jun</v>
      </c>
      <c r="N1503" s="11">
        <f t="shared" si="143"/>
        <v>2015</v>
      </c>
      <c r="O1503" t="b">
        <v>1</v>
      </c>
      <c r="P1503">
        <v>885</v>
      </c>
      <c r="Q1503" t="b">
        <v>1</v>
      </c>
      <c r="R1503" t="s">
        <v>8285</v>
      </c>
      <c r="S1503">
        <f t="shared" si="138"/>
        <v>166</v>
      </c>
      <c r="T1503">
        <f t="shared" si="139"/>
        <v>98</v>
      </c>
      <c r="U1503" t="s">
        <v>8336</v>
      </c>
      <c r="V1503" t="s">
        <v>8337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140"/>
        <v>42454.583333333336</v>
      </c>
      <c r="K1504">
        <v>1456491680</v>
      </c>
      <c r="L1504" s="10">
        <f t="shared" si="141"/>
        <v>42426.20925925926</v>
      </c>
      <c r="M1504" s="11" t="str">
        <f t="shared" si="142"/>
        <v>Feb</v>
      </c>
      <c r="N1504" s="11">
        <f t="shared" si="143"/>
        <v>2016</v>
      </c>
      <c r="O1504" t="b">
        <v>1</v>
      </c>
      <c r="P1504">
        <v>329</v>
      </c>
      <c r="Q1504" t="b">
        <v>1</v>
      </c>
      <c r="R1504" t="s">
        <v>8285</v>
      </c>
      <c r="S1504">
        <f t="shared" si="138"/>
        <v>101</v>
      </c>
      <c r="T1504">
        <f t="shared" si="139"/>
        <v>68</v>
      </c>
      <c r="U1504" t="s">
        <v>8336</v>
      </c>
      <c r="V1504" t="s">
        <v>8337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140"/>
        <v>42666.01390046296</v>
      </c>
      <c r="K1505">
        <v>1472026801</v>
      </c>
      <c r="L1505" s="10">
        <f t="shared" si="141"/>
        <v>42606.01390046296</v>
      </c>
      <c r="M1505" s="11" t="str">
        <f t="shared" si="142"/>
        <v>Aug</v>
      </c>
      <c r="N1505" s="11">
        <f t="shared" si="143"/>
        <v>2016</v>
      </c>
      <c r="O1505" t="b">
        <v>1</v>
      </c>
      <c r="P1505">
        <v>71</v>
      </c>
      <c r="Q1505" t="b">
        <v>1</v>
      </c>
      <c r="R1505" t="s">
        <v>8285</v>
      </c>
      <c r="S1505">
        <f t="shared" si="138"/>
        <v>108</v>
      </c>
      <c r="T1505">
        <f t="shared" si="139"/>
        <v>57</v>
      </c>
      <c r="U1505" t="s">
        <v>8336</v>
      </c>
      <c r="V1505" t="s">
        <v>8337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140"/>
        <v>41800.022916666661</v>
      </c>
      <c r="K1506">
        <v>1399996024</v>
      </c>
      <c r="L1506" s="10">
        <f t="shared" si="141"/>
        <v>41772.32435185185</v>
      </c>
      <c r="M1506" s="11" t="str">
        <f t="shared" si="142"/>
        <v>May</v>
      </c>
      <c r="N1506" s="11">
        <f t="shared" si="143"/>
        <v>2014</v>
      </c>
      <c r="O1506" t="b">
        <v>1</v>
      </c>
      <c r="P1506">
        <v>269</v>
      </c>
      <c r="Q1506" t="b">
        <v>1</v>
      </c>
      <c r="R1506" t="s">
        <v>8285</v>
      </c>
      <c r="S1506">
        <f t="shared" si="138"/>
        <v>278</v>
      </c>
      <c r="T1506">
        <f t="shared" si="139"/>
        <v>67</v>
      </c>
      <c r="U1506" t="s">
        <v>8336</v>
      </c>
      <c r="V1506" t="s">
        <v>8337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140"/>
        <v>42451.500694444439</v>
      </c>
      <c r="K1507">
        <v>1455446303</v>
      </c>
      <c r="L1507" s="10">
        <f t="shared" si="141"/>
        <v>42414.109988425924</v>
      </c>
      <c r="M1507" s="11" t="str">
        <f t="shared" si="142"/>
        <v>Feb</v>
      </c>
      <c r="N1507" s="11">
        <f t="shared" si="143"/>
        <v>2016</v>
      </c>
      <c r="O1507" t="b">
        <v>1</v>
      </c>
      <c r="P1507">
        <v>345</v>
      </c>
      <c r="Q1507" t="b">
        <v>1</v>
      </c>
      <c r="R1507" t="s">
        <v>8285</v>
      </c>
      <c r="S1507">
        <f t="shared" si="138"/>
        <v>104</v>
      </c>
      <c r="T1507">
        <f t="shared" si="139"/>
        <v>48</v>
      </c>
      <c r="U1507" t="s">
        <v>8336</v>
      </c>
      <c r="V1507" t="s">
        <v>8337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140"/>
        <v>41844.452592592592</v>
      </c>
      <c r="K1508">
        <v>1403635904</v>
      </c>
      <c r="L1508" s="10">
        <f t="shared" si="141"/>
        <v>41814.452592592592</v>
      </c>
      <c r="M1508" s="11" t="str">
        <f t="shared" si="142"/>
        <v>Jun</v>
      </c>
      <c r="N1508" s="11">
        <f t="shared" si="143"/>
        <v>2014</v>
      </c>
      <c r="O1508" t="b">
        <v>1</v>
      </c>
      <c r="P1508">
        <v>43</v>
      </c>
      <c r="Q1508" t="b">
        <v>1</v>
      </c>
      <c r="R1508" t="s">
        <v>8285</v>
      </c>
      <c r="S1508">
        <f t="shared" si="138"/>
        <v>111</v>
      </c>
      <c r="T1508">
        <f t="shared" si="139"/>
        <v>39</v>
      </c>
      <c r="U1508" t="s">
        <v>8336</v>
      </c>
      <c r="V1508" t="s">
        <v>8337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140"/>
        <v>40313.006944444445</v>
      </c>
      <c r="K1509">
        <v>1268822909</v>
      </c>
      <c r="L1509" s="10">
        <f t="shared" si="141"/>
        <v>40254.117002314815</v>
      </c>
      <c r="M1509" s="11" t="str">
        <f t="shared" si="142"/>
        <v>Mar</v>
      </c>
      <c r="N1509" s="11">
        <f t="shared" si="143"/>
        <v>2010</v>
      </c>
      <c r="O1509" t="b">
        <v>1</v>
      </c>
      <c r="P1509">
        <v>33</v>
      </c>
      <c r="Q1509" t="b">
        <v>1</v>
      </c>
      <c r="R1509" t="s">
        <v>8285</v>
      </c>
      <c r="S1509">
        <f t="shared" si="138"/>
        <v>215</v>
      </c>
      <c r="T1509">
        <f t="shared" si="139"/>
        <v>78</v>
      </c>
      <c r="U1509" t="s">
        <v>8336</v>
      </c>
      <c r="V1509" t="s">
        <v>8337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140"/>
        <v>41817.281030092592</v>
      </c>
      <c r="K1510">
        <v>1401201881</v>
      </c>
      <c r="L1510" s="10">
        <f t="shared" si="141"/>
        <v>41786.281030092592</v>
      </c>
      <c r="M1510" s="11" t="str">
        <f t="shared" si="142"/>
        <v>May</v>
      </c>
      <c r="N1510" s="11">
        <f t="shared" si="143"/>
        <v>2014</v>
      </c>
      <c r="O1510" t="b">
        <v>1</v>
      </c>
      <c r="P1510">
        <v>211</v>
      </c>
      <c r="Q1510" t="b">
        <v>1</v>
      </c>
      <c r="R1510" t="s">
        <v>8285</v>
      </c>
      <c r="S1510">
        <f t="shared" si="138"/>
        <v>111</v>
      </c>
      <c r="T1510">
        <f t="shared" si="139"/>
        <v>97</v>
      </c>
      <c r="U1510" t="s">
        <v>8336</v>
      </c>
      <c r="V1510" t="s">
        <v>8337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140"/>
        <v>42780.624305555553</v>
      </c>
      <c r="K1511">
        <v>1484570885</v>
      </c>
      <c r="L1511" s="10">
        <f t="shared" si="141"/>
        <v>42751.200057870366</v>
      </c>
      <c r="M1511" s="11" t="str">
        <f t="shared" si="142"/>
        <v>Jan</v>
      </c>
      <c r="N1511" s="11">
        <f t="shared" si="143"/>
        <v>2017</v>
      </c>
      <c r="O1511" t="b">
        <v>1</v>
      </c>
      <c r="P1511">
        <v>196</v>
      </c>
      <c r="Q1511" t="b">
        <v>1</v>
      </c>
      <c r="R1511" t="s">
        <v>8285</v>
      </c>
      <c r="S1511">
        <f t="shared" si="138"/>
        <v>124</v>
      </c>
      <c r="T1511">
        <f t="shared" si="139"/>
        <v>110</v>
      </c>
      <c r="U1511" t="s">
        <v>8336</v>
      </c>
      <c r="V1511" t="s">
        <v>8337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140"/>
        <v>41839.051828703698</v>
      </c>
      <c r="K1512">
        <v>1403169278</v>
      </c>
      <c r="L1512" s="10">
        <f t="shared" si="141"/>
        <v>41809.051828703698</v>
      </c>
      <c r="M1512" s="11" t="str">
        <f t="shared" si="142"/>
        <v>Jun</v>
      </c>
      <c r="N1512" s="11">
        <f t="shared" si="143"/>
        <v>2014</v>
      </c>
      <c r="O1512" t="b">
        <v>1</v>
      </c>
      <c r="P1512">
        <v>405</v>
      </c>
      <c r="Q1512" t="b">
        <v>1</v>
      </c>
      <c r="R1512" t="s">
        <v>8285</v>
      </c>
      <c r="S1512">
        <f t="shared" si="138"/>
        <v>101</v>
      </c>
      <c r="T1512">
        <f t="shared" si="139"/>
        <v>40</v>
      </c>
      <c r="U1512" t="s">
        <v>8336</v>
      </c>
      <c r="V1512" t="s">
        <v>8337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140"/>
        <v>42326.291712962957</v>
      </c>
      <c r="K1513">
        <v>1445263204</v>
      </c>
      <c r="L1513" s="10">
        <f t="shared" si="141"/>
        <v>42296.250046296293</v>
      </c>
      <c r="M1513" s="11" t="str">
        <f t="shared" si="142"/>
        <v>Oct</v>
      </c>
      <c r="N1513" s="11">
        <f t="shared" si="143"/>
        <v>2015</v>
      </c>
      <c r="O1513" t="b">
        <v>1</v>
      </c>
      <c r="P1513">
        <v>206</v>
      </c>
      <c r="Q1513" t="b">
        <v>1</v>
      </c>
      <c r="R1513" t="s">
        <v>8285</v>
      </c>
      <c r="S1513">
        <f t="shared" si="138"/>
        <v>112</v>
      </c>
      <c r="T1513">
        <f t="shared" si="139"/>
        <v>76</v>
      </c>
      <c r="U1513" t="s">
        <v>8336</v>
      </c>
      <c r="V1513" t="s">
        <v>8337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140"/>
        <v>42771.351145833331</v>
      </c>
      <c r="K1514">
        <v>1483719939</v>
      </c>
      <c r="L1514" s="10">
        <f t="shared" si="141"/>
        <v>42741.351145833331</v>
      </c>
      <c r="M1514" s="11" t="str">
        <f t="shared" si="142"/>
        <v>Jan</v>
      </c>
      <c r="N1514" s="11">
        <f t="shared" si="143"/>
        <v>2017</v>
      </c>
      <c r="O1514" t="b">
        <v>1</v>
      </c>
      <c r="P1514">
        <v>335</v>
      </c>
      <c r="Q1514" t="b">
        <v>1</v>
      </c>
      <c r="R1514" t="s">
        <v>8285</v>
      </c>
      <c r="S1514">
        <f t="shared" si="138"/>
        <v>559</v>
      </c>
      <c r="T1514">
        <f t="shared" si="139"/>
        <v>58</v>
      </c>
      <c r="U1514" t="s">
        <v>8336</v>
      </c>
      <c r="V1514" t="s">
        <v>8337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140"/>
        <v>41836.30400462963</v>
      </c>
      <c r="K1515">
        <v>1402931866</v>
      </c>
      <c r="L1515" s="10">
        <f t="shared" si="141"/>
        <v>41806.30400462963</v>
      </c>
      <c r="M1515" s="11" t="str">
        <f t="shared" si="142"/>
        <v>Jun</v>
      </c>
      <c r="N1515" s="11">
        <f t="shared" si="143"/>
        <v>2014</v>
      </c>
      <c r="O1515" t="b">
        <v>1</v>
      </c>
      <c r="P1515">
        <v>215</v>
      </c>
      <c r="Q1515" t="b">
        <v>1</v>
      </c>
      <c r="R1515" t="s">
        <v>8285</v>
      </c>
      <c r="S1515">
        <f t="shared" si="138"/>
        <v>150</v>
      </c>
      <c r="T1515">
        <f t="shared" si="139"/>
        <v>56</v>
      </c>
      <c r="U1515" t="s">
        <v>8336</v>
      </c>
      <c r="V1515" t="s">
        <v>8337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140"/>
        <v>42274.264351851853</v>
      </c>
      <c r="K1516">
        <v>1439907640</v>
      </c>
      <c r="L1516" s="10">
        <f t="shared" si="141"/>
        <v>42234.264351851853</v>
      </c>
      <c r="M1516" s="11" t="str">
        <f t="shared" si="142"/>
        <v>Aug</v>
      </c>
      <c r="N1516" s="11">
        <f t="shared" si="143"/>
        <v>2015</v>
      </c>
      <c r="O1516" t="b">
        <v>1</v>
      </c>
      <c r="P1516">
        <v>176</v>
      </c>
      <c r="Q1516" t="b">
        <v>1</v>
      </c>
      <c r="R1516" t="s">
        <v>8285</v>
      </c>
      <c r="S1516">
        <f t="shared" si="138"/>
        <v>106</v>
      </c>
      <c r="T1516">
        <f t="shared" si="139"/>
        <v>151</v>
      </c>
      <c r="U1516" t="s">
        <v>8336</v>
      </c>
      <c r="V1516" t="s">
        <v>8337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140"/>
        <v>42444.878437499996</v>
      </c>
      <c r="K1517">
        <v>1455516297</v>
      </c>
      <c r="L1517" s="10">
        <f t="shared" si="141"/>
        <v>42414.92010416666</v>
      </c>
      <c r="M1517" s="11" t="str">
        <f t="shared" si="142"/>
        <v>Feb</v>
      </c>
      <c r="N1517" s="11">
        <f t="shared" si="143"/>
        <v>2016</v>
      </c>
      <c r="O1517" t="b">
        <v>1</v>
      </c>
      <c r="P1517">
        <v>555</v>
      </c>
      <c r="Q1517" t="b">
        <v>1</v>
      </c>
      <c r="R1517" t="s">
        <v>8285</v>
      </c>
      <c r="S1517">
        <f t="shared" si="138"/>
        <v>157</v>
      </c>
      <c r="T1517">
        <f t="shared" si="139"/>
        <v>850</v>
      </c>
      <c r="U1517" t="s">
        <v>8336</v>
      </c>
      <c r="V1517" t="s">
        <v>8337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140"/>
        <v>42649.249999999993</v>
      </c>
      <c r="K1518">
        <v>1473160292</v>
      </c>
      <c r="L1518" s="10">
        <f t="shared" si="141"/>
        <v>42619.133009259262</v>
      </c>
      <c r="M1518" s="11" t="str">
        <f t="shared" si="142"/>
        <v>Sep</v>
      </c>
      <c r="N1518" s="11">
        <f t="shared" si="143"/>
        <v>2016</v>
      </c>
      <c r="O1518" t="b">
        <v>1</v>
      </c>
      <c r="P1518">
        <v>116</v>
      </c>
      <c r="Q1518" t="b">
        <v>1</v>
      </c>
      <c r="R1518" t="s">
        <v>8285</v>
      </c>
      <c r="S1518">
        <f t="shared" si="138"/>
        <v>109</v>
      </c>
      <c r="T1518">
        <f t="shared" si="139"/>
        <v>159</v>
      </c>
      <c r="U1518" t="s">
        <v>8336</v>
      </c>
      <c r="V1518" t="s">
        <v>8337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140"/>
        <v>41978.916666666664</v>
      </c>
      <c r="K1519">
        <v>1415194553</v>
      </c>
      <c r="L1519" s="10">
        <f t="shared" si="141"/>
        <v>41948.233252314814</v>
      </c>
      <c r="M1519" s="11" t="str">
        <f t="shared" si="142"/>
        <v>Nov</v>
      </c>
      <c r="N1519" s="11">
        <f t="shared" si="143"/>
        <v>2014</v>
      </c>
      <c r="O1519" t="b">
        <v>1</v>
      </c>
      <c r="P1519">
        <v>615</v>
      </c>
      <c r="Q1519" t="b">
        <v>1</v>
      </c>
      <c r="R1519" t="s">
        <v>8285</v>
      </c>
      <c r="S1519">
        <f t="shared" si="138"/>
        <v>162</v>
      </c>
      <c r="T1519">
        <f t="shared" si="139"/>
        <v>40</v>
      </c>
      <c r="U1519" t="s">
        <v>8336</v>
      </c>
      <c r="V1519" t="s">
        <v>8337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140"/>
        <v>41790.486712962964</v>
      </c>
      <c r="K1520">
        <v>1398973252</v>
      </c>
      <c r="L1520" s="10">
        <f t="shared" si="141"/>
        <v>41760.486712962964</v>
      </c>
      <c r="M1520" s="11" t="str">
        <f t="shared" si="142"/>
        <v>May</v>
      </c>
      <c r="N1520" s="11">
        <f t="shared" si="143"/>
        <v>2014</v>
      </c>
      <c r="O1520" t="b">
        <v>1</v>
      </c>
      <c r="P1520">
        <v>236</v>
      </c>
      <c r="Q1520" t="b">
        <v>1</v>
      </c>
      <c r="R1520" t="s">
        <v>8285</v>
      </c>
      <c r="S1520">
        <f t="shared" si="138"/>
        <v>205</v>
      </c>
      <c r="T1520">
        <f t="shared" si="139"/>
        <v>131</v>
      </c>
      <c r="U1520" t="s">
        <v>8336</v>
      </c>
      <c r="V1520" t="s">
        <v>8337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140"/>
        <v>41810.582638888889</v>
      </c>
      <c r="K1521">
        <v>1400867283</v>
      </c>
      <c r="L1521" s="10">
        <f t="shared" si="141"/>
        <v>41782.408368055556</v>
      </c>
      <c r="M1521" s="11" t="str">
        <f t="shared" si="142"/>
        <v>May</v>
      </c>
      <c r="N1521" s="11">
        <f t="shared" si="143"/>
        <v>2014</v>
      </c>
      <c r="O1521" t="b">
        <v>1</v>
      </c>
      <c r="P1521">
        <v>145</v>
      </c>
      <c r="Q1521" t="b">
        <v>1</v>
      </c>
      <c r="R1521" t="s">
        <v>8285</v>
      </c>
      <c r="S1521">
        <f t="shared" si="138"/>
        <v>103</v>
      </c>
      <c r="T1521">
        <f t="shared" si="139"/>
        <v>64</v>
      </c>
      <c r="U1521" t="s">
        <v>8336</v>
      </c>
      <c r="V1521" t="s">
        <v>8337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140"/>
        <v>41991.833333333336</v>
      </c>
      <c r="K1522">
        <v>1415824513</v>
      </c>
      <c r="L1522" s="10">
        <f t="shared" si="141"/>
        <v>41955.524456018517</v>
      </c>
      <c r="M1522" s="11" t="str">
        <f t="shared" si="142"/>
        <v>Nov</v>
      </c>
      <c r="N1522" s="11">
        <f t="shared" si="143"/>
        <v>2014</v>
      </c>
      <c r="O1522" t="b">
        <v>1</v>
      </c>
      <c r="P1522">
        <v>167</v>
      </c>
      <c r="Q1522" t="b">
        <v>1</v>
      </c>
      <c r="R1522" t="s">
        <v>8285</v>
      </c>
      <c r="S1522">
        <f t="shared" si="138"/>
        <v>103</v>
      </c>
      <c r="T1522">
        <f t="shared" si="139"/>
        <v>112</v>
      </c>
      <c r="U1522" t="s">
        <v>8336</v>
      </c>
      <c r="V1522" t="s">
        <v>8337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140"/>
        <v>42527.834386574068</v>
      </c>
      <c r="K1523">
        <v>1462248091</v>
      </c>
      <c r="L1523" s="10">
        <f t="shared" si="141"/>
        <v>42492.834386574068</v>
      </c>
      <c r="M1523" s="11" t="str">
        <f t="shared" si="142"/>
        <v>May</v>
      </c>
      <c r="N1523" s="11">
        <f t="shared" si="143"/>
        <v>2016</v>
      </c>
      <c r="O1523" t="b">
        <v>1</v>
      </c>
      <c r="P1523">
        <v>235</v>
      </c>
      <c r="Q1523" t="b">
        <v>1</v>
      </c>
      <c r="R1523" t="s">
        <v>8285</v>
      </c>
      <c r="S1523">
        <f t="shared" si="138"/>
        <v>107</v>
      </c>
      <c r="T1523">
        <f t="shared" si="139"/>
        <v>170</v>
      </c>
      <c r="U1523" t="s">
        <v>8336</v>
      </c>
      <c r="V1523" t="s">
        <v>8337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140"/>
        <v>41929.496979166666</v>
      </c>
      <c r="K1524">
        <v>1410983739</v>
      </c>
      <c r="L1524" s="10">
        <f t="shared" si="141"/>
        <v>41899.496979166666</v>
      </c>
      <c r="M1524" s="11" t="str">
        <f t="shared" si="142"/>
        <v>Sep</v>
      </c>
      <c r="N1524" s="11">
        <f t="shared" si="143"/>
        <v>2014</v>
      </c>
      <c r="O1524" t="b">
        <v>1</v>
      </c>
      <c r="P1524">
        <v>452</v>
      </c>
      <c r="Q1524" t="b">
        <v>1</v>
      </c>
      <c r="R1524" t="s">
        <v>8285</v>
      </c>
      <c r="S1524">
        <f t="shared" si="138"/>
        <v>139</v>
      </c>
      <c r="T1524">
        <f t="shared" si="139"/>
        <v>134</v>
      </c>
      <c r="U1524" t="s">
        <v>8336</v>
      </c>
      <c r="V1524" t="s">
        <v>8337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140"/>
        <v>41995.666666666664</v>
      </c>
      <c r="K1525">
        <v>1416592916</v>
      </c>
      <c r="L1525" s="10">
        <f t="shared" si="141"/>
        <v>41964.418009259258</v>
      </c>
      <c r="M1525" s="11" t="str">
        <f t="shared" si="142"/>
        <v>Nov</v>
      </c>
      <c r="N1525" s="11">
        <f t="shared" si="143"/>
        <v>2014</v>
      </c>
      <c r="O1525" t="b">
        <v>1</v>
      </c>
      <c r="P1525">
        <v>241</v>
      </c>
      <c r="Q1525" t="b">
        <v>1</v>
      </c>
      <c r="R1525" t="s">
        <v>8285</v>
      </c>
      <c r="S1525">
        <f t="shared" si="138"/>
        <v>125</v>
      </c>
      <c r="T1525">
        <f t="shared" si="139"/>
        <v>96</v>
      </c>
      <c r="U1525" t="s">
        <v>8336</v>
      </c>
      <c r="V1525" t="s">
        <v>8337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140"/>
        <v>42786.167708333327</v>
      </c>
      <c r="K1526">
        <v>1485000090</v>
      </c>
      <c r="L1526" s="10">
        <f t="shared" si="141"/>
        <v>42756.167708333327</v>
      </c>
      <c r="M1526" s="11" t="str">
        <f t="shared" si="142"/>
        <v>Jan</v>
      </c>
      <c r="N1526" s="11">
        <f t="shared" si="143"/>
        <v>2017</v>
      </c>
      <c r="O1526" t="b">
        <v>1</v>
      </c>
      <c r="P1526">
        <v>28</v>
      </c>
      <c r="Q1526" t="b">
        <v>1</v>
      </c>
      <c r="R1526" t="s">
        <v>8285</v>
      </c>
      <c r="S1526">
        <f t="shared" si="138"/>
        <v>207</v>
      </c>
      <c r="T1526">
        <f t="shared" si="139"/>
        <v>222</v>
      </c>
      <c r="U1526" t="s">
        <v>8336</v>
      </c>
      <c r="V1526" t="s">
        <v>8337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140"/>
        <v>42600.369652777772</v>
      </c>
      <c r="K1527">
        <v>1468947138</v>
      </c>
      <c r="L1527" s="10">
        <f t="shared" si="141"/>
        <v>42570.369652777772</v>
      </c>
      <c r="M1527" s="11" t="str">
        <f t="shared" si="142"/>
        <v>Jul</v>
      </c>
      <c r="N1527" s="11">
        <f t="shared" si="143"/>
        <v>2016</v>
      </c>
      <c r="O1527" t="b">
        <v>1</v>
      </c>
      <c r="P1527">
        <v>140</v>
      </c>
      <c r="Q1527" t="b">
        <v>1</v>
      </c>
      <c r="R1527" t="s">
        <v>8285</v>
      </c>
      <c r="S1527">
        <f t="shared" si="138"/>
        <v>174</v>
      </c>
      <c r="T1527">
        <f t="shared" si="139"/>
        <v>32</v>
      </c>
      <c r="U1527" t="s">
        <v>8336</v>
      </c>
      <c r="V1527" t="s">
        <v>8337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140"/>
        <v>42387.942673611113</v>
      </c>
      <c r="K1528">
        <v>1448951847</v>
      </c>
      <c r="L1528" s="10">
        <f t="shared" si="141"/>
        <v>42338.942673611113</v>
      </c>
      <c r="M1528" s="11" t="str">
        <f t="shared" si="142"/>
        <v>Nov</v>
      </c>
      <c r="N1528" s="11">
        <f t="shared" si="143"/>
        <v>2015</v>
      </c>
      <c r="O1528" t="b">
        <v>1</v>
      </c>
      <c r="P1528">
        <v>280</v>
      </c>
      <c r="Q1528" t="b">
        <v>1</v>
      </c>
      <c r="R1528" t="s">
        <v>8285</v>
      </c>
      <c r="S1528">
        <f t="shared" si="138"/>
        <v>120</v>
      </c>
      <c r="T1528">
        <f t="shared" si="139"/>
        <v>99</v>
      </c>
      <c r="U1528" t="s">
        <v>8336</v>
      </c>
      <c r="V1528" t="s">
        <v>8337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140"/>
        <v>42808.225532407399</v>
      </c>
      <c r="K1529">
        <v>1487082286</v>
      </c>
      <c r="L1529" s="10">
        <f t="shared" si="141"/>
        <v>42780.267199074071</v>
      </c>
      <c r="M1529" s="11" t="str">
        <f t="shared" si="142"/>
        <v>Feb</v>
      </c>
      <c r="N1529" s="11">
        <f t="shared" si="143"/>
        <v>2017</v>
      </c>
      <c r="O1529" t="b">
        <v>1</v>
      </c>
      <c r="P1529">
        <v>70</v>
      </c>
      <c r="Q1529" t="b">
        <v>1</v>
      </c>
      <c r="R1529" t="s">
        <v>8285</v>
      </c>
      <c r="S1529">
        <f t="shared" si="138"/>
        <v>110</v>
      </c>
      <c r="T1529">
        <f t="shared" si="139"/>
        <v>55</v>
      </c>
      <c r="U1529" t="s">
        <v>8336</v>
      </c>
      <c r="V1529" t="s">
        <v>8337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140"/>
        <v>42766.666666666664</v>
      </c>
      <c r="K1530">
        <v>1483292122</v>
      </c>
      <c r="L1530" s="10">
        <f t="shared" si="141"/>
        <v>42736.399560185186</v>
      </c>
      <c r="M1530" s="11" t="str">
        <f t="shared" si="142"/>
        <v>Jan</v>
      </c>
      <c r="N1530" s="11">
        <f t="shared" si="143"/>
        <v>2017</v>
      </c>
      <c r="O1530" t="b">
        <v>1</v>
      </c>
      <c r="P1530">
        <v>160</v>
      </c>
      <c r="Q1530" t="b">
        <v>1</v>
      </c>
      <c r="R1530" t="s">
        <v>8285</v>
      </c>
      <c r="S1530">
        <f t="shared" si="138"/>
        <v>282</v>
      </c>
      <c r="T1530">
        <f t="shared" si="139"/>
        <v>53</v>
      </c>
      <c r="U1530" t="s">
        <v>8336</v>
      </c>
      <c r="V1530" t="s">
        <v>8337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140"/>
        <v>42082.253703703704</v>
      </c>
      <c r="K1531">
        <v>1424185520</v>
      </c>
      <c r="L1531" s="10">
        <f t="shared" si="141"/>
        <v>42052.295370370368</v>
      </c>
      <c r="M1531" s="11" t="str">
        <f t="shared" si="142"/>
        <v>Feb</v>
      </c>
      <c r="N1531" s="11">
        <f t="shared" si="143"/>
        <v>2015</v>
      </c>
      <c r="O1531" t="b">
        <v>1</v>
      </c>
      <c r="P1531">
        <v>141</v>
      </c>
      <c r="Q1531" t="b">
        <v>1</v>
      </c>
      <c r="R1531" t="s">
        <v>8285</v>
      </c>
      <c r="S1531">
        <f t="shared" si="138"/>
        <v>101</v>
      </c>
      <c r="T1531">
        <f t="shared" si="139"/>
        <v>136</v>
      </c>
      <c r="U1531" t="s">
        <v>8336</v>
      </c>
      <c r="V1531" t="s">
        <v>8337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140"/>
        <v>42300.433969907412</v>
      </c>
      <c r="K1532">
        <v>1443464695</v>
      </c>
      <c r="L1532" s="10">
        <f t="shared" si="141"/>
        <v>42275.433969907412</v>
      </c>
      <c r="M1532" s="11" t="str">
        <f t="shared" si="142"/>
        <v>Sep</v>
      </c>
      <c r="N1532" s="11">
        <f t="shared" si="143"/>
        <v>2015</v>
      </c>
      <c r="O1532" t="b">
        <v>1</v>
      </c>
      <c r="P1532">
        <v>874</v>
      </c>
      <c r="Q1532" t="b">
        <v>1</v>
      </c>
      <c r="R1532" t="s">
        <v>8285</v>
      </c>
      <c r="S1532">
        <f t="shared" si="138"/>
        <v>135</v>
      </c>
      <c r="T1532">
        <f t="shared" si="139"/>
        <v>54</v>
      </c>
      <c r="U1532" t="s">
        <v>8336</v>
      </c>
      <c r="V1532" t="s">
        <v>8337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140"/>
        <v>41973.791666666664</v>
      </c>
      <c r="K1533">
        <v>1414610126</v>
      </c>
      <c r="L1533" s="10">
        <f t="shared" si="141"/>
        <v>41941.469050925924</v>
      </c>
      <c r="M1533" s="11" t="str">
        <f t="shared" si="142"/>
        <v>Oct</v>
      </c>
      <c r="N1533" s="11">
        <f t="shared" si="143"/>
        <v>2014</v>
      </c>
      <c r="O1533" t="b">
        <v>1</v>
      </c>
      <c r="P1533">
        <v>73</v>
      </c>
      <c r="Q1533" t="b">
        <v>1</v>
      </c>
      <c r="R1533" t="s">
        <v>8285</v>
      </c>
      <c r="S1533">
        <f t="shared" si="138"/>
        <v>176</v>
      </c>
      <c r="T1533">
        <f t="shared" si="139"/>
        <v>57</v>
      </c>
      <c r="U1533" t="s">
        <v>8336</v>
      </c>
      <c r="V1533" t="s">
        <v>8337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140"/>
        <v>42415.291666666664</v>
      </c>
      <c r="K1534">
        <v>1453461865</v>
      </c>
      <c r="L1534" s="10">
        <f t="shared" si="141"/>
        <v>42391.141956018517</v>
      </c>
      <c r="M1534" s="11" t="str">
        <f t="shared" si="142"/>
        <v>Jan</v>
      </c>
      <c r="N1534" s="11">
        <f t="shared" si="143"/>
        <v>2016</v>
      </c>
      <c r="O1534" t="b">
        <v>1</v>
      </c>
      <c r="P1534">
        <v>294</v>
      </c>
      <c r="Q1534" t="b">
        <v>1</v>
      </c>
      <c r="R1534" t="s">
        <v>8285</v>
      </c>
      <c r="S1534">
        <f t="shared" si="138"/>
        <v>484</v>
      </c>
      <c r="T1534">
        <f t="shared" si="139"/>
        <v>82</v>
      </c>
      <c r="U1534" t="s">
        <v>8336</v>
      </c>
      <c r="V1534" t="s">
        <v>8337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140"/>
        <v>42491.832638888889</v>
      </c>
      <c r="K1535">
        <v>1457913777</v>
      </c>
      <c r="L1535" s="10">
        <f t="shared" si="141"/>
        <v>42442.668715277774</v>
      </c>
      <c r="M1535" s="11" t="str">
        <f t="shared" si="142"/>
        <v>Mar</v>
      </c>
      <c r="N1535" s="11">
        <f t="shared" si="143"/>
        <v>2016</v>
      </c>
      <c r="O1535" t="b">
        <v>1</v>
      </c>
      <c r="P1535">
        <v>740</v>
      </c>
      <c r="Q1535" t="b">
        <v>1</v>
      </c>
      <c r="R1535" t="s">
        <v>8285</v>
      </c>
      <c r="S1535">
        <f t="shared" si="138"/>
        <v>145</v>
      </c>
      <c r="T1535">
        <f t="shared" si="139"/>
        <v>88</v>
      </c>
      <c r="U1535" t="s">
        <v>8336</v>
      </c>
      <c r="V1535" t="s">
        <v>8337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140"/>
        <v>42251.340995370374</v>
      </c>
      <c r="K1536">
        <v>1438791062</v>
      </c>
      <c r="L1536" s="10">
        <f t="shared" si="141"/>
        <v>42221.340995370374</v>
      </c>
      <c r="M1536" s="11" t="str">
        <f t="shared" si="142"/>
        <v>Aug</v>
      </c>
      <c r="N1536" s="11">
        <f t="shared" si="143"/>
        <v>2015</v>
      </c>
      <c r="O1536" t="b">
        <v>1</v>
      </c>
      <c r="P1536">
        <v>369</v>
      </c>
      <c r="Q1536" t="b">
        <v>1</v>
      </c>
      <c r="R1536" t="s">
        <v>8285</v>
      </c>
      <c r="S1536">
        <f t="shared" si="138"/>
        <v>418</v>
      </c>
      <c r="T1536">
        <f t="shared" si="139"/>
        <v>85</v>
      </c>
      <c r="U1536" t="s">
        <v>8336</v>
      </c>
      <c r="V1536" t="s">
        <v>8337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140"/>
        <v>42513.583333333336</v>
      </c>
      <c r="K1537">
        <v>1461527631</v>
      </c>
      <c r="L1537" s="10">
        <f t="shared" si="141"/>
        <v>42484.495729166665</v>
      </c>
      <c r="M1537" s="11" t="str">
        <f t="shared" si="142"/>
        <v>Apr</v>
      </c>
      <c r="N1537" s="11">
        <f t="shared" si="143"/>
        <v>2016</v>
      </c>
      <c r="O1537" t="b">
        <v>1</v>
      </c>
      <c r="P1537">
        <v>110</v>
      </c>
      <c r="Q1537" t="b">
        <v>1</v>
      </c>
      <c r="R1537" t="s">
        <v>8285</v>
      </c>
      <c r="S1537">
        <f t="shared" si="138"/>
        <v>132</v>
      </c>
      <c r="T1537">
        <f t="shared" si="139"/>
        <v>48</v>
      </c>
      <c r="U1537" t="s">
        <v>8336</v>
      </c>
      <c r="V1537" t="s">
        <v>8337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140"/>
        <v>42243.468865740739</v>
      </c>
      <c r="K1538">
        <v>1438110910</v>
      </c>
      <c r="L1538" s="10">
        <f t="shared" si="141"/>
        <v>42213.468865740739</v>
      </c>
      <c r="M1538" s="11" t="str">
        <f t="shared" si="142"/>
        <v>Jul</v>
      </c>
      <c r="N1538" s="11">
        <f t="shared" si="143"/>
        <v>2015</v>
      </c>
      <c r="O1538" t="b">
        <v>1</v>
      </c>
      <c r="P1538">
        <v>455</v>
      </c>
      <c r="Q1538" t="b">
        <v>1</v>
      </c>
      <c r="R1538" t="s">
        <v>8285</v>
      </c>
      <c r="S1538">
        <f t="shared" ref="S1538:S1601" si="144">ROUND((E1538/D1538)*100,0)</f>
        <v>250</v>
      </c>
      <c r="T1538">
        <f t="shared" ref="T1538:T1601" si="145">ROUND(E1538/P1538,0)</f>
        <v>66</v>
      </c>
      <c r="U1538" t="s">
        <v>8336</v>
      </c>
      <c r="V1538" t="s">
        <v>8337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146">(((I1539/60)/60/24)+DATE(1970,1,1)+(-8/24))</f>
        <v>42588.416666666664</v>
      </c>
      <c r="K1539">
        <v>1467358427</v>
      </c>
      <c r="L1539" s="10">
        <f t="shared" ref="L1539:L1602" si="147">(((K1539/60)/60)/24)+DATE(1970,1,1)+(-8/24)</f>
        <v>42551.981793981475</v>
      </c>
      <c r="M1539" s="11" t="str">
        <f t="shared" ref="M1539:M1602" si="148">TEXT(L1539,"MMM")</f>
        <v>Jun</v>
      </c>
      <c r="N1539" s="11">
        <f t="shared" ref="N1539:N1602" si="149">YEAR(L1539)</f>
        <v>2016</v>
      </c>
      <c r="O1539" t="b">
        <v>1</v>
      </c>
      <c r="P1539">
        <v>224</v>
      </c>
      <c r="Q1539" t="b">
        <v>1</v>
      </c>
      <c r="R1539" t="s">
        <v>8285</v>
      </c>
      <c r="S1539">
        <f t="shared" si="144"/>
        <v>180</v>
      </c>
      <c r="T1539">
        <f t="shared" si="145"/>
        <v>96</v>
      </c>
      <c r="U1539" t="s">
        <v>8336</v>
      </c>
      <c r="V1539" t="s">
        <v>8337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146"/>
        <v>42026.44872685185</v>
      </c>
      <c r="K1540">
        <v>1418064370</v>
      </c>
      <c r="L1540" s="10">
        <f t="shared" si="147"/>
        <v>41981.44872685185</v>
      </c>
      <c r="M1540" s="11" t="str">
        <f t="shared" si="148"/>
        <v>Dec</v>
      </c>
      <c r="N1540" s="11">
        <f t="shared" si="149"/>
        <v>2014</v>
      </c>
      <c r="O1540" t="b">
        <v>1</v>
      </c>
      <c r="P1540">
        <v>46</v>
      </c>
      <c r="Q1540" t="b">
        <v>1</v>
      </c>
      <c r="R1540" t="s">
        <v>8285</v>
      </c>
      <c r="S1540">
        <f t="shared" si="144"/>
        <v>103</v>
      </c>
      <c r="T1540">
        <f t="shared" si="145"/>
        <v>156</v>
      </c>
      <c r="U1540" t="s">
        <v>8336</v>
      </c>
      <c r="V1540" t="s">
        <v>8337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146"/>
        <v>42738.585868055547</v>
      </c>
      <c r="K1541">
        <v>1480629819</v>
      </c>
      <c r="L1541" s="10">
        <f t="shared" si="147"/>
        <v>42705.585868055547</v>
      </c>
      <c r="M1541" s="11" t="str">
        <f t="shared" si="148"/>
        <v>Dec</v>
      </c>
      <c r="N1541" s="11">
        <f t="shared" si="149"/>
        <v>2016</v>
      </c>
      <c r="O1541" t="b">
        <v>0</v>
      </c>
      <c r="P1541">
        <v>284</v>
      </c>
      <c r="Q1541" t="b">
        <v>1</v>
      </c>
      <c r="R1541" t="s">
        <v>8285</v>
      </c>
      <c r="S1541">
        <f t="shared" si="144"/>
        <v>136</v>
      </c>
      <c r="T1541">
        <f t="shared" si="145"/>
        <v>96</v>
      </c>
      <c r="U1541" t="s">
        <v>8336</v>
      </c>
      <c r="V1541" t="s">
        <v>8337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146"/>
        <v>41968.718749999993</v>
      </c>
      <c r="K1542">
        <v>1414368616</v>
      </c>
      <c r="L1542" s="10">
        <f t="shared" si="147"/>
        <v>41938.673796296294</v>
      </c>
      <c r="M1542" s="11" t="str">
        <f t="shared" si="148"/>
        <v>Oct</v>
      </c>
      <c r="N1542" s="11">
        <f t="shared" si="149"/>
        <v>2014</v>
      </c>
      <c r="O1542" t="b">
        <v>1</v>
      </c>
      <c r="P1542">
        <v>98</v>
      </c>
      <c r="Q1542" t="b">
        <v>1</v>
      </c>
      <c r="R1542" t="s">
        <v>8285</v>
      </c>
      <c r="S1542">
        <f t="shared" si="144"/>
        <v>118</v>
      </c>
      <c r="T1542">
        <f t="shared" si="145"/>
        <v>180</v>
      </c>
      <c r="U1542" t="s">
        <v>8336</v>
      </c>
      <c r="V1542" t="s">
        <v>8337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146"/>
        <v>42004.378912037035</v>
      </c>
      <c r="K1543">
        <v>1417453538</v>
      </c>
      <c r="L1543" s="10">
        <f t="shared" si="147"/>
        <v>41974.378912037035</v>
      </c>
      <c r="M1543" s="11" t="str">
        <f t="shared" si="148"/>
        <v>Dec</v>
      </c>
      <c r="N1543" s="11">
        <f t="shared" si="149"/>
        <v>2014</v>
      </c>
      <c r="O1543" t="b">
        <v>0</v>
      </c>
      <c r="P1543">
        <v>2</v>
      </c>
      <c r="Q1543" t="b">
        <v>0</v>
      </c>
      <c r="R1543" t="s">
        <v>8289</v>
      </c>
      <c r="S1543">
        <f t="shared" si="144"/>
        <v>0</v>
      </c>
      <c r="T1543">
        <f t="shared" si="145"/>
        <v>3</v>
      </c>
      <c r="U1543" t="s">
        <v>8336</v>
      </c>
      <c r="V1543" t="s">
        <v>8341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146"/>
        <v>42185.663194444445</v>
      </c>
      <c r="K1544">
        <v>1434412500</v>
      </c>
      <c r="L1544" s="10">
        <f t="shared" si="147"/>
        <v>42170.663194444445</v>
      </c>
      <c r="M1544" s="11" t="str">
        <f t="shared" si="148"/>
        <v>Jun</v>
      </c>
      <c r="N1544" s="11">
        <f t="shared" si="149"/>
        <v>2015</v>
      </c>
      <c r="O1544" t="b">
        <v>0</v>
      </c>
      <c r="P1544">
        <v>1</v>
      </c>
      <c r="Q1544" t="b">
        <v>0</v>
      </c>
      <c r="R1544" t="s">
        <v>8289</v>
      </c>
      <c r="S1544">
        <f t="shared" si="144"/>
        <v>4</v>
      </c>
      <c r="T1544">
        <f t="shared" si="145"/>
        <v>20</v>
      </c>
      <c r="U1544" t="s">
        <v>8336</v>
      </c>
      <c r="V1544" t="s">
        <v>8341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146"/>
        <v>41965.217986111107</v>
      </c>
      <c r="K1545">
        <v>1414066434</v>
      </c>
      <c r="L1545" s="10">
        <f t="shared" si="147"/>
        <v>41935.176319444443</v>
      </c>
      <c r="M1545" s="11" t="str">
        <f t="shared" si="148"/>
        <v>Oct</v>
      </c>
      <c r="N1545" s="11">
        <f t="shared" si="149"/>
        <v>2014</v>
      </c>
      <c r="O1545" t="b">
        <v>0</v>
      </c>
      <c r="P1545">
        <v>1</v>
      </c>
      <c r="Q1545" t="b">
        <v>0</v>
      </c>
      <c r="R1545" t="s">
        <v>8289</v>
      </c>
      <c r="S1545">
        <f t="shared" si="144"/>
        <v>0</v>
      </c>
      <c r="T1545">
        <f t="shared" si="145"/>
        <v>10</v>
      </c>
      <c r="U1545" t="s">
        <v>8336</v>
      </c>
      <c r="V1545" t="s">
        <v>8341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146"/>
        <v>42094.679166666661</v>
      </c>
      <c r="K1546">
        <v>1424222024</v>
      </c>
      <c r="L1546" s="10">
        <f t="shared" si="147"/>
        <v>42052.717870370368</v>
      </c>
      <c r="M1546" s="11" t="str">
        <f t="shared" si="148"/>
        <v>Feb</v>
      </c>
      <c r="N1546" s="11">
        <f t="shared" si="149"/>
        <v>2015</v>
      </c>
      <c r="O1546" t="b">
        <v>0</v>
      </c>
      <c r="P1546">
        <v>0</v>
      </c>
      <c r="Q1546" t="b">
        <v>0</v>
      </c>
      <c r="R1546" t="s">
        <v>8289</v>
      </c>
      <c r="S1546">
        <f t="shared" si="144"/>
        <v>0</v>
      </c>
      <c r="T1546" t="e">
        <f t="shared" si="145"/>
        <v>#DIV/0!</v>
      </c>
      <c r="U1546" t="s">
        <v>8336</v>
      </c>
      <c r="V1546" t="s">
        <v>8341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146"/>
        <v>42065.552777777775</v>
      </c>
      <c r="K1547">
        <v>1422393234</v>
      </c>
      <c r="L1547" s="10">
        <f t="shared" si="147"/>
        <v>42031.551319444443</v>
      </c>
      <c r="M1547" s="11" t="str">
        <f t="shared" si="148"/>
        <v>Jan</v>
      </c>
      <c r="N1547" s="11">
        <f t="shared" si="149"/>
        <v>2015</v>
      </c>
      <c r="O1547" t="b">
        <v>0</v>
      </c>
      <c r="P1547">
        <v>1</v>
      </c>
      <c r="Q1547" t="b">
        <v>0</v>
      </c>
      <c r="R1547" t="s">
        <v>8289</v>
      </c>
      <c r="S1547">
        <f t="shared" si="144"/>
        <v>0</v>
      </c>
      <c r="T1547">
        <f t="shared" si="145"/>
        <v>1</v>
      </c>
      <c r="U1547" t="s">
        <v>8336</v>
      </c>
      <c r="V1547" t="s">
        <v>8341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146"/>
        <v>41898.879618055551</v>
      </c>
      <c r="K1548">
        <v>1405746399</v>
      </c>
      <c r="L1548" s="10">
        <f t="shared" si="147"/>
        <v>41838.879618055551</v>
      </c>
      <c r="M1548" s="11" t="str">
        <f t="shared" si="148"/>
        <v>Jul</v>
      </c>
      <c r="N1548" s="11">
        <f t="shared" si="149"/>
        <v>2014</v>
      </c>
      <c r="O1548" t="b">
        <v>0</v>
      </c>
      <c r="P1548">
        <v>11</v>
      </c>
      <c r="Q1548" t="b">
        <v>0</v>
      </c>
      <c r="R1548" t="s">
        <v>8289</v>
      </c>
      <c r="S1548">
        <f t="shared" si="144"/>
        <v>29</v>
      </c>
      <c r="T1548">
        <f t="shared" si="145"/>
        <v>26</v>
      </c>
      <c r="U1548" t="s">
        <v>8336</v>
      </c>
      <c r="V1548" t="s">
        <v>8341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146"/>
        <v>42789.093541666669</v>
      </c>
      <c r="K1549">
        <v>1487240082</v>
      </c>
      <c r="L1549" s="10">
        <f t="shared" si="147"/>
        <v>42782.093541666669</v>
      </c>
      <c r="M1549" s="11" t="str">
        <f t="shared" si="148"/>
        <v>Feb</v>
      </c>
      <c r="N1549" s="11">
        <f t="shared" si="149"/>
        <v>2017</v>
      </c>
      <c r="O1549" t="b">
        <v>0</v>
      </c>
      <c r="P1549">
        <v>0</v>
      </c>
      <c r="Q1549" t="b">
        <v>0</v>
      </c>
      <c r="R1549" t="s">
        <v>8289</v>
      </c>
      <c r="S1549">
        <f t="shared" si="144"/>
        <v>0</v>
      </c>
      <c r="T1549" t="e">
        <f t="shared" si="145"/>
        <v>#DIV/0!</v>
      </c>
      <c r="U1549" t="s">
        <v>8336</v>
      </c>
      <c r="V1549" t="s">
        <v>8341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146"/>
        <v>42316.590509259251</v>
      </c>
      <c r="K1550">
        <v>1444425020</v>
      </c>
      <c r="L1550" s="10">
        <f t="shared" si="147"/>
        <v>42286.548842592594</v>
      </c>
      <c r="M1550" s="11" t="str">
        <f t="shared" si="148"/>
        <v>Oct</v>
      </c>
      <c r="N1550" s="11">
        <f t="shared" si="149"/>
        <v>2015</v>
      </c>
      <c r="O1550" t="b">
        <v>0</v>
      </c>
      <c r="P1550">
        <v>1</v>
      </c>
      <c r="Q1550" t="b">
        <v>0</v>
      </c>
      <c r="R1550" t="s">
        <v>8289</v>
      </c>
      <c r="S1550">
        <f t="shared" si="144"/>
        <v>9</v>
      </c>
      <c r="T1550">
        <f t="shared" si="145"/>
        <v>60</v>
      </c>
      <c r="U1550" t="s">
        <v>8336</v>
      </c>
      <c r="V1550" t="s">
        <v>8341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146"/>
        <v>42310.84443287037</v>
      </c>
      <c r="K1551">
        <v>1443928559</v>
      </c>
      <c r="L1551" s="10">
        <f t="shared" si="147"/>
        <v>42280.802766203698</v>
      </c>
      <c r="M1551" s="11" t="str">
        <f t="shared" si="148"/>
        <v>Oct</v>
      </c>
      <c r="N1551" s="11">
        <f t="shared" si="149"/>
        <v>2015</v>
      </c>
      <c r="O1551" t="b">
        <v>0</v>
      </c>
      <c r="P1551">
        <v>6</v>
      </c>
      <c r="Q1551" t="b">
        <v>0</v>
      </c>
      <c r="R1551" t="s">
        <v>8289</v>
      </c>
      <c r="S1551">
        <f t="shared" si="144"/>
        <v>34</v>
      </c>
      <c r="T1551">
        <f t="shared" si="145"/>
        <v>28</v>
      </c>
      <c r="U1551" t="s">
        <v>8336</v>
      </c>
      <c r="V1551" t="s">
        <v>8341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146"/>
        <v>42502.11613425926</v>
      </c>
      <c r="K1552">
        <v>1460458034</v>
      </c>
      <c r="L1552" s="10">
        <f t="shared" si="147"/>
        <v>42472.11613425926</v>
      </c>
      <c r="M1552" s="11" t="str">
        <f t="shared" si="148"/>
        <v>Apr</v>
      </c>
      <c r="N1552" s="11">
        <f t="shared" si="149"/>
        <v>2016</v>
      </c>
      <c r="O1552" t="b">
        <v>0</v>
      </c>
      <c r="P1552">
        <v>7</v>
      </c>
      <c r="Q1552" t="b">
        <v>0</v>
      </c>
      <c r="R1552" t="s">
        <v>8289</v>
      </c>
      <c r="S1552">
        <f t="shared" si="144"/>
        <v>13</v>
      </c>
      <c r="T1552">
        <f t="shared" si="145"/>
        <v>14</v>
      </c>
      <c r="U1552" t="s">
        <v>8336</v>
      </c>
      <c r="V1552" t="s">
        <v>8341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146"/>
        <v>42151.491192129623</v>
      </c>
      <c r="K1553">
        <v>1430164039</v>
      </c>
      <c r="L1553" s="10">
        <f t="shared" si="147"/>
        <v>42121.491192129623</v>
      </c>
      <c r="M1553" s="11" t="str">
        <f t="shared" si="148"/>
        <v>Apr</v>
      </c>
      <c r="N1553" s="11">
        <f t="shared" si="149"/>
        <v>2015</v>
      </c>
      <c r="O1553" t="b">
        <v>0</v>
      </c>
      <c r="P1553">
        <v>0</v>
      </c>
      <c r="Q1553" t="b">
        <v>0</v>
      </c>
      <c r="R1553" t="s">
        <v>8289</v>
      </c>
      <c r="S1553">
        <f t="shared" si="144"/>
        <v>0</v>
      </c>
      <c r="T1553" t="e">
        <f t="shared" si="145"/>
        <v>#DIV/0!</v>
      </c>
      <c r="U1553" t="s">
        <v>8336</v>
      </c>
      <c r="V1553" t="s">
        <v>8341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146"/>
        <v>41912.832638888889</v>
      </c>
      <c r="K1554">
        <v>1410366708</v>
      </c>
      <c r="L1554" s="10">
        <f t="shared" si="147"/>
        <v>41892.355416666665</v>
      </c>
      <c r="M1554" s="11" t="str">
        <f t="shared" si="148"/>
        <v>Sep</v>
      </c>
      <c r="N1554" s="11">
        <f t="shared" si="149"/>
        <v>2014</v>
      </c>
      <c r="O1554" t="b">
        <v>0</v>
      </c>
      <c r="P1554">
        <v>16</v>
      </c>
      <c r="Q1554" t="b">
        <v>0</v>
      </c>
      <c r="R1554" t="s">
        <v>8289</v>
      </c>
      <c r="S1554">
        <f t="shared" si="144"/>
        <v>49</v>
      </c>
      <c r="T1554">
        <f t="shared" si="145"/>
        <v>132</v>
      </c>
      <c r="U1554" t="s">
        <v>8336</v>
      </c>
      <c r="V1554" t="s">
        <v>8341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146"/>
        <v>42248.949618055551</v>
      </c>
      <c r="K1555">
        <v>1438584447</v>
      </c>
      <c r="L1555" s="10">
        <f t="shared" si="147"/>
        <v>42218.949618055551</v>
      </c>
      <c r="M1555" s="11" t="str">
        <f t="shared" si="148"/>
        <v>Aug</v>
      </c>
      <c r="N1555" s="11">
        <f t="shared" si="149"/>
        <v>2015</v>
      </c>
      <c r="O1555" t="b">
        <v>0</v>
      </c>
      <c r="P1555">
        <v>0</v>
      </c>
      <c r="Q1555" t="b">
        <v>0</v>
      </c>
      <c r="R1555" t="s">
        <v>8289</v>
      </c>
      <c r="S1555">
        <f t="shared" si="144"/>
        <v>0</v>
      </c>
      <c r="T1555" t="e">
        <f t="shared" si="145"/>
        <v>#DIV/0!</v>
      </c>
      <c r="U1555" t="s">
        <v>8336</v>
      </c>
      <c r="V1555" t="s">
        <v>8341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146"/>
        <v>42217.918865740743</v>
      </c>
      <c r="K1556">
        <v>1435903390</v>
      </c>
      <c r="L1556" s="10">
        <f t="shared" si="147"/>
        <v>42187.918865740743</v>
      </c>
      <c r="M1556" s="11" t="str">
        <f t="shared" si="148"/>
        <v>Jul</v>
      </c>
      <c r="N1556" s="11">
        <f t="shared" si="149"/>
        <v>2015</v>
      </c>
      <c r="O1556" t="b">
        <v>0</v>
      </c>
      <c r="P1556">
        <v>0</v>
      </c>
      <c r="Q1556" t="b">
        <v>0</v>
      </c>
      <c r="R1556" t="s">
        <v>8289</v>
      </c>
      <c r="S1556">
        <f t="shared" si="144"/>
        <v>0</v>
      </c>
      <c r="T1556" t="e">
        <f t="shared" si="145"/>
        <v>#DIV/0!</v>
      </c>
      <c r="U1556" t="s">
        <v>8336</v>
      </c>
      <c r="V1556" t="s">
        <v>8341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146"/>
        <v>42264.374999999993</v>
      </c>
      <c r="K1557">
        <v>1440513832</v>
      </c>
      <c r="L1557" s="10">
        <f t="shared" si="147"/>
        <v>42241.280462962961</v>
      </c>
      <c r="M1557" s="11" t="str">
        <f t="shared" si="148"/>
        <v>Aug</v>
      </c>
      <c r="N1557" s="11">
        <f t="shared" si="149"/>
        <v>2015</v>
      </c>
      <c r="O1557" t="b">
        <v>0</v>
      </c>
      <c r="P1557">
        <v>0</v>
      </c>
      <c r="Q1557" t="b">
        <v>0</v>
      </c>
      <c r="R1557" t="s">
        <v>8289</v>
      </c>
      <c r="S1557">
        <f t="shared" si="144"/>
        <v>0</v>
      </c>
      <c r="T1557" t="e">
        <f t="shared" si="145"/>
        <v>#DIV/0!</v>
      </c>
      <c r="U1557" t="s">
        <v>8336</v>
      </c>
      <c r="V1557" t="s">
        <v>8341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146"/>
        <v>42554.819722222215</v>
      </c>
      <c r="K1558">
        <v>1465011624</v>
      </c>
      <c r="L1558" s="10">
        <f t="shared" si="147"/>
        <v>42524.819722222215</v>
      </c>
      <c r="M1558" s="11" t="str">
        <f t="shared" si="148"/>
        <v>Jun</v>
      </c>
      <c r="N1558" s="11">
        <f t="shared" si="149"/>
        <v>2016</v>
      </c>
      <c r="O1558" t="b">
        <v>0</v>
      </c>
      <c r="P1558">
        <v>12</v>
      </c>
      <c r="Q1558" t="b">
        <v>0</v>
      </c>
      <c r="R1558" t="s">
        <v>8289</v>
      </c>
      <c r="S1558">
        <f t="shared" si="144"/>
        <v>45</v>
      </c>
      <c r="T1558">
        <f t="shared" si="145"/>
        <v>56</v>
      </c>
      <c r="U1558" t="s">
        <v>8336</v>
      </c>
      <c r="V1558" t="s">
        <v>8341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146"/>
        <v>41902.319826388884</v>
      </c>
      <c r="K1559">
        <v>1408549233</v>
      </c>
      <c r="L1559" s="10">
        <f t="shared" si="147"/>
        <v>41871.319826388884</v>
      </c>
      <c r="M1559" s="11" t="str">
        <f t="shared" si="148"/>
        <v>Aug</v>
      </c>
      <c r="N1559" s="11">
        <f t="shared" si="149"/>
        <v>2014</v>
      </c>
      <c r="O1559" t="b">
        <v>0</v>
      </c>
      <c r="P1559">
        <v>1</v>
      </c>
      <c r="Q1559" t="b">
        <v>0</v>
      </c>
      <c r="R1559" t="s">
        <v>8289</v>
      </c>
      <c r="S1559">
        <f t="shared" si="144"/>
        <v>4</v>
      </c>
      <c r="T1559">
        <f t="shared" si="145"/>
        <v>100</v>
      </c>
      <c r="U1559" t="s">
        <v>8336</v>
      </c>
      <c r="V1559" t="s">
        <v>8341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146"/>
        <v>42244.174999999996</v>
      </c>
      <c r="K1560">
        <v>1435656759</v>
      </c>
      <c r="L1560" s="10">
        <f t="shared" si="147"/>
        <v>42185.064340277771</v>
      </c>
      <c r="M1560" s="11" t="str">
        <f t="shared" si="148"/>
        <v>Jun</v>
      </c>
      <c r="N1560" s="11">
        <f t="shared" si="149"/>
        <v>2015</v>
      </c>
      <c r="O1560" t="b">
        <v>0</v>
      </c>
      <c r="P1560">
        <v>3</v>
      </c>
      <c r="Q1560" t="b">
        <v>0</v>
      </c>
      <c r="R1560" t="s">
        <v>8289</v>
      </c>
      <c r="S1560">
        <f t="shared" si="144"/>
        <v>5</v>
      </c>
      <c r="T1560">
        <f t="shared" si="145"/>
        <v>12</v>
      </c>
      <c r="U1560" t="s">
        <v>8336</v>
      </c>
      <c r="V1560" t="s">
        <v>8341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146"/>
        <v>42122.719895833325</v>
      </c>
      <c r="K1561">
        <v>1428974199</v>
      </c>
      <c r="L1561" s="10">
        <f t="shared" si="147"/>
        <v>42107.719895833325</v>
      </c>
      <c r="M1561" s="11" t="str">
        <f t="shared" si="148"/>
        <v>Apr</v>
      </c>
      <c r="N1561" s="11">
        <f t="shared" si="149"/>
        <v>2015</v>
      </c>
      <c r="O1561" t="b">
        <v>0</v>
      </c>
      <c r="P1561">
        <v>1</v>
      </c>
      <c r="Q1561" t="b">
        <v>0</v>
      </c>
      <c r="R1561" t="s">
        <v>8289</v>
      </c>
      <c r="S1561">
        <f t="shared" si="144"/>
        <v>0</v>
      </c>
      <c r="T1561">
        <f t="shared" si="145"/>
        <v>50</v>
      </c>
      <c r="U1561" t="s">
        <v>8336</v>
      </c>
      <c r="V1561" t="s">
        <v>8341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146"/>
        <v>41955.729085648149</v>
      </c>
      <c r="K1562">
        <v>1414110593</v>
      </c>
      <c r="L1562" s="10">
        <f t="shared" si="147"/>
        <v>41935.687418981477</v>
      </c>
      <c r="M1562" s="11" t="str">
        <f t="shared" si="148"/>
        <v>Oct</v>
      </c>
      <c r="N1562" s="11">
        <f t="shared" si="149"/>
        <v>2014</v>
      </c>
      <c r="O1562" t="b">
        <v>0</v>
      </c>
      <c r="P1562">
        <v>4</v>
      </c>
      <c r="Q1562" t="b">
        <v>0</v>
      </c>
      <c r="R1562" t="s">
        <v>8289</v>
      </c>
      <c r="S1562">
        <f t="shared" si="144"/>
        <v>4</v>
      </c>
      <c r="T1562">
        <f t="shared" si="145"/>
        <v>24</v>
      </c>
      <c r="U1562" t="s">
        <v>8336</v>
      </c>
      <c r="V1562" t="s">
        <v>8341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146"/>
        <v>41584.750034722223</v>
      </c>
      <c r="K1563">
        <v>1381194003</v>
      </c>
      <c r="L1563" s="10">
        <f t="shared" si="147"/>
        <v>41554.708368055552</v>
      </c>
      <c r="M1563" s="11" t="str">
        <f t="shared" si="148"/>
        <v>Oct</v>
      </c>
      <c r="N1563" s="11">
        <f t="shared" si="149"/>
        <v>2013</v>
      </c>
      <c r="O1563" t="b">
        <v>0</v>
      </c>
      <c r="P1563">
        <v>1</v>
      </c>
      <c r="Q1563" t="b">
        <v>0</v>
      </c>
      <c r="R1563" t="s">
        <v>8290</v>
      </c>
      <c r="S1563">
        <f t="shared" si="144"/>
        <v>1</v>
      </c>
      <c r="T1563">
        <f t="shared" si="145"/>
        <v>67</v>
      </c>
      <c r="U1563" t="s">
        <v>8320</v>
      </c>
      <c r="V1563" t="s">
        <v>8342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146"/>
        <v>40148.701388888883</v>
      </c>
      <c r="K1564">
        <v>1253712916</v>
      </c>
      <c r="L1564" s="10">
        <f t="shared" si="147"/>
        <v>40079.232824074068</v>
      </c>
      <c r="M1564" s="11" t="str">
        <f t="shared" si="148"/>
        <v>Sep</v>
      </c>
      <c r="N1564" s="11">
        <f t="shared" si="149"/>
        <v>2009</v>
      </c>
      <c r="O1564" t="b">
        <v>0</v>
      </c>
      <c r="P1564">
        <v>0</v>
      </c>
      <c r="Q1564" t="b">
        <v>0</v>
      </c>
      <c r="R1564" t="s">
        <v>8290</v>
      </c>
      <c r="S1564">
        <f t="shared" si="144"/>
        <v>0</v>
      </c>
      <c r="T1564" t="e">
        <f t="shared" si="145"/>
        <v>#DIV/0!</v>
      </c>
      <c r="U1564" t="s">
        <v>8320</v>
      </c>
      <c r="V1564" t="s">
        <v>8342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146"/>
        <v>41712.367488425924</v>
      </c>
      <c r="K1565">
        <v>1389635351</v>
      </c>
      <c r="L1565" s="10">
        <f t="shared" si="147"/>
        <v>41652.409155092588</v>
      </c>
      <c r="M1565" s="11" t="str">
        <f t="shared" si="148"/>
        <v>Jan</v>
      </c>
      <c r="N1565" s="11">
        <f t="shared" si="149"/>
        <v>2014</v>
      </c>
      <c r="O1565" t="b">
        <v>0</v>
      </c>
      <c r="P1565">
        <v>2</v>
      </c>
      <c r="Q1565" t="b">
        <v>0</v>
      </c>
      <c r="R1565" t="s">
        <v>8290</v>
      </c>
      <c r="S1565">
        <f t="shared" si="144"/>
        <v>1</v>
      </c>
      <c r="T1565">
        <f t="shared" si="145"/>
        <v>43</v>
      </c>
      <c r="U1565" t="s">
        <v>8320</v>
      </c>
      <c r="V1565" t="s">
        <v>8342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146"/>
        <v>42152.503472222219</v>
      </c>
      <c r="K1566">
        <v>1430124509</v>
      </c>
      <c r="L1566" s="10">
        <f t="shared" si="147"/>
        <v>42121.033668981479</v>
      </c>
      <c r="M1566" s="11" t="str">
        <f t="shared" si="148"/>
        <v>Apr</v>
      </c>
      <c r="N1566" s="11">
        <f t="shared" si="149"/>
        <v>2015</v>
      </c>
      <c r="O1566" t="b">
        <v>0</v>
      </c>
      <c r="P1566">
        <v>1</v>
      </c>
      <c r="Q1566" t="b">
        <v>0</v>
      </c>
      <c r="R1566" t="s">
        <v>8290</v>
      </c>
      <c r="S1566">
        <f t="shared" si="144"/>
        <v>0</v>
      </c>
      <c r="T1566">
        <f t="shared" si="145"/>
        <v>10</v>
      </c>
      <c r="U1566" t="s">
        <v>8320</v>
      </c>
      <c r="V1566" t="s">
        <v>8342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146"/>
        <v>40702.396539351852</v>
      </c>
      <c r="K1567">
        <v>1304962261</v>
      </c>
      <c r="L1567" s="10">
        <f t="shared" si="147"/>
        <v>40672.396539351852</v>
      </c>
      <c r="M1567" s="11" t="str">
        <f t="shared" si="148"/>
        <v>May</v>
      </c>
      <c r="N1567" s="11">
        <f t="shared" si="149"/>
        <v>2011</v>
      </c>
      <c r="O1567" t="b">
        <v>0</v>
      </c>
      <c r="P1567">
        <v>1</v>
      </c>
      <c r="Q1567" t="b">
        <v>0</v>
      </c>
      <c r="R1567" t="s">
        <v>8290</v>
      </c>
      <c r="S1567">
        <f t="shared" si="144"/>
        <v>3</v>
      </c>
      <c r="T1567">
        <f t="shared" si="145"/>
        <v>100</v>
      </c>
      <c r="U1567" t="s">
        <v>8320</v>
      </c>
      <c r="V1567" t="s">
        <v>8342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146"/>
        <v>42578.583333333336</v>
      </c>
      <c r="K1568">
        <v>1467151204</v>
      </c>
      <c r="L1568" s="10">
        <f t="shared" si="147"/>
        <v>42549.583379629628</v>
      </c>
      <c r="M1568" s="11" t="str">
        <f t="shared" si="148"/>
        <v>Jun</v>
      </c>
      <c r="N1568" s="11">
        <f t="shared" si="149"/>
        <v>2016</v>
      </c>
      <c r="O1568" t="b">
        <v>0</v>
      </c>
      <c r="P1568">
        <v>59</v>
      </c>
      <c r="Q1568" t="b">
        <v>0</v>
      </c>
      <c r="R1568" t="s">
        <v>8290</v>
      </c>
      <c r="S1568">
        <f t="shared" si="144"/>
        <v>21</v>
      </c>
      <c r="T1568">
        <f t="shared" si="145"/>
        <v>108</v>
      </c>
      <c r="U1568" t="s">
        <v>8320</v>
      </c>
      <c r="V1568" t="s">
        <v>8342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146"/>
        <v>41686.666666666664</v>
      </c>
      <c r="K1569">
        <v>1391293745</v>
      </c>
      <c r="L1569" s="10">
        <f t="shared" si="147"/>
        <v>41671.603530092587</v>
      </c>
      <c r="M1569" s="11" t="str">
        <f t="shared" si="148"/>
        <v>Feb</v>
      </c>
      <c r="N1569" s="11">
        <f t="shared" si="149"/>
        <v>2014</v>
      </c>
      <c r="O1569" t="b">
        <v>0</v>
      </c>
      <c r="P1569">
        <v>13</v>
      </c>
      <c r="Q1569" t="b">
        <v>0</v>
      </c>
      <c r="R1569" t="s">
        <v>8290</v>
      </c>
      <c r="S1569">
        <f t="shared" si="144"/>
        <v>4</v>
      </c>
      <c r="T1569">
        <f t="shared" si="145"/>
        <v>27</v>
      </c>
      <c r="U1569" t="s">
        <v>8320</v>
      </c>
      <c r="V1569" t="s">
        <v>8342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146"/>
        <v>41996.728993055549</v>
      </c>
      <c r="K1570">
        <v>1416360585</v>
      </c>
      <c r="L1570" s="10">
        <f t="shared" si="147"/>
        <v>41961.728993055549</v>
      </c>
      <c r="M1570" s="11" t="str">
        <f t="shared" si="148"/>
        <v>Nov</v>
      </c>
      <c r="N1570" s="11">
        <f t="shared" si="149"/>
        <v>2014</v>
      </c>
      <c r="O1570" t="b">
        <v>0</v>
      </c>
      <c r="P1570">
        <v>22</v>
      </c>
      <c r="Q1570" t="b">
        <v>0</v>
      </c>
      <c r="R1570" t="s">
        <v>8290</v>
      </c>
      <c r="S1570">
        <f t="shared" si="144"/>
        <v>14</v>
      </c>
      <c r="T1570">
        <f t="shared" si="145"/>
        <v>155</v>
      </c>
      <c r="U1570" t="s">
        <v>8320</v>
      </c>
      <c r="V1570" t="s">
        <v>8342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146"/>
        <v>41419.346226851849</v>
      </c>
      <c r="K1571">
        <v>1366906714</v>
      </c>
      <c r="L1571" s="10">
        <f t="shared" si="147"/>
        <v>41389.346226851849</v>
      </c>
      <c r="M1571" s="11" t="str">
        <f t="shared" si="148"/>
        <v>Apr</v>
      </c>
      <c r="N1571" s="11">
        <f t="shared" si="149"/>
        <v>2013</v>
      </c>
      <c r="O1571" t="b">
        <v>0</v>
      </c>
      <c r="P1571">
        <v>0</v>
      </c>
      <c r="Q1571" t="b">
        <v>0</v>
      </c>
      <c r="R1571" t="s">
        <v>8290</v>
      </c>
      <c r="S1571">
        <f t="shared" si="144"/>
        <v>0</v>
      </c>
      <c r="T1571" t="e">
        <f t="shared" si="145"/>
        <v>#DIV/0!</v>
      </c>
      <c r="U1571" t="s">
        <v>8320</v>
      </c>
      <c r="V1571" t="s">
        <v>8342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146"/>
        <v>42468.43844907407</v>
      </c>
      <c r="K1572">
        <v>1457551882</v>
      </c>
      <c r="L1572" s="10">
        <f t="shared" si="147"/>
        <v>42438.480115740742</v>
      </c>
      <c r="M1572" s="11" t="str">
        <f t="shared" si="148"/>
        <v>Mar</v>
      </c>
      <c r="N1572" s="11">
        <f t="shared" si="149"/>
        <v>2016</v>
      </c>
      <c r="O1572" t="b">
        <v>0</v>
      </c>
      <c r="P1572">
        <v>52</v>
      </c>
      <c r="Q1572" t="b">
        <v>0</v>
      </c>
      <c r="R1572" t="s">
        <v>8290</v>
      </c>
      <c r="S1572">
        <f t="shared" si="144"/>
        <v>41</v>
      </c>
      <c r="T1572">
        <f t="shared" si="145"/>
        <v>48</v>
      </c>
      <c r="U1572" t="s">
        <v>8320</v>
      </c>
      <c r="V1572" t="s">
        <v>8342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146"/>
        <v>42174.436145833337</v>
      </c>
      <c r="K1573">
        <v>1432146483</v>
      </c>
      <c r="L1573" s="10">
        <f t="shared" si="147"/>
        <v>42144.436145833337</v>
      </c>
      <c r="M1573" s="11" t="str">
        <f t="shared" si="148"/>
        <v>May</v>
      </c>
      <c r="N1573" s="11">
        <f t="shared" si="149"/>
        <v>2015</v>
      </c>
      <c r="O1573" t="b">
        <v>0</v>
      </c>
      <c r="P1573">
        <v>4</v>
      </c>
      <c r="Q1573" t="b">
        <v>0</v>
      </c>
      <c r="R1573" t="s">
        <v>8290</v>
      </c>
      <c r="S1573">
        <f t="shared" si="144"/>
        <v>1</v>
      </c>
      <c r="T1573">
        <f t="shared" si="145"/>
        <v>20</v>
      </c>
      <c r="U1573" t="s">
        <v>8320</v>
      </c>
      <c r="V1573" t="s">
        <v>8342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146"/>
        <v>42428.665972222218</v>
      </c>
      <c r="K1574">
        <v>1454546859</v>
      </c>
      <c r="L1574" s="10">
        <f t="shared" si="147"/>
        <v>42403.699756944443</v>
      </c>
      <c r="M1574" s="11" t="str">
        <f t="shared" si="148"/>
        <v>Feb</v>
      </c>
      <c r="N1574" s="11">
        <f t="shared" si="149"/>
        <v>2016</v>
      </c>
      <c r="O1574" t="b">
        <v>0</v>
      </c>
      <c r="P1574">
        <v>3</v>
      </c>
      <c r="Q1574" t="b">
        <v>0</v>
      </c>
      <c r="R1574" t="s">
        <v>8290</v>
      </c>
      <c r="S1574">
        <f t="shared" si="144"/>
        <v>5</v>
      </c>
      <c r="T1574">
        <f t="shared" si="145"/>
        <v>42</v>
      </c>
      <c r="U1574" t="s">
        <v>8320</v>
      </c>
      <c r="V1574" t="s">
        <v>8342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146"/>
        <v>42825.832638888889</v>
      </c>
      <c r="K1575">
        <v>1487548802</v>
      </c>
      <c r="L1575" s="10">
        <f t="shared" si="147"/>
        <v>42785.666689814818</v>
      </c>
      <c r="M1575" s="11" t="str">
        <f t="shared" si="148"/>
        <v>Feb</v>
      </c>
      <c r="N1575" s="11">
        <f t="shared" si="149"/>
        <v>2017</v>
      </c>
      <c r="O1575" t="b">
        <v>0</v>
      </c>
      <c r="P1575">
        <v>3</v>
      </c>
      <c r="Q1575" t="b">
        <v>0</v>
      </c>
      <c r="R1575" t="s">
        <v>8290</v>
      </c>
      <c r="S1575">
        <f t="shared" si="144"/>
        <v>2</v>
      </c>
      <c r="T1575">
        <f t="shared" si="145"/>
        <v>74</v>
      </c>
      <c r="U1575" t="s">
        <v>8320</v>
      </c>
      <c r="V1575" t="s">
        <v>8342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146"/>
        <v>42052.594085648147</v>
      </c>
      <c r="K1576">
        <v>1421187329</v>
      </c>
      <c r="L1576" s="10">
        <f t="shared" si="147"/>
        <v>42017.594085648147</v>
      </c>
      <c r="M1576" s="11" t="str">
        <f t="shared" si="148"/>
        <v>Jan</v>
      </c>
      <c r="N1576" s="11">
        <f t="shared" si="149"/>
        <v>2015</v>
      </c>
      <c r="O1576" t="b">
        <v>0</v>
      </c>
      <c r="P1576">
        <v>6</v>
      </c>
      <c r="Q1576" t="b">
        <v>0</v>
      </c>
      <c r="R1576" t="s">
        <v>8290</v>
      </c>
      <c r="S1576">
        <f t="shared" si="144"/>
        <v>5</v>
      </c>
      <c r="T1576">
        <f t="shared" si="145"/>
        <v>84</v>
      </c>
      <c r="U1576" t="s">
        <v>8320</v>
      </c>
      <c r="V1576" t="s">
        <v>8342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146"/>
        <v>41829.190925925926</v>
      </c>
      <c r="K1577">
        <v>1402317296</v>
      </c>
      <c r="L1577" s="10">
        <f t="shared" si="147"/>
        <v>41799.190925925926</v>
      </c>
      <c r="M1577" s="11" t="str">
        <f t="shared" si="148"/>
        <v>Jun</v>
      </c>
      <c r="N1577" s="11">
        <f t="shared" si="149"/>
        <v>2014</v>
      </c>
      <c r="O1577" t="b">
        <v>0</v>
      </c>
      <c r="P1577">
        <v>35</v>
      </c>
      <c r="Q1577" t="b">
        <v>0</v>
      </c>
      <c r="R1577" t="s">
        <v>8290</v>
      </c>
      <c r="S1577">
        <f t="shared" si="144"/>
        <v>23</v>
      </c>
      <c r="T1577">
        <f t="shared" si="145"/>
        <v>65</v>
      </c>
      <c r="U1577" t="s">
        <v>8320</v>
      </c>
      <c r="V1577" t="s">
        <v>8342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146"/>
        <v>42185.545925925922</v>
      </c>
      <c r="K1578">
        <v>1431810368</v>
      </c>
      <c r="L1578" s="10">
        <f t="shared" si="147"/>
        <v>42140.545925925922</v>
      </c>
      <c r="M1578" s="11" t="str">
        <f t="shared" si="148"/>
        <v>May</v>
      </c>
      <c r="N1578" s="11">
        <f t="shared" si="149"/>
        <v>2015</v>
      </c>
      <c r="O1578" t="b">
        <v>0</v>
      </c>
      <c r="P1578">
        <v>10</v>
      </c>
      <c r="Q1578" t="b">
        <v>0</v>
      </c>
      <c r="R1578" t="s">
        <v>8290</v>
      </c>
      <c r="S1578">
        <f t="shared" si="144"/>
        <v>13</v>
      </c>
      <c r="T1578">
        <f t="shared" si="145"/>
        <v>65</v>
      </c>
      <c r="U1578" t="s">
        <v>8320</v>
      </c>
      <c r="V1578" t="s">
        <v>8342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146"/>
        <v>41114.514444444445</v>
      </c>
      <c r="K1579">
        <v>1337977248</v>
      </c>
      <c r="L1579" s="10">
        <f t="shared" si="147"/>
        <v>41054.514444444445</v>
      </c>
      <c r="M1579" s="11" t="str">
        <f t="shared" si="148"/>
        <v>May</v>
      </c>
      <c r="N1579" s="11">
        <f t="shared" si="149"/>
        <v>2012</v>
      </c>
      <c r="O1579" t="b">
        <v>0</v>
      </c>
      <c r="P1579">
        <v>2</v>
      </c>
      <c r="Q1579" t="b">
        <v>0</v>
      </c>
      <c r="R1579" t="s">
        <v>8290</v>
      </c>
      <c r="S1579">
        <f t="shared" si="144"/>
        <v>1</v>
      </c>
      <c r="T1579">
        <f t="shared" si="145"/>
        <v>28</v>
      </c>
      <c r="U1579" t="s">
        <v>8320</v>
      </c>
      <c r="V1579" t="s">
        <v>8342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146"/>
        <v>40422.75</v>
      </c>
      <c r="K1580">
        <v>1281317691</v>
      </c>
      <c r="L1580" s="10">
        <f t="shared" si="147"/>
        <v>40398.732534722221</v>
      </c>
      <c r="M1580" s="11" t="str">
        <f t="shared" si="148"/>
        <v>Aug</v>
      </c>
      <c r="N1580" s="11">
        <f t="shared" si="149"/>
        <v>2010</v>
      </c>
      <c r="O1580" t="b">
        <v>0</v>
      </c>
      <c r="P1580">
        <v>4</v>
      </c>
      <c r="Q1580" t="b">
        <v>0</v>
      </c>
      <c r="R1580" t="s">
        <v>8290</v>
      </c>
      <c r="S1580">
        <f t="shared" si="144"/>
        <v>11</v>
      </c>
      <c r="T1580">
        <f t="shared" si="145"/>
        <v>51</v>
      </c>
      <c r="U1580" t="s">
        <v>8320</v>
      </c>
      <c r="V1580" t="s">
        <v>8342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146"/>
        <v>41514.663090277776</v>
      </c>
      <c r="K1581">
        <v>1374882891</v>
      </c>
      <c r="L1581" s="10">
        <f t="shared" si="147"/>
        <v>41481.663090277776</v>
      </c>
      <c r="M1581" s="11" t="str">
        <f t="shared" si="148"/>
        <v>Jul</v>
      </c>
      <c r="N1581" s="11">
        <f t="shared" si="149"/>
        <v>2013</v>
      </c>
      <c r="O1581" t="b">
        <v>0</v>
      </c>
      <c r="P1581">
        <v>2</v>
      </c>
      <c r="Q1581" t="b">
        <v>0</v>
      </c>
      <c r="R1581" t="s">
        <v>8290</v>
      </c>
      <c r="S1581">
        <f t="shared" si="144"/>
        <v>1</v>
      </c>
      <c r="T1581">
        <f t="shared" si="145"/>
        <v>14</v>
      </c>
      <c r="U1581" t="s">
        <v>8320</v>
      </c>
      <c r="V1581" t="s">
        <v>8342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146"/>
        <v>41049.716736111113</v>
      </c>
      <c r="K1582">
        <v>1332378726</v>
      </c>
      <c r="L1582" s="10">
        <f t="shared" si="147"/>
        <v>40989.716736111113</v>
      </c>
      <c r="M1582" s="11" t="str">
        <f t="shared" si="148"/>
        <v>Mar</v>
      </c>
      <c r="N1582" s="11">
        <f t="shared" si="149"/>
        <v>2012</v>
      </c>
      <c r="O1582" t="b">
        <v>0</v>
      </c>
      <c r="P1582">
        <v>0</v>
      </c>
      <c r="Q1582" t="b">
        <v>0</v>
      </c>
      <c r="R1582" t="s">
        <v>8290</v>
      </c>
      <c r="S1582">
        <f t="shared" si="144"/>
        <v>0</v>
      </c>
      <c r="T1582" t="e">
        <f t="shared" si="145"/>
        <v>#DIV/0!</v>
      </c>
      <c r="U1582" t="s">
        <v>8320</v>
      </c>
      <c r="V1582" t="s">
        <v>8342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146"/>
        <v>42357.115624999999</v>
      </c>
      <c r="K1583">
        <v>1447757190</v>
      </c>
      <c r="L1583" s="10">
        <f t="shared" si="147"/>
        <v>42325.115624999999</v>
      </c>
      <c r="M1583" s="11" t="str">
        <f t="shared" si="148"/>
        <v>Nov</v>
      </c>
      <c r="N1583" s="11">
        <f t="shared" si="149"/>
        <v>2015</v>
      </c>
      <c r="O1583" t="b">
        <v>0</v>
      </c>
      <c r="P1583">
        <v>1</v>
      </c>
      <c r="Q1583" t="b">
        <v>0</v>
      </c>
      <c r="R1583" t="s">
        <v>8291</v>
      </c>
      <c r="S1583">
        <f t="shared" si="144"/>
        <v>1</v>
      </c>
      <c r="T1583">
        <f t="shared" si="145"/>
        <v>5</v>
      </c>
      <c r="U1583" t="s">
        <v>8336</v>
      </c>
      <c r="V1583" t="s">
        <v>8343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146"/>
        <v>42303.555555555555</v>
      </c>
      <c r="K1584">
        <v>1440961053</v>
      </c>
      <c r="L1584" s="10">
        <f t="shared" si="147"/>
        <v>42246.456631944442</v>
      </c>
      <c r="M1584" s="11" t="str">
        <f t="shared" si="148"/>
        <v>Aug</v>
      </c>
      <c r="N1584" s="11">
        <f t="shared" si="149"/>
        <v>2015</v>
      </c>
      <c r="O1584" t="b">
        <v>0</v>
      </c>
      <c r="P1584">
        <v>3</v>
      </c>
      <c r="Q1584" t="b">
        <v>0</v>
      </c>
      <c r="R1584" t="s">
        <v>8291</v>
      </c>
      <c r="S1584">
        <f t="shared" si="144"/>
        <v>9</v>
      </c>
      <c r="T1584">
        <f t="shared" si="145"/>
        <v>31</v>
      </c>
      <c r="U1584" t="s">
        <v>8336</v>
      </c>
      <c r="V1584" t="s">
        <v>8343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146"/>
        <v>41907.571655092594</v>
      </c>
      <c r="K1585">
        <v>1409089391</v>
      </c>
      <c r="L1585" s="10">
        <f t="shared" si="147"/>
        <v>41877.571655092594</v>
      </c>
      <c r="M1585" s="11" t="str">
        <f t="shared" si="148"/>
        <v>Aug</v>
      </c>
      <c r="N1585" s="11">
        <f t="shared" si="149"/>
        <v>2014</v>
      </c>
      <c r="O1585" t="b">
        <v>0</v>
      </c>
      <c r="P1585">
        <v>1</v>
      </c>
      <c r="Q1585" t="b">
        <v>0</v>
      </c>
      <c r="R1585" t="s">
        <v>8291</v>
      </c>
      <c r="S1585">
        <f t="shared" si="144"/>
        <v>0</v>
      </c>
      <c r="T1585">
        <f t="shared" si="145"/>
        <v>15</v>
      </c>
      <c r="U1585" t="s">
        <v>8336</v>
      </c>
      <c r="V1585" t="s">
        <v>8343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146"/>
        <v>41789.315983796296</v>
      </c>
      <c r="K1586">
        <v>1400600101</v>
      </c>
      <c r="L1586" s="10">
        <f t="shared" si="147"/>
        <v>41779.315983796296</v>
      </c>
      <c r="M1586" s="11" t="str">
        <f t="shared" si="148"/>
        <v>May</v>
      </c>
      <c r="N1586" s="11">
        <f t="shared" si="149"/>
        <v>2014</v>
      </c>
      <c r="O1586" t="b">
        <v>0</v>
      </c>
      <c r="P1586">
        <v>0</v>
      </c>
      <c r="Q1586" t="b">
        <v>0</v>
      </c>
      <c r="R1586" t="s">
        <v>8291</v>
      </c>
      <c r="S1586">
        <f t="shared" si="144"/>
        <v>0</v>
      </c>
      <c r="T1586" t="e">
        <f t="shared" si="145"/>
        <v>#DIV/0!</v>
      </c>
      <c r="U1586" t="s">
        <v>8336</v>
      </c>
      <c r="V1586" t="s">
        <v>8343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146"/>
        <v>42729.124999999993</v>
      </c>
      <c r="K1587">
        <v>1480800568</v>
      </c>
      <c r="L1587" s="10">
        <f t="shared" si="147"/>
        <v>42707.562129629623</v>
      </c>
      <c r="M1587" s="11" t="str">
        <f t="shared" si="148"/>
        <v>Dec</v>
      </c>
      <c r="N1587" s="11">
        <f t="shared" si="149"/>
        <v>2016</v>
      </c>
      <c r="O1587" t="b">
        <v>0</v>
      </c>
      <c r="P1587">
        <v>12</v>
      </c>
      <c r="Q1587" t="b">
        <v>0</v>
      </c>
      <c r="R1587" t="s">
        <v>8291</v>
      </c>
      <c r="S1587">
        <f t="shared" si="144"/>
        <v>79</v>
      </c>
      <c r="T1587">
        <f t="shared" si="145"/>
        <v>132</v>
      </c>
      <c r="U1587" t="s">
        <v>8336</v>
      </c>
      <c r="V1587" t="s">
        <v>8343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146"/>
        <v>42098.729421296295</v>
      </c>
      <c r="K1588">
        <v>1425609022</v>
      </c>
      <c r="L1588" s="10">
        <f t="shared" si="147"/>
        <v>42068.771087962967</v>
      </c>
      <c r="M1588" s="11" t="str">
        <f t="shared" si="148"/>
        <v>Mar</v>
      </c>
      <c r="N1588" s="11">
        <f t="shared" si="149"/>
        <v>2015</v>
      </c>
      <c r="O1588" t="b">
        <v>0</v>
      </c>
      <c r="P1588">
        <v>0</v>
      </c>
      <c r="Q1588" t="b">
        <v>0</v>
      </c>
      <c r="R1588" t="s">
        <v>8291</v>
      </c>
      <c r="S1588">
        <f t="shared" si="144"/>
        <v>0</v>
      </c>
      <c r="T1588" t="e">
        <f t="shared" si="145"/>
        <v>#DIV/0!</v>
      </c>
      <c r="U1588" t="s">
        <v>8336</v>
      </c>
      <c r="V1588" t="s">
        <v>8343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146"/>
        <v>41986.617650462962</v>
      </c>
      <c r="K1589">
        <v>1415918965</v>
      </c>
      <c r="L1589" s="10">
        <f t="shared" si="147"/>
        <v>41956.617650462962</v>
      </c>
      <c r="M1589" s="11" t="str">
        <f t="shared" si="148"/>
        <v>Nov</v>
      </c>
      <c r="N1589" s="11">
        <f t="shared" si="149"/>
        <v>2014</v>
      </c>
      <c r="O1589" t="b">
        <v>0</v>
      </c>
      <c r="P1589">
        <v>1</v>
      </c>
      <c r="Q1589" t="b">
        <v>0</v>
      </c>
      <c r="R1589" t="s">
        <v>8291</v>
      </c>
      <c r="S1589">
        <f t="shared" si="144"/>
        <v>0</v>
      </c>
      <c r="T1589">
        <f t="shared" si="145"/>
        <v>1</v>
      </c>
      <c r="U1589" t="s">
        <v>8336</v>
      </c>
      <c r="V1589" t="s">
        <v>8343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146"/>
        <v>42035.508333333331</v>
      </c>
      <c r="K1590">
        <v>1420091999</v>
      </c>
      <c r="L1590" s="10">
        <f t="shared" si="147"/>
        <v>42004.916655092595</v>
      </c>
      <c r="M1590" s="11" t="str">
        <f t="shared" si="148"/>
        <v>Dec</v>
      </c>
      <c r="N1590" s="11">
        <f t="shared" si="149"/>
        <v>2014</v>
      </c>
      <c r="O1590" t="b">
        <v>0</v>
      </c>
      <c r="P1590">
        <v>0</v>
      </c>
      <c r="Q1590" t="b">
        <v>0</v>
      </c>
      <c r="R1590" t="s">
        <v>8291</v>
      </c>
      <c r="S1590">
        <f t="shared" si="144"/>
        <v>0</v>
      </c>
      <c r="T1590" t="e">
        <f t="shared" si="145"/>
        <v>#DIV/0!</v>
      </c>
      <c r="U1590" t="s">
        <v>8336</v>
      </c>
      <c r="V1590" t="s">
        <v>8343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146"/>
        <v>42286.651458333326</v>
      </c>
      <c r="K1591">
        <v>1441841886</v>
      </c>
      <c r="L1591" s="10">
        <f t="shared" si="147"/>
        <v>42256.651458333326</v>
      </c>
      <c r="M1591" s="11" t="str">
        <f t="shared" si="148"/>
        <v>Sep</v>
      </c>
      <c r="N1591" s="11">
        <f t="shared" si="149"/>
        <v>2015</v>
      </c>
      <c r="O1591" t="b">
        <v>0</v>
      </c>
      <c r="P1591">
        <v>0</v>
      </c>
      <c r="Q1591" t="b">
        <v>0</v>
      </c>
      <c r="R1591" t="s">
        <v>8291</v>
      </c>
      <c r="S1591">
        <f t="shared" si="144"/>
        <v>0</v>
      </c>
      <c r="T1591" t="e">
        <f t="shared" si="145"/>
        <v>#DIV/0!</v>
      </c>
      <c r="U1591" t="s">
        <v>8336</v>
      </c>
      <c r="V1591" t="s">
        <v>8343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146"/>
        <v>42270.523888888885</v>
      </c>
      <c r="K1592">
        <v>1440448464</v>
      </c>
      <c r="L1592" s="10">
        <f t="shared" si="147"/>
        <v>42240.523888888885</v>
      </c>
      <c r="M1592" s="11" t="str">
        <f t="shared" si="148"/>
        <v>Aug</v>
      </c>
      <c r="N1592" s="11">
        <f t="shared" si="149"/>
        <v>2015</v>
      </c>
      <c r="O1592" t="b">
        <v>0</v>
      </c>
      <c r="P1592">
        <v>2</v>
      </c>
      <c r="Q1592" t="b">
        <v>0</v>
      </c>
      <c r="R1592" t="s">
        <v>8291</v>
      </c>
      <c r="S1592">
        <f t="shared" si="144"/>
        <v>2</v>
      </c>
      <c r="T1592">
        <f t="shared" si="145"/>
        <v>510</v>
      </c>
      <c r="U1592" t="s">
        <v>8336</v>
      </c>
      <c r="V1592" t="s">
        <v>8343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146"/>
        <v>42463.351168981484</v>
      </c>
      <c r="K1593">
        <v>1457112341</v>
      </c>
      <c r="L1593" s="10">
        <f t="shared" si="147"/>
        <v>42433.392835648141</v>
      </c>
      <c r="M1593" s="11" t="str">
        <f t="shared" si="148"/>
        <v>Mar</v>
      </c>
      <c r="N1593" s="11">
        <f t="shared" si="149"/>
        <v>2016</v>
      </c>
      <c r="O1593" t="b">
        <v>0</v>
      </c>
      <c r="P1593">
        <v>92</v>
      </c>
      <c r="Q1593" t="b">
        <v>0</v>
      </c>
      <c r="R1593" t="s">
        <v>8291</v>
      </c>
      <c r="S1593">
        <f t="shared" si="144"/>
        <v>29</v>
      </c>
      <c r="T1593">
        <f t="shared" si="145"/>
        <v>44</v>
      </c>
      <c r="U1593" t="s">
        <v>8336</v>
      </c>
      <c r="V1593" t="s">
        <v>8343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146"/>
        <v>42090.697743055549</v>
      </c>
      <c r="K1594">
        <v>1423619085</v>
      </c>
      <c r="L1594" s="10">
        <f t="shared" si="147"/>
        <v>42045.73940972222</v>
      </c>
      <c r="M1594" s="11" t="str">
        <f t="shared" si="148"/>
        <v>Feb</v>
      </c>
      <c r="N1594" s="11">
        <f t="shared" si="149"/>
        <v>2015</v>
      </c>
      <c r="O1594" t="b">
        <v>0</v>
      </c>
      <c r="P1594">
        <v>0</v>
      </c>
      <c r="Q1594" t="b">
        <v>0</v>
      </c>
      <c r="R1594" t="s">
        <v>8291</v>
      </c>
      <c r="S1594">
        <f t="shared" si="144"/>
        <v>0</v>
      </c>
      <c r="T1594" t="e">
        <f t="shared" si="145"/>
        <v>#DIV/0!</v>
      </c>
      <c r="U1594" t="s">
        <v>8336</v>
      </c>
      <c r="V1594" t="s">
        <v>8343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146"/>
        <v>42063.51221064815</v>
      </c>
      <c r="K1595">
        <v>1422562655</v>
      </c>
      <c r="L1595" s="10">
        <f t="shared" si="147"/>
        <v>42033.51221064815</v>
      </c>
      <c r="M1595" s="11" t="str">
        <f t="shared" si="148"/>
        <v>Jan</v>
      </c>
      <c r="N1595" s="11">
        <f t="shared" si="149"/>
        <v>2015</v>
      </c>
      <c r="O1595" t="b">
        <v>0</v>
      </c>
      <c r="P1595">
        <v>3</v>
      </c>
      <c r="Q1595" t="b">
        <v>0</v>
      </c>
      <c r="R1595" t="s">
        <v>8291</v>
      </c>
      <c r="S1595">
        <f t="shared" si="144"/>
        <v>0</v>
      </c>
      <c r="T1595">
        <f t="shared" si="145"/>
        <v>1</v>
      </c>
      <c r="U1595" t="s">
        <v>8336</v>
      </c>
      <c r="V1595" t="s">
        <v>8343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146"/>
        <v>42505.347916666658</v>
      </c>
      <c r="K1596">
        <v>1458147982</v>
      </c>
      <c r="L1596" s="10">
        <f t="shared" si="147"/>
        <v>42445.379421296289</v>
      </c>
      <c r="M1596" s="11" t="str">
        <f t="shared" si="148"/>
        <v>Mar</v>
      </c>
      <c r="N1596" s="11">
        <f t="shared" si="149"/>
        <v>2016</v>
      </c>
      <c r="O1596" t="b">
        <v>0</v>
      </c>
      <c r="P1596">
        <v>10</v>
      </c>
      <c r="Q1596" t="b">
        <v>0</v>
      </c>
      <c r="R1596" t="s">
        <v>8291</v>
      </c>
      <c r="S1596">
        <f t="shared" si="144"/>
        <v>21</v>
      </c>
      <c r="T1596">
        <f t="shared" si="145"/>
        <v>21</v>
      </c>
      <c r="U1596" t="s">
        <v>8336</v>
      </c>
      <c r="V1596" t="s">
        <v>8343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146"/>
        <v>41808.509027777778</v>
      </c>
      <c r="K1597">
        <v>1400634728</v>
      </c>
      <c r="L1597" s="10">
        <f t="shared" si="147"/>
        <v>41779.71675925926</v>
      </c>
      <c r="M1597" s="11" t="str">
        <f t="shared" si="148"/>
        <v>May</v>
      </c>
      <c r="N1597" s="11">
        <f t="shared" si="149"/>
        <v>2014</v>
      </c>
      <c r="O1597" t="b">
        <v>0</v>
      </c>
      <c r="P1597">
        <v>7</v>
      </c>
      <c r="Q1597" t="b">
        <v>0</v>
      </c>
      <c r="R1597" t="s">
        <v>8291</v>
      </c>
      <c r="S1597">
        <f t="shared" si="144"/>
        <v>0</v>
      </c>
      <c r="T1597">
        <f t="shared" si="145"/>
        <v>40</v>
      </c>
      <c r="U1597" t="s">
        <v>8336</v>
      </c>
      <c r="V1597" t="s">
        <v>8343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146"/>
        <v>41986.13853009259</v>
      </c>
      <c r="K1598">
        <v>1414577969</v>
      </c>
      <c r="L1598" s="10">
        <f t="shared" si="147"/>
        <v>41941.096863425926</v>
      </c>
      <c r="M1598" s="11" t="str">
        <f t="shared" si="148"/>
        <v>Oct</v>
      </c>
      <c r="N1598" s="11">
        <f t="shared" si="149"/>
        <v>2014</v>
      </c>
      <c r="O1598" t="b">
        <v>0</v>
      </c>
      <c r="P1598">
        <v>3</v>
      </c>
      <c r="Q1598" t="b">
        <v>0</v>
      </c>
      <c r="R1598" t="s">
        <v>8291</v>
      </c>
      <c r="S1598">
        <f t="shared" si="144"/>
        <v>2</v>
      </c>
      <c r="T1598">
        <f t="shared" si="145"/>
        <v>25</v>
      </c>
      <c r="U1598" t="s">
        <v>8336</v>
      </c>
      <c r="V1598" t="s">
        <v>8343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146"/>
        <v>42633.020798611113</v>
      </c>
      <c r="K1599">
        <v>1471768197</v>
      </c>
      <c r="L1599" s="10">
        <f t="shared" si="147"/>
        <v>42603.020798611113</v>
      </c>
      <c r="M1599" s="11" t="str">
        <f t="shared" si="148"/>
        <v>Aug</v>
      </c>
      <c r="N1599" s="11">
        <f t="shared" si="149"/>
        <v>2016</v>
      </c>
      <c r="O1599" t="b">
        <v>0</v>
      </c>
      <c r="P1599">
        <v>0</v>
      </c>
      <c r="Q1599" t="b">
        <v>0</v>
      </c>
      <c r="R1599" t="s">
        <v>8291</v>
      </c>
      <c r="S1599">
        <f t="shared" si="144"/>
        <v>0</v>
      </c>
      <c r="T1599" t="e">
        <f t="shared" si="145"/>
        <v>#DIV/0!</v>
      </c>
      <c r="U1599" t="s">
        <v>8336</v>
      </c>
      <c r="V1599" t="s">
        <v>8343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146"/>
        <v>42211.334004629629</v>
      </c>
      <c r="K1600">
        <v>1432742458</v>
      </c>
      <c r="L1600" s="10">
        <f t="shared" si="147"/>
        <v>42151.334004629629</v>
      </c>
      <c r="M1600" s="11" t="str">
        <f t="shared" si="148"/>
        <v>May</v>
      </c>
      <c r="N1600" s="11">
        <f t="shared" si="149"/>
        <v>2015</v>
      </c>
      <c r="O1600" t="b">
        <v>0</v>
      </c>
      <c r="P1600">
        <v>1</v>
      </c>
      <c r="Q1600" t="b">
        <v>0</v>
      </c>
      <c r="R1600" t="s">
        <v>8291</v>
      </c>
      <c r="S1600">
        <f t="shared" si="144"/>
        <v>0</v>
      </c>
      <c r="T1600">
        <f t="shared" si="145"/>
        <v>1</v>
      </c>
      <c r="U1600" t="s">
        <v>8336</v>
      </c>
      <c r="V1600" t="s">
        <v>8343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146"/>
        <v>42468.164074074077</v>
      </c>
      <c r="K1601">
        <v>1457528176</v>
      </c>
      <c r="L1601" s="10">
        <f t="shared" si="147"/>
        <v>42438.205740740734</v>
      </c>
      <c r="M1601" s="11" t="str">
        <f t="shared" si="148"/>
        <v>Mar</v>
      </c>
      <c r="N1601" s="11">
        <f t="shared" si="149"/>
        <v>2016</v>
      </c>
      <c r="O1601" t="b">
        <v>0</v>
      </c>
      <c r="P1601">
        <v>0</v>
      </c>
      <c r="Q1601" t="b">
        <v>0</v>
      </c>
      <c r="R1601" t="s">
        <v>8291</v>
      </c>
      <c r="S1601">
        <f t="shared" si="144"/>
        <v>0</v>
      </c>
      <c r="T1601" t="e">
        <f t="shared" si="145"/>
        <v>#DIV/0!</v>
      </c>
      <c r="U1601" t="s">
        <v>8336</v>
      </c>
      <c r="V1601" t="s">
        <v>8343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146"/>
        <v>41834.882638888885</v>
      </c>
      <c r="K1602">
        <v>1401585752</v>
      </c>
      <c r="L1602" s="10">
        <f t="shared" si="147"/>
        <v>41790.723981481482</v>
      </c>
      <c r="M1602" s="11" t="str">
        <f t="shared" si="148"/>
        <v>May</v>
      </c>
      <c r="N1602" s="11">
        <f t="shared" si="149"/>
        <v>2014</v>
      </c>
      <c r="O1602" t="b">
        <v>0</v>
      </c>
      <c r="P1602">
        <v>9</v>
      </c>
      <c r="Q1602" t="b">
        <v>0</v>
      </c>
      <c r="R1602" t="s">
        <v>8291</v>
      </c>
      <c r="S1602">
        <f t="shared" ref="S1602:S1665" si="150">ROUND((E1602/D1602)*100,0)</f>
        <v>7</v>
      </c>
      <c r="T1602">
        <f t="shared" ref="T1602:T1665" si="151">ROUND(E1602/P1602,0)</f>
        <v>41</v>
      </c>
      <c r="U1602" t="s">
        <v>8336</v>
      </c>
      <c r="V1602" t="s">
        <v>8343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152">(((I1603/60)/60/24)+DATE(1970,1,1)+(-8/24))</f>
        <v>40667.759641203702</v>
      </c>
      <c r="K1603">
        <v>1301969633</v>
      </c>
      <c r="L1603" s="10">
        <f t="shared" ref="L1603:L1666" si="153">(((K1603/60)/60)/24)+DATE(1970,1,1)+(-8/24)</f>
        <v>40637.759641203702</v>
      </c>
      <c r="M1603" s="11" t="str">
        <f t="shared" ref="M1603:M1666" si="154">TEXT(L1603,"MMM")</f>
        <v>Apr</v>
      </c>
      <c r="N1603" s="11">
        <f t="shared" ref="N1603:N1666" si="155">YEAR(L1603)</f>
        <v>2011</v>
      </c>
      <c r="O1603" t="b">
        <v>0</v>
      </c>
      <c r="P1603">
        <v>56</v>
      </c>
      <c r="Q1603" t="b">
        <v>1</v>
      </c>
      <c r="R1603" t="s">
        <v>8276</v>
      </c>
      <c r="S1603">
        <f t="shared" si="150"/>
        <v>108</v>
      </c>
      <c r="T1603">
        <f t="shared" si="151"/>
        <v>48</v>
      </c>
      <c r="U1603" t="s">
        <v>8323</v>
      </c>
      <c r="V1603" t="s">
        <v>8324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152"/>
        <v>40830.625</v>
      </c>
      <c r="K1604">
        <v>1314947317</v>
      </c>
      <c r="L1604" s="10">
        <f t="shared" si="153"/>
        <v>40787.964317129627</v>
      </c>
      <c r="M1604" s="11" t="str">
        <f t="shared" si="154"/>
        <v>Sep</v>
      </c>
      <c r="N1604" s="11">
        <f t="shared" si="155"/>
        <v>2011</v>
      </c>
      <c r="O1604" t="b">
        <v>0</v>
      </c>
      <c r="P1604">
        <v>32</v>
      </c>
      <c r="Q1604" t="b">
        <v>1</v>
      </c>
      <c r="R1604" t="s">
        <v>8276</v>
      </c>
      <c r="S1604">
        <f t="shared" si="150"/>
        <v>100</v>
      </c>
      <c r="T1604">
        <f t="shared" si="151"/>
        <v>47</v>
      </c>
      <c r="U1604" t="s">
        <v>8323</v>
      </c>
      <c r="V1604" t="s">
        <v>8324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152"/>
        <v>40935.836331018516</v>
      </c>
      <c r="K1605">
        <v>1322539459</v>
      </c>
      <c r="L1605" s="10">
        <f t="shared" si="153"/>
        <v>40875.836331018516</v>
      </c>
      <c r="M1605" s="11" t="str">
        <f t="shared" si="154"/>
        <v>Nov</v>
      </c>
      <c r="N1605" s="11">
        <f t="shared" si="155"/>
        <v>2011</v>
      </c>
      <c r="O1605" t="b">
        <v>0</v>
      </c>
      <c r="P1605">
        <v>30</v>
      </c>
      <c r="Q1605" t="b">
        <v>1</v>
      </c>
      <c r="R1605" t="s">
        <v>8276</v>
      </c>
      <c r="S1605">
        <f t="shared" si="150"/>
        <v>100</v>
      </c>
      <c r="T1605">
        <f t="shared" si="151"/>
        <v>67</v>
      </c>
      <c r="U1605" t="s">
        <v>8323</v>
      </c>
      <c r="V1605" t="s">
        <v>8324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152"/>
        <v>40985.470312499994</v>
      </c>
      <c r="K1606">
        <v>1328559435</v>
      </c>
      <c r="L1606" s="10">
        <f t="shared" si="153"/>
        <v>40945.511979166666</v>
      </c>
      <c r="M1606" s="11" t="str">
        <f t="shared" si="154"/>
        <v>Feb</v>
      </c>
      <c r="N1606" s="11">
        <f t="shared" si="155"/>
        <v>2012</v>
      </c>
      <c r="O1606" t="b">
        <v>0</v>
      </c>
      <c r="P1606">
        <v>70</v>
      </c>
      <c r="Q1606" t="b">
        <v>1</v>
      </c>
      <c r="R1606" t="s">
        <v>8276</v>
      </c>
      <c r="S1606">
        <f t="shared" si="150"/>
        <v>122</v>
      </c>
      <c r="T1606">
        <f t="shared" si="151"/>
        <v>49</v>
      </c>
      <c r="U1606" t="s">
        <v>8323</v>
      </c>
      <c r="V1606" t="s">
        <v>8324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152"/>
        <v>40755.958333333328</v>
      </c>
      <c r="K1607">
        <v>1311380313</v>
      </c>
      <c r="L1607" s="10">
        <f t="shared" si="153"/>
        <v>40746.679548611108</v>
      </c>
      <c r="M1607" s="11" t="str">
        <f t="shared" si="154"/>
        <v>Jul</v>
      </c>
      <c r="N1607" s="11">
        <f t="shared" si="155"/>
        <v>2011</v>
      </c>
      <c r="O1607" t="b">
        <v>0</v>
      </c>
      <c r="P1607">
        <v>44</v>
      </c>
      <c r="Q1607" t="b">
        <v>1</v>
      </c>
      <c r="R1607" t="s">
        <v>8276</v>
      </c>
      <c r="S1607">
        <f t="shared" si="150"/>
        <v>101</v>
      </c>
      <c r="T1607">
        <f t="shared" si="151"/>
        <v>137</v>
      </c>
      <c r="U1607" t="s">
        <v>8323</v>
      </c>
      <c r="V1607" t="s">
        <v>8324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152"/>
        <v>40625.736550925925</v>
      </c>
      <c r="K1608">
        <v>1293158438</v>
      </c>
      <c r="L1608" s="10">
        <f t="shared" si="153"/>
        <v>40535.778217592589</v>
      </c>
      <c r="M1608" s="11" t="str">
        <f t="shared" si="154"/>
        <v>Dec</v>
      </c>
      <c r="N1608" s="11">
        <f t="shared" si="155"/>
        <v>2010</v>
      </c>
      <c r="O1608" t="b">
        <v>0</v>
      </c>
      <c r="P1608">
        <v>92</v>
      </c>
      <c r="Q1608" t="b">
        <v>1</v>
      </c>
      <c r="R1608" t="s">
        <v>8276</v>
      </c>
      <c r="S1608">
        <f t="shared" si="150"/>
        <v>101</v>
      </c>
      <c r="T1608">
        <f t="shared" si="151"/>
        <v>88</v>
      </c>
      <c r="U1608" t="s">
        <v>8323</v>
      </c>
      <c r="V1608" t="s">
        <v>8324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152"/>
        <v>41074.475127314814</v>
      </c>
      <c r="K1609">
        <v>1337887451</v>
      </c>
      <c r="L1609" s="10">
        <f t="shared" si="153"/>
        <v>41053.475127314814</v>
      </c>
      <c r="M1609" s="11" t="str">
        <f t="shared" si="154"/>
        <v>May</v>
      </c>
      <c r="N1609" s="11">
        <f t="shared" si="155"/>
        <v>2012</v>
      </c>
      <c r="O1609" t="b">
        <v>0</v>
      </c>
      <c r="P1609">
        <v>205</v>
      </c>
      <c r="Q1609" t="b">
        <v>1</v>
      </c>
      <c r="R1609" t="s">
        <v>8276</v>
      </c>
      <c r="S1609">
        <f t="shared" si="150"/>
        <v>145</v>
      </c>
      <c r="T1609">
        <f t="shared" si="151"/>
        <v>71</v>
      </c>
      <c r="U1609" t="s">
        <v>8323</v>
      </c>
      <c r="V1609" t="s">
        <v>8324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152"/>
        <v>41639.893055555556</v>
      </c>
      <c r="K1610">
        <v>1385754986</v>
      </c>
      <c r="L1610" s="10">
        <f t="shared" si="153"/>
        <v>41607.497523148144</v>
      </c>
      <c r="M1610" s="11" t="str">
        <f t="shared" si="154"/>
        <v>Nov</v>
      </c>
      <c r="N1610" s="11">
        <f t="shared" si="155"/>
        <v>2013</v>
      </c>
      <c r="O1610" t="b">
        <v>0</v>
      </c>
      <c r="P1610">
        <v>23</v>
      </c>
      <c r="Q1610" t="b">
        <v>1</v>
      </c>
      <c r="R1610" t="s">
        <v>8276</v>
      </c>
      <c r="S1610">
        <f t="shared" si="150"/>
        <v>101</v>
      </c>
      <c r="T1610">
        <f t="shared" si="151"/>
        <v>53</v>
      </c>
      <c r="U1610" t="s">
        <v>8323</v>
      </c>
      <c r="V1610" t="s">
        <v>8324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152"/>
        <v>40849</v>
      </c>
      <c r="K1611">
        <v>1315612909</v>
      </c>
      <c r="L1611" s="10">
        <f t="shared" si="153"/>
        <v>40795.667928240735</v>
      </c>
      <c r="M1611" s="11" t="str">
        <f t="shared" si="154"/>
        <v>Sep</v>
      </c>
      <c r="N1611" s="11">
        <f t="shared" si="155"/>
        <v>2011</v>
      </c>
      <c r="O1611" t="b">
        <v>0</v>
      </c>
      <c r="P1611">
        <v>4</v>
      </c>
      <c r="Q1611" t="b">
        <v>1</v>
      </c>
      <c r="R1611" t="s">
        <v>8276</v>
      </c>
      <c r="S1611">
        <f t="shared" si="150"/>
        <v>118</v>
      </c>
      <c r="T1611">
        <f t="shared" si="151"/>
        <v>444</v>
      </c>
      <c r="U1611" t="s">
        <v>8323</v>
      </c>
      <c r="V1611" t="s">
        <v>8324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152"/>
        <v>41258.591550925921</v>
      </c>
      <c r="K1612">
        <v>1353017510</v>
      </c>
      <c r="L1612" s="10">
        <f t="shared" si="153"/>
        <v>41228.591550925921</v>
      </c>
      <c r="M1612" s="11" t="str">
        <f t="shared" si="154"/>
        <v>Nov</v>
      </c>
      <c r="N1612" s="11">
        <f t="shared" si="155"/>
        <v>2012</v>
      </c>
      <c r="O1612" t="b">
        <v>0</v>
      </c>
      <c r="P1612">
        <v>112</v>
      </c>
      <c r="Q1612" t="b">
        <v>1</v>
      </c>
      <c r="R1612" t="s">
        <v>8276</v>
      </c>
      <c r="S1612">
        <f t="shared" si="150"/>
        <v>272</v>
      </c>
      <c r="T1612">
        <f t="shared" si="151"/>
        <v>49</v>
      </c>
      <c r="U1612" t="s">
        <v>8323</v>
      </c>
      <c r="V1612" t="s">
        <v>8324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152"/>
        <v>41429.667037037034</v>
      </c>
      <c r="K1613">
        <v>1368576032</v>
      </c>
      <c r="L1613" s="10">
        <f t="shared" si="153"/>
        <v>41408.667037037034</v>
      </c>
      <c r="M1613" s="11" t="str">
        <f t="shared" si="154"/>
        <v>May</v>
      </c>
      <c r="N1613" s="11">
        <f t="shared" si="155"/>
        <v>2013</v>
      </c>
      <c r="O1613" t="b">
        <v>0</v>
      </c>
      <c r="P1613">
        <v>27</v>
      </c>
      <c r="Q1613" t="b">
        <v>1</v>
      </c>
      <c r="R1613" t="s">
        <v>8276</v>
      </c>
      <c r="S1613">
        <f t="shared" si="150"/>
        <v>125</v>
      </c>
      <c r="T1613">
        <f t="shared" si="151"/>
        <v>37</v>
      </c>
      <c r="U1613" t="s">
        <v>8323</v>
      </c>
      <c r="V1613" t="s">
        <v>8324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152"/>
        <v>41276.541481481479</v>
      </c>
      <c r="K1614">
        <v>1354568384</v>
      </c>
      <c r="L1614" s="10">
        <f t="shared" si="153"/>
        <v>41246.541481481479</v>
      </c>
      <c r="M1614" s="11" t="str">
        <f t="shared" si="154"/>
        <v>Dec</v>
      </c>
      <c r="N1614" s="11">
        <f t="shared" si="155"/>
        <v>2012</v>
      </c>
      <c r="O1614" t="b">
        <v>0</v>
      </c>
      <c r="P1614">
        <v>11</v>
      </c>
      <c r="Q1614" t="b">
        <v>1</v>
      </c>
      <c r="R1614" t="s">
        <v>8276</v>
      </c>
      <c r="S1614">
        <f t="shared" si="150"/>
        <v>110</v>
      </c>
      <c r="T1614">
        <f t="shared" si="151"/>
        <v>50</v>
      </c>
      <c r="U1614" t="s">
        <v>8323</v>
      </c>
      <c r="V1614" t="s">
        <v>8324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152"/>
        <v>41111.736134259256</v>
      </c>
      <c r="K1615">
        <v>1340329202</v>
      </c>
      <c r="L1615" s="10">
        <f t="shared" si="153"/>
        <v>41081.736134259256</v>
      </c>
      <c r="M1615" s="11" t="str">
        <f t="shared" si="154"/>
        <v>Jun</v>
      </c>
      <c r="N1615" s="11">
        <f t="shared" si="155"/>
        <v>2012</v>
      </c>
      <c r="O1615" t="b">
        <v>0</v>
      </c>
      <c r="P1615">
        <v>26</v>
      </c>
      <c r="Q1615" t="b">
        <v>1</v>
      </c>
      <c r="R1615" t="s">
        <v>8276</v>
      </c>
      <c r="S1615">
        <f t="shared" si="150"/>
        <v>102</v>
      </c>
      <c r="T1615">
        <f t="shared" si="151"/>
        <v>39</v>
      </c>
      <c r="U1615" t="s">
        <v>8323</v>
      </c>
      <c r="V1615" t="s">
        <v>8324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152"/>
        <v>41854.375</v>
      </c>
      <c r="K1616">
        <v>1401924769</v>
      </c>
      <c r="L1616" s="10">
        <f t="shared" si="153"/>
        <v>41794.647789351846</v>
      </c>
      <c r="M1616" s="11" t="str">
        <f t="shared" si="154"/>
        <v>Jun</v>
      </c>
      <c r="N1616" s="11">
        <f t="shared" si="155"/>
        <v>2014</v>
      </c>
      <c r="O1616" t="b">
        <v>0</v>
      </c>
      <c r="P1616">
        <v>77</v>
      </c>
      <c r="Q1616" t="b">
        <v>1</v>
      </c>
      <c r="R1616" t="s">
        <v>8276</v>
      </c>
      <c r="S1616">
        <f t="shared" si="150"/>
        <v>103</v>
      </c>
      <c r="T1616">
        <f t="shared" si="151"/>
        <v>67</v>
      </c>
      <c r="U1616" t="s">
        <v>8323</v>
      </c>
      <c r="V1616" t="s">
        <v>8324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152"/>
        <v>40889.759212962963</v>
      </c>
      <c r="K1617">
        <v>1319850796</v>
      </c>
      <c r="L1617" s="10">
        <f t="shared" si="153"/>
        <v>40844.717546296291</v>
      </c>
      <c r="M1617" s="11" t="str">
        <f t="shared" si="154"/>
        <v>Oct</v>
      </c>
      <c r="N1617" s="11">
        <f t="shared" si="155"/>
        <v>2011</v>
      </c>
      <c r="O1617" t="b">
        <v>0</v>
      </c>
      <c r="P1617">
        <v>136</v>
      </c>
      <c r="Q1617" t="b">
        <v>1</v>
      </c>
      <c r="R1617" t="s">
        <v>8276</v>
      </c>
      <c r="S1617">
        <f t="shared" si="150"/>
        <v>114</v>
      </c>
      <c r="T1617">
        <f t="shared" si="151"/>
        <v>67</v>
      </c>
      <c r="U1617" t="s">
        <v>8323</v>
      </c>
      <c r="V1617" t="s">
        <v>8324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152"/>
        <v>41235.583333333328</v>
      </c>
      <c r="K1618">
        <v>1350061821</v>
      </c>
      <c r="L1618" s="10">
        <f t="shared" si="153"/>
        <v>41194.382187499999</v>
      </c>
      <c r="M1618" s="11" t="str">
        <f t="shared" si="154"/>
        <v>Oct</v>
      </c>
      <c r="N1618" s="11">
        <f t="shared" si="155"/>
        <v>2012</v>
      </c>
      <c r="O1618" t="b">
        <v>0</v>
      </c>
      <c r="P1618">
        <v>157</v>
      </c>
      <c r="Q1618" t="b">
        <v>1</v>
      </c>
      <c r="R1618" t="s">
        <v>8276</v>
      </c>
      <c r="S1618">
        <f t="shared" si="150"/>
        <v>104</v>
      </c>
      <c r="T1618">
        <f t="shared" si="151"/>
        <v>66</v>
      </c>
      <c r="U1618" t="s">
        <v>8323</v>
      </c>
      <c r="V1618" t="s">
        <v>8324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152"/>
        <v>41579.458333333328</v>
      </c>
      <c r="K1619">
        <v>1380470188</v>
      </c>
      <c r="L1619" s="10">
        <f t="shared" si="153"/>
        <v>41546.330879629626</v>
      </c>
      <c r="M1619" s="11" t="str">
        <f t="shared" si="154"/>
        <v>Sep</v>
      </c>
      <c r="N1619" s="11">
        <f t="shared" si="155"/>
        <v>2013</v>
      </c>
      <c r="O1619" t="b">
        <v>0</v>
      </c>
      <c r="P1619">
        <v>158</v>
      </c>
      <c r="Q1619" t="b">
        <v>1</v>
      </c>
      <c r="R1619" t="s">
        <v>8276</v>
      </c>
      <c r="S1619">
        <f t="shared" si="150"/>
        <v>146</v>
      </c>
      <c r="T1619">
        <f t="shared" si="151"/>
        <v>65</v>
      </c>
      <c r="U1619" t="s">
        <v>8323</v>
      </c>
      <c r="V1619" t="s">
        <v>8324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152"/>
        <v>41341.321006944439</v>
      </c>
      <c r="K1620">
        <v>1359301335</v>
      </c>
      <c r="L1620" s="10">
        <f t="shared" si="153"/>
        <v>41301.321006944439</v>
      </c>
      <c r="M1620" s="11" t="str">
        <f t="shared" si="154"/>
        <v>Jan</v>
      </c>
      <c r="N1620" s="11">
        <f t="shared" si="155"/>
        <v>2013</v>
      </c>
      <c r="O1620" t="b">
        <v>0</v>
      </c>
      <c r="P1620">
        <v>27</v>
      </c>
      <c r="Q1620" t="b">
        <v>1</v>
      </c>
      <c r="R1620" t="s">
        <v>8276</v>
      </c>
      <c r="S1620">
        <f t="shared" si="150"/>
        <v>105</v>
      </c>
      <c r="T1620">
        <f t="shared" si="151"/>
        <v>58</v>
      </c>
      <c r="U1620" t="s">
        <v>8323</v>
      </c>
      <c r="V1620" t="s">
        <v>8324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152"/>
        <v>41896.852847222224</v>
      </c>
      <c r="K1621">
        <v>1408940886</v>
      </c>
      <c r="L1621" s="10">
        <f t="shared" si="153"/>
        <v>41875.852847222224</v>
      </c>
      <c r="M1621" s="11" t="str">
        <f t="shared" si="154"/>
        <v>Aug</v>
      </c>
      <c r="N1621" s="11">
        <f t="shared" si="155"/>
        <v>2014</v>
      </c>
      <c r="O1621" t="b">
        <v>0</v>
      </c>
      <c r="P1621">
        <v>23</v>
      </c>
      <c r="Q1621" t="b">
        <v>1</v>
      </c>
      <c r="R1621" t="s">
        <v>8276</v>
      </c>
      <c r="S1621">
        <f t="shared" si="150"/>
        <v>133</v>
      </c>
      <c r="T1621">
        <f t="shared" si="151"/>
        <v>87</v>
      </c>
      <c r="U1621" t="s">
        <v>8323</v>
      </c>
      <c r="V1621" t="s">
        <v>8324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152"/>
        <v>41328.006249999999</v>
      </c>
      <c r="K1622">
        <v>1361002140</v>
      </c>
      <c r="L1622" s="10">
        <f t="shared" si="153"/>
        <v>41321.006249999999</v>
      </c>
      <c r="M1622" s="11" t="str">
        <f t="shared" si="154"/>
        <v>Feb</v>
      </c>
      <c r="N1622" s="11">
        <f t="shared" si="155"/>
        <v>2013</v>
      </c>
      <c r="O1622" t="b">
        <v>0</v>
      </c>
      <c r="P1622">
        <v>17</v>
      </c>
      <c r="Q1622" t="b">
        <v>1</v>
      </c>
      <c r="R1622" t="s">
        <v>8276</v>
      </c>
      <c r="S1622">
        <f t="shared" si="150"/>
        <v>113</v>
      </c>
      <c r="T1622">
        <f t="shared" si="151"/>
        <v>66</v>
      </c>
      <c r="U1622" t="s">
        <v>8323</v>
      </c>
      <c r="V1622" t="s">
        <v>8324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152"/>
        <v>41056.832638888889</v>
      </c>
      <c r="K1623">
        <v>1333550015</v>
      </c>
      <c r="L1623" s="10">
        <f t="shared" si="153"/>
        <v>41003.273321759254</v>
      </c>
      <c r="M1623" s="11" t="str">
        <f t="shared" si="154"/>
        <v>Apr</v>
      </c>
      <c r="N1623" s="11">
        <f t="shared" si="155"/>
        <v>2012</v>
      </c>
      <c r="O1623" t="b">
        <v>0</v>
      </c>
      <c r="P1623">
        <v>37</v>
      </c>
      <c r="Q1623" t="b">
        <v>1</v>
      </c>
      <c r="R1623" t="s">
        <v>8276</v>
      </c>
      <c r="S1623">
        <f t="shared" si="150"/>
        <v>121</v>
      </c>
      <c r="T1623">
        <f t="shared" si="151"/>
        <v>164</v>
      </c>
      <c r="U1623" t="s">
        <v>8323</v>
      </c>
      <c r="V1623" t="s">
        <v>8324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152"/>
        <v>41989.999305555553</v>
      </c>
      <c r="K1624">
        <v>1415343874</v>
      </c>
      <c r="L1624" s="10">
        <f t="shared" si="153"/>
        <v>41949.961504629624</v>
      </c>
      <c r="M1624" s="11" t="str">
        <f t="shared" si="154"/>
        <v>Nov</v>
      </c>
      <c r="N1624" s="11">
        <f t="shared" si="155"/>
        <v>2014</v>
      </c>
      <c r="O1624" t="b">
        <v>0</v>
      </c>
      <c r="P1624">
        <v>65</v>
      </c>
      <c r="Q1624" t="b">
        <v>1</v>
      </c>
      <c r="R1624" t="s">
        <v>8276</v>
      </c>
      <c r="S1624">
        <f t="shared" si="150"/>
        <v>102</v>
      </c>
      <c r="T1624">
        <f t="shared" si="151"/>
        <v>108</v>
      </c>
      <c r="U1624" t="s">
        <v>8323</v>
      </c>
      <c r="V1624" t="s">
        <v>8324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152"/>
        <v>41513.355196759258</v>
      </c>
      <c r="K1625">
        <v>1372437089</v>
      </c>
      <c r="L1625" s="10">
        <f t="shared" si="153"/>
        <v>41453.355196759258</v>
      </c>
      <c r="M1625" s="11" t="str">
        <f t="shared" si="154"/>
        <v>Jun</v>
      </c>
      <c r="N1625" s="11">
        <f t="shared" si="155"/>
        <v>2013</v>
      </c>
      <c r="O1625" t="b">
        <v>0</v>
      </c>
      <c r="P1625">
        <v>18</v>
      </c>
      <c r="Q1625" t="b">
        <v>1</v>
      </c>
      <c r="R1625" t="s">
        <v>8276</v>
      </c>
      <c r="S1625">
        <f t="shared" si="150"/>
        <v>101</v>
      </c>
      <c r="T1625">
        <f t="shared" si="151"/>
        <v>42</v>
      </c>
      <c r="U1625" t="s">
        <v>8323</v>
      </c>
      <c r="V1625" t="s">
        <v>8324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152"/>
        <v>41283.033969907403</v>
      </c>
      <c r="K1626">
        <v>1354265335</v>
      </c>
      <c r="L1626" s="10">
        <f t="shared" si="153"/>
        <v>41243.033969907403</v>
      </c>
      <c r="M1626" s="11" t="str">
        <f t="shared" si="154"/>
        <v>Nov</v>
      </c>
      <c r="N1626" s="11">
        <f t="shared" si="155"/>
        <v>2012</v>
      </c>
      <c r="O1626" t="b">
        <v>0</v>
      </c>
      <c r="P1626">
        <v>25</v>
      </c>
      <c r="Q1626" t="b">
        <v>1</v>
      </c>
      <c r="R1626" t="s">
        <v>8276</v>
      </c>
      <c r="S1626">
        <f t="shared" si="150"/>
        <v>118</v>
      </c>
      <c r="T1626">
        <f t="shared" si="151"/>
        <v>47</v>
      </c>
      <c r="U1626" t="s">
        <v>8323</v>
      </c>
      <c r="V1626" t="s">
        <v>8324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152"/>
        <v>41163.366354166668</v>
      </c>
      <c r="K1627">
        <v>1344962853</v>
      </c>
      <c r="L1627" s="10">
        <f t="shared" si="153"/>
        <v>41135.366354166668</v>
      </c>
      <c r="M1627" s="11" t="str">
        <f t="shared" si="154"/>
        <v>Aug</v>
      </c>
      <c r="N1627" s="11">
        <f t="shared" si="155"/>
        <v>2012</v>
      </c>
      <c r="O1627" t="b">
        <v>0</v>
      </c>
      <c r="P1627">
        <v>104</v>
      </c>
      <c r="Q1627" t="b">
        <v>1</v>
      </c>
      <c r="R1627" t="s">
        <v>8276</v>
      </c>
      <c r="S1627">
        <f t="shared" si="150"/>
        <v>155</v>
      </c>
      <c r="T1627">
        <f t="shared" si="151"/>
        <v>112</v>
      </c>
      <c r="U1627" t="s">
        <v>8323</v>
      </c>
      <c r="V1627" t="s">
        <v>8324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152"/>
        <v>41609.556331018517</v>
      </c>
      <c r="K1628">
        <v>1383337267</v>
      </c>
      <c r="L1628" s="10">
        <f t="shared" si="153"/>
        <v>41579.514664351853</v>
      </c>
      <c r="M1628" s="11" t="str">
        <f t="shared" si="154"/>
        <v>Nov</v>
      </c>
      <c r="N1628" s="11">
        <f t="shared" si="155"/>
        <v>2013</v>
      </c>
      <c r="O1628" t="b">
        <v>0</v>
      </c>
      <c r="P1628">
        <v>108</v>
      </c>
      <c r="Q1628" t="b">
        <v>1</v>
      </c>
      <c r="R1628" t="s">
        <v>8276</v>
      </c>
      <c r="S1628">
        <f t="shared" si="150"/>
        <v>101</v>
      </c>
      <c r="T1628">
        <f t="shared" si="151"/>
        <v>75</v>
      </c>
      <c r="U1628" t="s">
        <v>8323</v>
      </c>
      <c r="V1628" t="s">
        <v>8324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152"/>
        <v>41238.874305555553</v>
      </c>
      <c r="K1629">
        <v>1351011489</v>
      </c>
      <c r="L1629" s="10">
        <f t="shared" si="153"/>
        <v>41205.373715277776</v>
      </c>
      <c r="M1629" s="11" t="str">
        <f t="shared" si="154"/>
        <v>Oct</v>
      </c>
      <c r="N1629" s="11">
        <f t="shared" si="155"/>
        <v>2012</v>
      </c>
      <c r="O1629" t="b">
        <v>0</v>
      </c>
      <c r="P1629">
        <v>38</v>
      </c>
      <c r="Q1629" t="b">
        <v>1</v>
      </c>
      <c r="R1629" t="s">
        <v>8276</v>
      </c>
      <c r="S1629">
        <f t="shared" si="150"/>
        <v>117</v>
      </c>
      <c r="T1629">
        <f t="shared" si="151"/>
        <v>62</v>
      </c>
      <c r="U1629" t="s">
        <v>8323</v>
      </c>
      <c r="V1629" t="s">
        <v>8324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152"/>
        <v>41807.403726851851</v>
      </c>
      <c r="K1630">
        <v>1400175682</v>
      </c>
      <c r="L1630" s="10">
        <f t="shared" si="153"/>
        <v>41774.403726851851</v>
      </c>
      <c r="M1630" s="11" t="str">
        <f t="shared" si="154"/>
        <v>May</v>
      </c>
      <c r="N1630" s="11">
        <f t="shared" si="155"/>
        <v>2014</v>
      </c>
      <c r="O1630" t="b">
        <v>0</v>
      </c>
      <c r="P1630">
        <v>88</v>
      </c>
      <c r="Q1630" t="b">
        <v>1</v>
      </c>
      <c r="R1630" t="s">
        <v>8276</v>
      </c>
      <c r="S1630">
        <f t="shared" si="150"/>
        <v>101</v>
      </c>
      <c r="T1630">
        <f t="shared" si="151"/>
        <v>46</v>
      </c>
      <c r="U1630" t="s">
        <v>8323</v>
      </c>
      <c r="V1630" t="s">
        <v>8324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152"/>
        <v>41690.533946759257</v>
      </c>
      <c r="K1631">
        <v>1389041333</v>
      </c>
      <c r="L1631" s="10">
        <f t="shared" si="153"/>
        <v>41645.533946759257</v>
      </c>
      <c r="M1631" s="11" t="str">
        <f t="shared" si="154"/>
        <v>Jan</v>
      </c>
      <c r="N1631" s="11">
        <f t="shared" si="155"/>
        <v>2014</v>
      </c>
      <c r="O1631" t="b">
        <v>0</v>
      </c>
      <c r="P1631">
        <v>82</v>
      </c>
      <c r="Q1631" t="b">
        <v>1</v>
      </c>
      <c r="R1631" t="s">
        <v>8276</v>
      </c>
      <c r="S1631">
        <f t="shared" si="150"/>
        <v>104</v>
      </c>
      <c r="T1631">
        <f t="shared" si="151"/>
        <v>76</v>
      </c>
      <c r="U1631" t="s">
        <v>8323</v>
      </c>
      <c r="V1631" t="s">
        <v>8324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152"/>
        <v>40969.957638888889</v>
      </c>
      <c r="K1632">
        <v>1328040375</v>
      </c>
      <c r="L1632" s="10">
        <f t="shared" si="153"/>
        <v>40939.504340277774</v>
      </c>
      <c r="M1632" s="11" t="str">
        <f t="shared" si="154"/>
        <v>Jan</v>
      </c>
      <c r="N1632" s="11">
        <f t="shared" si="155"/>
        <v>2012</v>
      </c>
      <c r="O1632" t="b">
        <v>0</v>
      </c>
      <c r="P1632">
        <v>126</v>
      </c>
      <c r="Q1632" t="b">
        <v>1</v>
      </c>
      <c r="R1632" t="s">
        <v>8276</v>
      </c>
      <c r="S1632">
        <f t="shared" si="150"/>
        <v>265</v>
      </c>
      <c r="T1632">
        <f t="shared" si="151"/>
        <v>84</v>
      </c>
      <c r="U1632" t="s">
        <v>8323</v>
      </c>
      <c r="V1632" t="s">
        <v>8324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152"/>
        <v>41194.52616898148</v>
      </c>
      <c r="K1633">
        <v>1347482261</v>
      </c>
      <c r="L1633" s="10">
        <f t="shared" si="153"/>
        <v>41164.52616898148</v>
      </c>
      <c r="M1633" s="11" t="str">
        <f t="shared" si="154"/>
        <v>Sep</v>
      </c>
      <c r="N1633" s="11">
        <f t="shared" si="155"/>
        <v>2012</v>
      </c>
      <c r="O1633" t="b">
        <v>0</v>
      </c>
      <c r="P1633">
        <v>133</v>
      </c>
      <c r="Q1633" t="b">
        <v>1</v>
      </c>
      <c r="R1633" t="s">
        <v>8276</v>
      </c>
      <c r="S1633">
        <f t="shared" si="150"/>
        <v>156</v>
      </c>
      <c r="T1633">
        <f t="shared" si="151"/>
        <v>117</v>
      </c>
      <c r="U1633" t="s">
        <v>8323</v>
      </c>
      <c r="V1633" t="s">
        <v>8324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152"/>
        <v>40810.007569444439</v>
      </c>
      <c r="K1634">
        <v>1311667854</v>
      </c>
      <c r="L1634" s="10">
        <f t="shared" si="153"/>
        <v>40750.007569444439</v>
      </c>
      <c r="M1634" s="11" t="str">
        <f t="shared" si="154"/>
        <v>Jul</v>
      </c>
      <c r="N1634" s="11">
        <f t="shared" si="155"/>
        <v>2011</v>
      </c>
      <c r="O1634" t="b">
        <v>0</v>
      </c>
      <c r="P1634">
        <v>47</v>
      </c>
      <c r="Q1634" t="b">
        <v>1</v>
      </c>
      <c r="R1634" t="s">
        <v>8276</v>
      </c>
      <c r="S1634">
        <f t="shared" si="150"/>
        <v>102</v>
      </c>
      <c r="T1634">
        <f t="shared" si="151"/>
        <v>86</v>
      </c>
      <c r="U1634" t="s">
        <v>8323</v>
      </c>
      <c r="V1634" t="s">
        <v>8324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152"/>
        <v>40923.875</v>
      </c>
      <c r="K1635">
        <v>1324329156</v>
      </c>
      <c r="L1635" s="10">
        <f t="shared" si="153"/>
        <v>40896.550416666665</v>
      </c>
      <c r="M1635" s="11" t="str">
        <f t="shared" si="154"/>
        <v>Dec</v>
      </c>
      <c r="N1635" s="11">
        <f t="shared" si="155"/>
        <v>2011</v>
      </c>
      <c r="O1635" t="b">
        <v>0</v>
      </c>
      <c r="P1635">
        <v>58</v>
      </c>
      <c r="Q1635" t="b">
        <v>1</v>
      </c>
      <c r="R1635" t="s">
        <v>8276</v>
      </c>
      <c r="S1635">
        <f t="shared" si="150"/>
        <v>100</v>
      </c>
      <c r="T1635">
        <f t="shared" si="151"/>
        <v>172</v>
      </c>
      <c r="U1635" t="s">
        <v>8323</v>
      </c>
      <c r="V1635" t="s">
        <v>8324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152"/>
        <v>40695.915972222218</v>
      </c>
      <c r="K1636">
        <v>1303706001</v>
      </c>
      <c r="L1636" s="10">
        <f t="shared" si="153"/>
        <v>40657.856493055551</v>
      </c>
      <c r="M1636" s="11" t="str">
        <f t="shared" si="154"/>
        <v>Apr</v>
      </c>
      <c r="N1636" s="11">
        <f t="shared" si="155"/>
        <v>2011</v>
      </c>
      <c r="O1636" t="b">
        <v>0</v>
      </c>
      <c r="P1636">
        <v>32</v>
      </c>
      <c r="Q1636" t="b">
        <v>1</v>
      </c>
      <c r="R1636" t="s">
        <v>8276</v>
      </c>
      <c r="S1636">
        <f t="shared" si="150"/>
        <v>101</v>
      </c>
      <c r="T1636">
        <f t="shared" si="151"/>
        <v>63</v>
      </c>
      <c r="U1636" t="s">
        <v>8323</v>
      </c>
      <c r="V1636" t="s">
        <v>8324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152"/>
        <v>42562.535428240742</v>
      </c>
      <c r="K1637">
        <v>1463086261</v>
      </c>
      <c r="L1637" s="10">
        <f t="shared" si="153"/>
        <v>42502.535428240742</v>
      </c>
      <c r="M1637" s="11" t="str">
        <f t="shared" si="154"/>
        <v>May</v>
      </c>
      <c r="N1637" s="11">
        <f t="shared" si="155"/>
        <v>2016</v>
      </c>
      <c r="O1637" t="b">
        <v>0</v>
      </c>
      <c r="P1637">
        <v>37</v>
      </c>
      <c r="Q1637" t="b">
        <v>1</v>
      </c>
      <c r="R1637" t="s">
        <v>8276</v>
      </c>
      <c r="S1637">
        <f t="shared" si="150"/>
        <v>125</v>
      </c>
      <c r="T1637">
        <f t="shared" si="151"/>
        <v>68</v>
      </c>
      <c r="U1637" t="s">
        <v>8323</v>
      </c>
      <c r="V1637" t="s">
        <v>8324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152"/>
        <v>40705.833333333328</v>
      </c>
      <c r="K1638">
        <v>1304129088</v>
      </c>
      <c r="L1638" s="10">
        <f t="shared" si="153"/>
        <v>40662.753333333334</v>
      </c>
      <c r="M1638" s="11" t="str">
        <f t="shared" si="154"/>
        <v>Apr</v>
      </c>
      <c r="N1638" s="11">
        <f t="shared" si="155"/>
        <v>2011</v>
      </c>
      <c r="O1638" t="b">
        <v>0</v>
      </c>
      <c r="P1638">
        <v>87</v>
      </c>
      <c r="Q1638" t="b">
        <v>1</v>
      </c>
      <c r="R1638" t="s">
        <v>8276</v>
      </c>
      <c r="S1638">
        <f t="shared" si="150"/>
        <v>104</v>
      </c>
      <c r="T1638">
        <f t="shared" si="151"/>
        <v>54</v>
      </c>
      <c r="U1638" t="s">
        <v>8323</v>
      </c>
      <c r="V1638" t="s">
        <v>8324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152"/>
        <v>40178.652083333334</v>
      </c>
      <c r="K1639">
        <v>1257444140</v>
      </c>
      <c r="L1639" s="10">
        <f t="shared" si="153"/>
        <v>40122.418287037035</v>
      </c>
      <c r="M1639" s="11" t="str">
        <f t="shared" si="154"/>
        <v>Nov</v>
      </c>
      <c r="N1639" s="11">
        <f t="shared" si="155"/>
        <v>2009</v>
      </c>
      <c r="O1639" t="b">
        <v>0</v>
      </c>
      <c r="P1639">
        <v>15</v>
      </c>
      <c r="Q1639" t="b">
        <v>1</v>
      </c>
      <c r="R1639" t="s">
        <v>8276</v>
      </c>
      <c r="S1639">
        <f t="shared" si="150"/>
        <v>104</v>
      </c>
      <c r="T1639">
        <f t="shared" si="151"/>
        <v>35</v>
      </c>
      <c r="U1639" t="s">
        <v>8323</v>
      </c>
      <c r="V1639" t="s">
        <v>8324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152"/>
        <v>41333.559027777774</v>
      </c>
      <c r="K1640">
        <v>1358180968</v>
      </c>
      <c r="L1640" s="10">
        <f t="shared" si="153"/>
        <v>41288.353796296295</v>
      </c>
      <c r="M1640" s="11" t="str">
        <f t="shared" si="154"/>
        <v>Jan</v>
      </c>
      <c r="N1640" s="11">
        <f t="shared" si="155"/>
        <v>2013</v>
      </c>
      <c r="O1640" t="b">
        <v>0</v>
      </c>
      <c r="P1640">
        <v>27</v>
      </c>
      <c r="Q1640" t="b">
        <v>1</v>
      </c>
      <c r="R1640" t="s">
        <v>8276</v>
      </c>
      <c r="S1640">
        <f t="shared" si="150"/>
        <v>105</v>
      </c>
      <c r="T1640">
        <f t="shared" si="151"/>
        <v>39</v>
      </c>
      <c r="U1640" t="s">
        <v>8323</v>
      </c>
      <c r="V1640" t="s">
        <v>8324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152"/>
        <v>40971.319039351853</v>
      </c>
      <c r="K1641">
        <v>1328197165</v>
      </c>
      <c r="L1641" s="10">
        <f t="shared" si="153"/>
        <v>40941.319039351853</v>
      </c>
      <c r="M1641" s="11" t="str">
        <f t="shared" si="154"/>
        <v>Feb</v>
      </c>
      <c r="N1641" s="11">
        <f t="shared" si="155"/>
        <v>2012</v>
      </c>
      <c r="O1641" t="b">
        <v>0</v>
      </c>
      <c r="P1641">
        <v>19</v>
      </c>
      <c r="Q1641" t="b">
        <v>1</v>
      </c>
      <c r="R1641" t="s">
        <v>8276</v>
      </c>
      <c r="S1641">
        <f t="shared" si="150"/>
        <v>100</v>
      </c>
      <c r="T1641">
        <f t="shared" si="151"/>
        <v>95</v>
      </c>
      <c r="U1641" t="s">
        <v>8323</v>
      </c>
      <c r="V1641" t="s">
        <v>8324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152"/>
        <v>40392.749305555553</v>
      </c>
      <c r="K1642">
        <v>1279603955</v>
      </c>
      <c r="L1642" s="10">
        <f t="shared" si="153"/>
        <v>40378.897627314815</v>
      </c>
      <c r="M1642" s="11" t="str">
        <f t="shared" si="154"/>
        <v>Jul</v>
      </c>
      <c r="N1642" s="11">
        <f t="shared" si="155"/>
        <v>2010</v>
      </c>
      <c r="O1642" t="b">
        <v>0</v>
      </c>
      <c r="P1642">
        <v>17</v>
      </c>
      <c r="Q1642" t="b">
        <v>1</v>
      </c>
      <c r="R1642" t="s">
        <v>8276</v>
      </c>
      <c r="S1642">
        <f t="shared" si="150"/>
        <v>170</v>
      </c>
      <c r="T1642">
        <f t="shared" si="151"/>
        <v>40</v>
      </c>
      <c r="U1642" t="s">
        <v>8323</v>
      </c>
      <c r="V1642" t="s">
        <v>8324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152"/>
        <v>41992.263240740744</v>
      </c>
      <c r="K1643">
        <v>1416406744</v>
      </c>
      <c r="L1643" s="10">
        <f t="shared" si="153"/>
        <v>41962.263240740744</v>
      </c>
      <c r="M1643" s="11" t="str">
        <f t="shared" si="154"/>
        <v>Nov</v>
      </c>
      <c r="N1643" s="11">
        <f t="shared" si="155"/>
        <v>2014</v>
      </c>
      <c r="O1643" t="b">
        <v>0</v>
      </c>
      <c r="P1643">
        <v>26</v>
      </c>
      <c r="Q1643" t="b">
        <v>1</v>
      </c>
      <c r="R1643" t="s">
        <v>8292</v>
      </c>
      <c r="S1643">
        <f t="shared" si="150"/>
        <v>101</v>
      </c>
      <c r="T1643">
        <f t="shared" si="151"/>
        <v>98</v>
      </c>
      <c r="U1643" t="s">
        <v>8323</v>
      </c>
      <c r="V1643" t="s">
        <v>8344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152"/>
        <v>40707.691284722219</v>
      </c>
      <c r="K1644">
        <v>1306283727</v>
      </c>
      <c r="L1644" s="10">
        <f t="shared" si="153"/>
        <v>40687.691284722219</v>
      </c>
      <c r="M1644" s="11" t="str">
        <f t="shared" si="154"/>
        <v>May</v>
      </c>
      <c r="N1644" s="11">
        <f t="shared" si="155"/>
        <v>2011</v>
      </c>
      <c r="O1644" t="b">
        <v>0</v>
      </c>
      <c r="P1644">
        <v>28</v>
      </c>
      <c r="Q1644" t="b">
        <v>1</v>
      </c>
      <c r="R1644" t="s">
        <v>8292</v>
      </c>
      <c r="S1644">
        <f t="shared" si="150"/>
        <v>100</v>
      </c>
      <c r="T1644">
        <f t="shared" si="151"/>
        <v>43</v>
      </c>
      <c r="U1644" t="s">
        <v>8323</v>
      </c>
      <c r="V1644" t="s">
        <v>8344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152"/>
        <v>41176.490879629629</v>
      </c>
      <c r="K1645">
        <v>1345924012</v>
      </c>
      <c r="L1645" s="10">
        <f t="shared" si="153"/>
        <v>41146.490879629629</v>
      </c>
      <c r="M1645" s="11" t="str">
        <f t="shared" si="154"/>
        <v>Aug</v>
      </c>
      <c r="N1645" s="11">
        <f t="shared" si="155"/>
        <v>2012</v>
      </c>
      <c r="O1645" t="b">
        <v>0</v>
      </c>
      <c r="P1645">
        <v>37</v>
      </c>
      <c r="Q1645" t="b">
        <v>1</v>
      </c>
      <c r="R1645" t="s">
        <v>8292</v>
      </c>
      <c r="S1645">
        <f t="shared" si="150"/>
        <v>125</v>
      </c>
      <c r="T1645">
        <f t="shared" si="151"/>
        <v>169</v>
      </c>
      <c r="U1645" t="s">
        <v>8323</v>
      </c>
      <c r="V1645" t="s">
        <v>8344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152"/>
        <v>41234.768055555556</v>
      </c>
      <c r="K1646">
        <v>1348363560</v>
      </c>
      <c r="L1646" s="10">
        <f t="shared" si="153"/>
        <v>41174.726388888885</v>
      </c>
      <c r="M1646" s="11" t="str">
        <f t="shared" si="154"/>
        <v>Sep</v>
      </c>
      <c r="N1646" s="11">
        <f t="shared" si="155"/>
        <v>2012</v>
      </c>
      <c r="O1646" t="b">
        <v>0</v>
      </c>
      <c r="P1646">
        <v>128</v>
      </c>
      <c r="Q1646" t="b">
        <v>1</v>
      </c>
      <c r="R1646" t="s">
        <v>8292</v>
      </c>
      <c r="S1646">
        <f t="shared" si="150"/>
        <v>110</v>
      </c>
      <c r="T1646">
        <f t="shared" si="151"/>
        <v>86</v>
      </c>
      <c r="U1646" t="s">
        <v>8323</v>
      </c>
      <c r="V1646" t="s">
        <v>8344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152"/>
        <v>41535.284027777772</v>
      </c>
      <c r="K1647">
        <v>1378306140</v>
      </c>
      <c r="L1647" s="10">
        <f t="shared" si="153"/>
        <v>41521.284027777772</v>
      </c>
      <c r="M1647" s="11" t="str">
        <f t="shared" si="154"/>
        <v>Sep</v>
      </c>
      <c r="N1647" s="11">
        <f t="shared" si="155"/>
        <v>2013</v>
      </c>
      <c r="O1647" t="b">
        <v>0</v>
      </c>
      <c r="P1647">
        <v>10</v>
      </c>
      <c r="Q1647" t="b">
        <v>1</v>
      </c>
      <c r="R1647" t="s">
        <v>8292</v>
      </c>
      <c r="S1647">
        <f t="shared" si="150"/>
        <v>111</v>
      </c>
      <c r="T1647">
        <f t="shared" si="151"/>
        <v>554</v>
      </c>
      <c r="U1647" t="s">
        <v>8323</v>
      </c>
      <c r="V1647" t="s">
        <v>8344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152"/>
        <v>41865.424305555556</v>
      </c>
      <c r="K1648">
        <v>1405248503</v>
      </c>
      <c r="L1648" s="10">
        <f t="shared" si="153"/>
        <v>41833.116932870369</v>
      </c>
      <c r="M1648" s="11" t="str">
        <f t="shared" si="154"/>
        <v>Jul</v>
      </c>
      <c r="N1648" s="11">
        <f t="shared" si="155"/>
        <v>2014</v>
      </c>
      <c r="O1648" t="b">
        <v>0</v>
      </c>
      <c r="P1648">
        <v>83</v>
      </c>
      <c r="Q1648" t="b">
        <v>1</v>
      </c>
      <c r="R1648" t="s">
        <v>8292</v>
      </c>
      <c r="S1648">
        <f t="shared" si="150"/>
        <v>110</v>
      </c>
      <c r="T1648">
        <f t="shared" si="151"/>
        <v>27</v>
      </c>
      <c r="U1648" t="s">
        <v>8323</v>
      </c>
      <c r="V1648" t="s">
        <v>8344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152"/>
        <v>41069.076122685183</v>
      </c>
      <c r="K1649">
        <v>1336643377</v>
      </c>
      <c r="L1649" s="10">
        <f t="shared" si="153"/>
        <v>41039.076122685183</v>
      </c>
      <c r="M1649" s="11" t="str">
        <f t="shared" si="154"/>
        <v>May</v>
      </c>
      <c r="N1649" s="11">
        <f t="shared" si="155"/>
        <v>2012</v>
      </c>
      <c r="O1649" t="b">
        <v>0</v>
      </c>
      <c r="P1649">
        <v>46</v>
      </c>
      <c r="Q1649" t="b">
        <v>1</v>
      </c>
      <c r="R1649" t="s">
        <v>8292</v>
      </c>
      <c r="S1649">
        <f t="shared" si="150"/>
        <v>105</v>
      </c>
      <c r="T1649">
        <f t="shared" si="151"/>
        <v>114</v>
      </c>
      <c r="U1649" t="s">
        <v>8323</v>
      </c>
      <c r="V1649" t="s">
        <v>8344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152"/>
        <v>40622.329652777778</v>
      </c>
      <c r="K1650">
        <v>1298048082</v>
      </c>
      <c r="L1650" s="10">
        <f t="shared" si="153"/>
        <v>40592.371319444443</v>
      </c>
      <c r="M1650" s="11" t="str">
        <f t="shared" si="154"/>
        <v>Feb</v>
      </c>
      <c r="N1650" s="11">
        <f t="shared" si="155"/>
        <v>2011</v>
      </c>
      <c r="O1650" t="b">
        <v>0</v>
      </c>
      <c r="P1650">
        <v>90</v>
      </c>
      <c r="Q1650" t="b">
        <v>1</v>
      </c>
      <c r="R1650" t="s">
        <v>8292</v>
      </c>
      <c r="S1650">
        <f t="shared" si="150"/>
        <v>125</v>
      </c>
      <c r="T1650">
        <f t="shared" si="151"/>
        <v>32</v>
      </c>
      <c r="U1650" t="s">
        <v>8323</v>
      </c>
      <c r="V1650" t="s">
        <v>8344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152"/>
        <v>41782.351331018515</v>
      </c>
      <c r="K1651">
        <v>1396974355</v>
      </c>
      <c r="L1651" s="10">
        <f t="shared" si="153"/>
        <v>41737.351331018515</v>
      </c>
      <c r="M1651" s="11" t="str">
        <f t="shared" si="154"/>
        <v>Apr</v>
      </c>
      <c r="N1651" s="11">
        <f t="shared" si="155"/>
        <v>2014</v>
      </c>
      <c r="O1651" t="b">
        <v>0</v>
      </c>
      <c r="P1651">
        <v>81</v>
      </c>
      <c r="Q1651" t="b">
        <v>1</v>
      </c>
      <c r="R1651" t="s">
        <v>8292</v>
      </c>
      <c r="S1651">
        <f t="shared" si="150"/>
        <v>101</v>
      </c>
      <c r="T1651">
        <f t="shared" si="151"/>
        <v>47</v>
      </c>
      <c r="U1651" t="s">
        <v>8323</v>
      </c>
      <c r="V1651" t="s">
        <v>8344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152"/>
        <v>41556.102280092593</v>
      </c>
      <c r="K1652">
        <v>1378722437</v>
      </c>
      <c r="L1652" s="10">
        <f t="shared" si="153"/>
        <v>41526.102280092593</v>
      </c>
      <c r="M1652" s="11" t="str">
        <f t="shared" si="154"/>
        <v>Sep</v>
      </c>
      <c r="N1652" s="11">
        <f t="shared" si="155"/>
        <v>2013</v>
      </c>
      <c r="O1652" t="b">
        <v>0</v>
      </c>
      <c r="P1652">
        <v>32</v>
      </c>
      <c r="Q1652" t="b">
        <v>1</v>
      </c>
      <c r="R1652" t="s">
        <v>8292</v>
      </c>
      <c r="S1652">
        <f t="shared" si="150"/>
        <v>142</v>
      </c>
      <c r="T1652">
        <f t="shared" si="151"/>
        <v>88</v>
      </c>
      <c r="U1652" t="s">
        <v>8323</v>
      </c>
      <c r="V1652" t="s">
        <v>8344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152"/>
        <v>40658.957638888889</v>
      </c>
      <c r="K1653">
        <v>1300916220</v>
      </c>
      <c r="L1653" s="10">
        <f t="shared" si="153"/>
        <v>40625.567361111105</v>
      </c>
      <c r="M1653" s="11" t="str">
        <f t="shared" si="154"/>
        <v>Mar</v>
      </c>
      <c r="N1653" s="11">
        <f t="shared" si="155"/>
        <v>2011</v>
      </c>
      <c r="O1653" t="b">
        <v>0</v>
      </c>
      <c r="P1653">
        <v>20</v>
      </c>
      <c r="Q1653" t="b">
        <v>1</v>
      </c>
      <c r="R1653" t="s">
        <v>8292</v>
      </c>
      <c r="S1653">
        <f t="shared" si="150"/>
        <v>101</v>
      </c>
      <c r="T1653">
        <f t="shared" si="151"/>
        <v>101</v>
      </c>
      <c r="U1653" t="s">
        <v>8323</v>
      </c>
      <c r="V1653" t="s">
        <v>8344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152"/>
        <v>41602.201307870368</v>
      </c>
      <c r="K1654">
        <v>1382701793</v>
      </c>
      <c r="L1654" s="10">
        <f t="shared" si="153"/>
        <v>41572.159641203703</v>
      </c>
      <c r="M1654" s="11" t="str">
        <f t="shared" si="154"/>
        <v>Oct</v>
      </c>
      <c r="N1654" s="11">
        <f t="shared" si="155"/>
        <v>2013</v>
      </c>
      <c r="O1654" t="b">
        <v>0</v>
      </c>
      <c r="P1654">
        <v>70</v>
      </c>
      <c r="Q1654" t="b">
        <v>1</v>
      </c>
      <c r="R1654" t="s">
        <v>8292</v>
      </c>
      <c r="S1654">
        <f t="shared" si="150"/>
        <v>101</v>
      </c>
      <c r="T1654">
        <f t="shared" si="151"/>
        <v>65</v>
      </c>
      <c r="U1654" t="s">
        <v>8323</v>
      </c>
      <c r="V1654" t="s">
        <v>8344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152"/>
        <v>40657.501111111109</v>
      </c>
      <c r="K1655">
        <v>1300996896</v>
      </c>
      <c r="L1655" s="10">
        <f t="shared" si="153"/>
        <v>40626.501111111109</v>
      </c>
      <c r="M1655" s="11" t="str">
        <f t="shared" si="154"/>
        <v>Mar</v>
      </c>
      <c r="N1655" s="11">
        <f t="shared" si="155"/>
        <v>2011</v>
      </c>
      <c r="O1655" t="b">
        <v>0</v>
      </c>
      <c r="P1655">
        <v>168</v>
      </c>
      <c r="Q1655" t="b">
        <v>1</v>
      </c>
      <c r="R1655" t="s">
        <v>8292</v>
      </c>
      <c r="S1655">
        <f t="shared" si="150"/>
        <v>174</v>
      </c>
      <c r="T1655">
        <f t="shared" si="151"/>
        <v>52</v>
      </c>
      <c r="U1655" t="s">
        <v>8323</v>
      </c>
      <c r="V1655" t="s">
        <v>8344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152"/>
        <v>41017.557407407403</v>
      </c>
      <c r="K1656">
        <v>1332192160</v>
      </c>
      <c r="L1656" s="10">
        <f t="shared" si="153"/>
        <v>40987.557407407403</v>
      </c>
      <c r="M1656" s="11" t="str">
        <f t="shared" si="154"/>
        <v>Mar</v>
      </c>
      <c r="N1656" s="11">
        <f t="shared" si="155"/>
        <v>2012</v>
      </c>
      <c r="O1656" t="b">
        <v>0</v>
      </c>
      <c r="P1656">
        <v>34</v>
      </c>
      <c r="Q1656" t="b">
        <v>1</v>
      </c>
      <c r="R1656" t="s">
        <v>8292</v>
      </c>
      <c r="S1656">
        <f t="shared" si="150"/>
        <v>120</v>
      </c>
      <c r="T1656">
        <f t="shared" si="151"/>
        <v>39</v>
      </c>
      <c r="U1656" t="s">
        <v>8323</v>
      </c>
      <c r="V1656" t="s">
        <v>8344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152"/>
        <v>41004.416898148142</v>
      </c>
      <c r="K1657">
        <v>1331060420</v>
      </c>
      <c r="L1657" s="10">
        <f t="shared" si="153"/>
        <v>40974.458564814813</v>
      </c>
      <c r="M1657" s="11" t="str">
        <f t="shared" si="154"/>
        <v>Mar</v>
      </c>
      <c r="N1657" s="11">
        <f t="shared" si="155"/>
        <v>2012</v>
      </c>
      <c r="O1657" t="b">
        <v>0</v>
      </c>
      <c r="P1657">
        <v>48</v>
      </c>
      <c r="Q1657" t="b">
        <v>1</v>
      </c>
      <c r="R1657" t="s">
        <v>8292</v>
      </c>
      <c r="S1657">
        <f t="shared" si="150"/>
        <v>143</v>
      </c>
      <c r="T1657">
        <f t="shared" si="151"/>
        <v>45</v>
      </c>
      <c r="U1657" t="s">
        <v>8323</v>
      </c>
      <c r="V1657" t="s">
        <v>8344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152"/>
        <v>41256.595509259256</v>
      </c>
      <c r="K1658">
        <v>1352845052</v>
      </c>
      <c r="L1658" s="10">
        <f t="shared" si="153"/>
        <v>41226.595509259256</v>
      </c>
      <c r="M1658" s="11" t="str">
        <f t="shared" si="154"/>
        <v>Nov</v>
      </c>
      <c r="N1658" s="11">
        <f t="shared" si="155"/>
        <v>2012</v>
      </c>
      <c r="O1658" t="b">
        <v>0</v>
      </c>
      <c r="P1658">
        <v>48</v>
      </c>
      <c r="Q1658" t="b">
        <v>1</v>
      </c>
      <c r="R1658" t="s">
        <v>8292</v>
      </c>
      <c r="S1658">
        <f t="shared" si="150"/>
        <v>100</v>
      </c>
      <c r="T1658">
        <f t="shared" si="151"/>
        <v>157</v>
      </c>
      <c r="U1658" t="s">
        <v>8323</v>
      </c>
      <c r="V1658" t="s">
        <v>8344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152"/>
        <v>41053.448703703703</v>
      </c>
      <c r="K1659">
        <v>1335293168</v>
      </c>
      <c r="L1659" s="10">
        <f t="shared" si="153"/>
        <v>41023.448703703703</v>
      </c>
      <c r="M1659" s="11" t="str">
        <f t="shared" si="154"/>
        <v>Apr</v>
      </c>
      <c r="N1659" s="11">
        <f t="shared" si="155"/>
        <v>2012</v>
      </c>
      <c r="O1659" t="b">
        <v>0</v>
      </c>
      <c r="P1659">
        <v>221</v>
      </c>
      <c r="Q1659" t="b">
        <v>1</v>
      </c>
      <c r="R1659" t="s">
        <v>8292</v>
      </c>
      <c r="S1659">
        <f t="shared" si="150"/>
        <v>105</v>
      </c>
      <c r="T1659">
        <f t="shared" si="151"/>
        <v>119</v>
      </c>
      <c r="U1659" t="s">
        <v>8323</v>
      </c>
      <c r="V1659" t="s">
        <v>8344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152"/>
        <v>41261.263888888883</v>
      </c>
      <c r="K1660">
        <v>1352524767</v>
      </c>
      <c r="L1660" s="10">
        <f t="shared" si="153"/>
        <v>41222.888506944444</v>
      </c>
      <c r="M1660" s="11" t="str">
        <f t="shared" si="154"/>
        <v>Nov</v>
      </c>
      <c r="N1660" s="11">
        <f t="shared" si="155"/>
        <v>2012</v>
      </c>
      <c r="O1660" t="b">
        <v>0</v>
      </c>
      <c r="P1660">
        <v>107</v>
      </c>
      <c r="Q1660" t="b">
        <v>1</v>
      </c>
      <c r="R1660" t="s">
        <v>8292</v>
      </c>
      <c r="S1660">
        <f t="shared" si="150"/>
        <v>132</v>
      </c>
      <c r="T1660">
        <f t="shared" si="151"/>
        <v>74</v>
      </c>
      <c r="U1660" t="s">
        <v>8323</v>
      </c>
      <c r="V1660" t="s">
        <v>8344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152"/>
        <v>41625.166666666664</v>
      </c>
      <c r="K1661">
        <v>1384811721</v>
      </c>
      <c r="L1661" s="10">
        <f t="shared" si="153"/>
        <v>41596.580104166664</v>
      </c>
      <c r="M1661" s="11" t="str">
        <f t="shared" si="154"/>
        <v>Nov</v>
      </c>
      <c r="N1661" s="11">
        <f t="shared" si="155"/>
        <v>2013</v>
      </c>
      <c r="O1661" t="b">
        <v>0</v>
      </c>
      <c r="P1661">
        <v>45</v>
      </c>
      <c r="Q1661" t="b">
        <v>1</v>
      </c>
      <c r="R1661" t="s">
        <v>8292</v>
      </c>
      <c r="S1661">
        <f t="shared" si="150"/>
        <v>113</v>
      </c>
      <c r="T1661">
        <f t="shared" si="151"/>
        <v>13</v>
      </c>
      <c r="U1661" t="s">
        <v>8323</v>
      </c>
      <c r="V1661" t="s">
        <v>8344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152"/>
        <v>42490.582638888889</v>
      </c>
      <c r="K1662">
        <v>1459355950</v>
      </c>
      <c r="L1662" s="10">
        <f t="shared" si="153"/>
        <v>42459.360532407409</v>
      </c>
      <c r="M1662" s="11" t="str">
        <f t="shared" si="154"/>
        <v>Mar</v>
      </c>
      <c r="N1662" s="11">
        <f t="shared" si="155"/>
        <v>2016</v>
      </c>
      <c r="O1662" t="b">
        <v>0</v>
      </c>
      <c r="P1662">
        <v>36</v>
      </c>
      <c r="Q1662" t="b">
        <v>1</v>
      </c>
      <c r="R1662" t="s">
        <v>8292</v>
      </c>
      <c r="S1662">
        <f t="shared" si="150"/>
        <v>1254</v>
      </c>
      <c r="T1662">
        <f t="shared" si="151"/>
        <v>28</v>
      </c>
      <c r="U1662" t="s">
        <v>8323</v>
      </c>
      <c r="V1662" t="s">
        <v>8344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152"/>
        <v>42386.541666666664</v>
      </c>
      <c r="K1663">
        <v>1449359831</v>
      </c>
      <c r="L1663" s="10">
        <f t="shared" si="153"/>
        <v>42343.664710648147</v>
      </c>
      <c r="M1663" s="11" t="str">
        <f t="shared" si="154"/>
        <v>Dec</v>
      </c>
      <c r="N1663" s="11">
        <f t="shared" si="155"/>
        <v>2015</v>
      </c>
      <c r="O1663" t="b">
        <v>0</v>
      </c>
      <c r="P1663">
        <v>101</v>
      </c>
      <c r="Q1663" t="b">
        <v>1</v>
      </c>
      <c r="R1663" t="s">
        <v>8292</v>
      </c>
      <c r="S1663">
        <f t="shared" si="150"/>
        <v>103</v>
      </c>
      <c r="T1663">
        <f t="shared" si="151"/>
        <v>80</v>
      </c>
      <c r="U1663" t="s">
        <v>8323</v>
      </c>
      <c r="V1663" t="s">
        <v>8344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152"/>
        <v>40907.906666666662</v>
      </c>
      <c r="K1664">
        <v>1320122736</v>
      </c>
      <c r="L1664" s="10">
        <f t="shared" si="153"/>
        <v>40847.864999999998</v>
      </c>
      <c r="M1664" s="11" t="str">
        <f t="shared" si="154"/>
        <v>Oct</v>
      </c>
      <c r="N1664" s="11">
        <f t="shared" si="155"/>
        <v>2011</v>
      </c>
      <c r="O1664" t="b">
        <v>0</v>
      </c>
      <c r="P1664">
        <v>62</v>
      </c>
      <c r="Q1664" t="b">
        <v>1</v>
      </c>
      <c r="R1664" t="s">
        <v>8292</v>
      </c>
      <c r="S1664">
        <f t="shared" si="150"/>
        <v>103</v>
      </c>
      <c r="T1664">
        <f t="shared" si="151"/>
        <v>132</v>
      </c>
      <c r="U1664" t="s">
        <v>8323</v>
      </c>
      <c r="V1664" t="s">
        <v>8344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152"/>
        <v>42035.688738425924</v>
      </c>
      <c r="K1665">
        <v>1420158707</v>
      </c>
      <c r="L1665" s="10">
        <f t="shared" si="153"/>
        <v>42005.688738425924</v>
      </c>
      <c r="M1665" s="11" t="str">
        <f t="shared" si="154"/>
        <v>Jan</v>
      </c>
      <c r="N1665" s="11">
        <f t="shared" si="155"/>
        <v>2015</v>
      </c>
      <c r="O1665" t="b">
        <v>0</v>
      </c>
      <c r="P1665">
        <v>32</v>
      </c>
      <c r="Q1665" t="b">
        <v>1</v>
      </c>
      <c r="R1665" t="s">
        <v>8292</v>
      </c>
      <c r="S1665">
        <f t="shared" si="150"/>
        <v>108</v>
      </c>
      <c r="T1665">
        <f t="shared" si="151"/>
        <v>34</v>
      </c>
      <c r="U1665" t="s">
        <v>8323</v>
      </c>
      <c r="V1665" t="s">
        <v>8344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152"/>
        <v>40983.832638888889</v>
      </c>
      <c r="K1666">
        <v>1328033818</v>
      </c>
      <c r="L1666" s="10">
        <f t="shared" si="153"/>
        <v>40939.428449074068</v>
      </c>
      <c r="M1666" s="11" t="str">
        <f t="shared" si="154"/>
        <v>Jan</v>
      </c>
      <c r="N1666" s="11">
        <f t="shared" si="155"/>
        <v>2012</v>
      </c>
      <c r="O1666" t="b">
        <v>0</v>
      </c>
      <c r="P1666">
        <v>89</v>
      </c>
      <c r="Q1666" t="b">
        <v>1</v>
      </c>
      <c r="R1666" t="s">
        <v>8292</v>
      </c>
      <c r="S1666">
        <f t="shared" ref="S1666:S1729" si="156">ROUND((E1666/D1666)*100,0)</f>
        <v>122</v>
      </c>
      <c r="T1666">
        <f t="shared" ref="T1666:T1729" si="157">ROUND(E1666/P1666,0)</f>
        <v>34</v>
      </c>
      <c r="U1666" t="s">
        <v>8323</v>
      </c>
      <c r="V1666" t="s">
        <v>8344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158">(((I1667/60)/60/24)+DATE(1970,1,1)+(-8/24))</f>
        <v>40595.791666666664</v>
      </c>
      <c r="K1667">
        <v>1295624113</v>
      </c>
      <c r="L1667" s="10">
        <f t="shared" ref="L1667:L1730" si="159">(((K1667/60)/60)/24)+DATE(1970,1,1)+(-8/24)</f>
        <v>40564.316122685181</v>
      </c>
      <c r="M1667" s="11" t="str">
        <f t="shared" ref="M1667:M1730" si="160">TEXT(L1667,"MMM")</f>
        <v>Jan</v>
      </c>
      <c r="N1667" s="11">
        <f t="shared" ref="N1667:N1730" si="161">YEAR(L1667)</f>
        <v>2011</v>
      </c>
      <c r="O1667" t="b">
        <v>0</v>
      </c>
      <c r="P1667">
        <v>93</v>
      </c>
      <c r="Q1667" t="b">
        <v>1</v>
      </c>
      <c r="R1667" t="s">
        <v>8292</v>
      </c>
      <c r="S1667">
        <f t="shared" si="156"/>
        <v>119</v>
      </c>
      <c r="T1667">
        <f t="shared" si="157"/>
        <v>45</v>
      </c>
      <c r="U1667" t="s">
        <v>8323</v>
      </c>
      <c r="V1667" t="s">
        <v>8344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158"/>
        <v>41360.878159722219</v>
      </c>
      <c r="K1668">
        <v>1361858673</v>
      </c>
      <c r="L1668" s="10">
        <f t="shared" si="159"/>
        <v>41330.91982638889</v>
      </c>
      <c r="M1668" s="11" t="str">
        <f t="shared" si="160"/>
        <v>Feb</v>
      </c>
      <c r="N1668" s="11">
        <f t="shared" si="161"/>
        <v>2013</v>
      </c>
      <c r="O1668" t="b">
        <v>0</v>
      </c>
      <c r="P1668">
        <v>98</v>
      </c>
      <c r="Q1668" t="b">
        <v>1</v>
      </c>
      <c r="R1668" t="s">
        <v>8292</v>
      </c>
      <c r="S1668">
        <f t="shared" si="156"/>
        <v>161</v>
      </c>
      <c r="T1668">
        <f t="shared" si="157"/>
        <v>41</v>
      </c>
      <c r="U1668" t="s">
        <v>8323</v>
      </c>
      <c r="V1668" t="s">
        <v>8344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158"/>
        <v>41708.957638888889</v>
      </c>
      <c r="K1669">
        <v>1392169298</v>
      </c>
      <c r="L1669" s="10">
        <f t="shared" si="159"/>
        <v>41681.737245370365</v>
      </c>
      <c r="M1669" s="11" t="str">
        <f t="shared" si="160"/>
        <v>Feb</v>
      </c>
      <c r="N1669" s="11">
        <f t="shared" si="161"/>
        <v>2014</v>
      </c>
      <c r="O1669" t="b">
        <v>0</v>
      </c>
      <c r="P1669">
        <v>82</v>
      </c>
      <c r="Q1669" t="b">
        <v>1</v>
      </c>
      <c r="R1669" t="s">
        <v>8292</v>
      </c>
      <c r="S1669">
        <f t="shared" si="156"/>
        <v>127</v>
      </c>
      <c r="T1669">
        <f t="shared" si="157"/>
        <v>53</v>
      </c>
      <c r="U1669" t="s">
        <v>8323</v>
      </c>
      <c r="V1669" t="s">
        <v>8344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158"/>
        <v>40874.858090277776</v>
      </c>
      <c r="K1670">
        <v>1319859339</v>
      </c>
      <c r="L1670" s="10">
        <f t="shared" si="159"/>
        <v>40844.816423611104</v>
      </c>
      <c r="M1670" s="11" t="str">
        <f t="shared" si="160"/>
        <v>Oct</v>
      </c>
      <c r="N1670" s="11">
        <f t="shared" si="161"/>
        <v>2011</v>
      </c>
      <c r="O1670" t="b">
        <v>0</v>
      </c>
      <c r="P1670">
        <v>116</v>
      </c>
      <c r="Q1670" t="b">
        <v>1</v>
      </c>
      <c r="R1670" t="s">
        <v>8292</v>
      </c>
      <c r="S1670">
        <f t="shared" si="156"/>
        <v>103</v>
      </c>
      <c r="T1670">
        <f t="shared" si="157"/>
        <v>71</v>
      </c>
      <c r="U1670" t="s">
        <v>8323</v>
      </c>
      <c r="V1670" t="s">
        <v>8344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158"/>
        <v>42521.551805555551</v>
      </c>
      <c r="K1671">
        <v>1459545276</v>
      </c>
      <c r="L1671" s="10">
        <f t="shared" si="159"/>
        <v>42461.551805555551</v>
      </c>
      <c r="M1671" s="11" t="str">
        <f t="shared" si="160"/>
        <v>Apr</v>
      </c>
      <c r="N1671" s="11">
        <f t="shared" si="161"/>
        <v>2016</v>
      </c>
      <c r="O1671" t="b">
        <v>0</v>
      </c>
      <c r="P1671">
        <v>52</v>
      </c>
      <c r="Q1671" t="b">
        <v>1</v>
      </c>
      <c r="R1671" t="s">
        <v>8292</v>
      </c>
      <c r="S1671">
        <f t="shared" si="156"/>
        <v>140</v>
      </c>
      <c r="T1671">
        <f t="shared" si="157"/>
        <v>54</v>
      </c>
      <c r="U1671" t="s">
        <v>8323</v>
      </c>
      <c r="V1671" t="s">
        <v>8344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158"/>
        <v>40363.833333333328</v>
      </c>
      <c r="K1672">
        <v>1273961999</v>
      </c>
      <c r="L1672" s="10">
        <f t="shared" si="159"/>
        <v>40313.597210648149</v>
      </c>
      <c r="M1672" s="11" t="str">
        <f t="shared" si="160"/>
        <v>May</v>
      </c>
      <c r="N1672" s="11">
        <f t="shared" si="161"/>
        <v>2010</v>
      </c>
      <c r="O1672" t="b">
        <v>0</v>
      </c>
      <c r="P1672">
        <v>23</v>
      </c>
      <c r="Q1672" t="b">
        <v>1</v>
      </c>
      <c r="R1672" t="s">
        <v>8292</v>
      </c>
      <c r="S1672">
        <f t="shared" si="156"/>
        <v>103</v>
      </c>
      <c r="T1672">
        <f t="shared" si="157"/>
        <v>45</v>
      </c>
      <c r="U1672" t="s">
        <v>8323</v>
      </c>
      <c r="V1672" t="s">
        <v>8344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158"/>
        <v>42583.210810185185</v>
      </c>
      <c r="K1673">
        <v>1467464614</v>
      </c>
      <c r="L1673" s="10">
        <f t="shared" si="159"/>
        <v>42553.210810185185</v>
      </c>
      <c r="M1673" s="11" t="str">
        <f t="shared" si="160"/>
        <v>Jul</v>
      </c>
      <c r="N1673" s="11">
        <f t="shared" si="161"/>
        <v>2016</v>
      </c>
      <c r="O1673" t="b">
        <v>0</v>
      </c>
      <c r="P1673">
        <v>77</v>
      </c>
      <c r="Q1673" t="b">
        <v>1</v>
      </c>
      <c r="R1673" t="s">
        <v>8292</v>
      </c>
      <c r="S1673">
        <f t="shared" si="156"/>
        <v>101</v>
      </c>
      <c r="T1673">
        <f t="shared" si="157"/>
        <v>26</v>
      </c>
      <c r="U1673" t="s">
        <v>8323</v>
      </c>
      <c r="V1673" t="s">
        <v>8344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158"/>
        <v>41064.323263888888</v>
      </c>
      <c r="K1674">
        <v>1336232730</v>
      </c>
      <c r="L1674" s="10">
        <f t="shared" si="159"/>
        <v>41034.323263888888</v>
      </c>
      <c r="M1674" s="11" t="str">
        <f t="shared" si="160"/>
        <v>May</v>
      </c>
      <c r="N1674" s="11">
        <f t="shared" si="161"/>
        <v>2012</v>
      </c>
      <c r="O1674" t="b">
        <v>0</v>
      </c>
      <c r="P1674">
        <v>49</v>
      </c>
      <c r="Q1674" t="b">
        <v>1</v>
      </c>
      <c r="R1674" t="s">
        <v>8292</v>
      </c>
      <c r="S1674">
        <f t="shared" si="156"/>
        <v>113</v>
      </c>
      <c r="T1674">
        <f t="shared" si="157"/>
        <v>39</v>
      </c>
      <c r="U1674" t="s">
        <v>8323</v>
      </c>
      <c r="V1674" t="s">
        <v>8344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158"/>
        <v>42069.545046296298</v>
      </c>
      <c r="K1675">
        <v>1423083892</v>
      </c>
      <c r="L1675" s="10">
        <f t="shared" si="159"/>
        <v>42039.545046296298</v>
      </c>
      <c r="M1675" s="11" t="str">
        <f t="shared" si="160"/>
        <v>Feb</v>
      </c>
      <c r="N1675" s="11">
        <f t="shared" si="161"/>
        <v>2015</v>
      </c>
      <c r="O1675" t="b">
        <v>0</v>
      </c>
      <c r="P1675">
        <v>59</v>
      </c>
      <c r="Q1675" t="b">
        <v>1</v>
      </c>
      <c r="R1675" t="s">
        <v>8292</v>
      </c>
      <c r="S1675">
        <f t="shared" si="156"/>
        <v>128</v>
      </c>
      <c r="T1675">
        <f t="shared" si="157"/>
        <v>46</v>
      </c>
      <c r="U1675" t="s">
        <v>8323</v>
      </c>
      <c r="V1675" t="s">
        <v>8344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158"/>
        <v>42599.957638888889</v>
      </c>
      <c r="K1676">
        <v>1468852306</v>
      </c>
      <c r="L1676" s="10">
        <f t="shared" si="159"/>
        <v>42569.272060185183</v>
      </c>
      <c r="M1676" s="11" t="str">
        <f t="shared" si="160"/>
        <v>Jul</v>
      </c>
      <c r="N1676" s="11">
        <f t="shared" si="161"/>
        <v>2016</v>
      </c>
      <c r="O1676" t="b">
        <v>0</v>
      </c>
      <c r="P1676">
        <v>113</v>
      </c>
      <c r="Q1676" t="b">
        <v>1</v>
      </c>
      <c r="R1676" t="s">
        <v>8292</v>
      </c>
      <c r="S1676">
        <f t="shared" si="156"/>
        <v>202</v>
      </c>
      <c r="T1676">
        <f t="shared" si="157"/>
        <v>89</v>
      </c>
      <c r="U1676" t="s">
        <v>8323</v>
      </c>
      <c r="V1676" t="s">
        <v>8344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158"/>
        <v>40832.585416666661</v>
      </c>
      <c r="K1677">
        <v>1316194540</v>
      </c>
      <c r="L1677" s="10">
        <f t="shared" si="159"/>
        <v>40802.399768518517</v>
      </c>
      <c r="M1677" s="11" t="str">
        <f t="shared" si="160"/>
        <v>Sep</v>
      </c>
      <c r="N1677" s="11">
        <f t="shared" si="161"/>
        <v>2011</v>
      </c>
      <c r="O1677" t="b">
        <v>0</v>
      </c>
      <c r="P1677">
        <v>34</v>
      </c>
      <c r="Q1677" t="b">
        <v>1</v>
      </c>
      <c r="R1677" t="s">
        <v>8292</v>
      </c>
      <c r="S1677">
        <f t="shared" si="156"/>
        <v>137</v>
      </c>
      <c r="T1677">
        <f t="shared" si="157"/>
        <v>40</v>
      </c>
      <c r="U1677" t="s">
        <v>8323</v>
      </c>
      <c r="V1677" t="s">
        <v>8344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158"/>
        <v>41019.832638888889</v>
      </c>
      <c r="K1678">
        <v>1330968347</v>
      </c>
      <c r="L1678" s="10">
        <f t="shared" si="159"/>
        <v>40973.392905092594</v>
      </c>
      <c r="M1678" s="11" t="str">
        <f t="shared" si="160"/>
        <v>Mar</v>
      </c>
      <c r="N1678" s="11">
        <f t="shared" si="161"/>
        <v>2012</v>
      </c>
      <c r="O1678" t="b">
        <v>0</v>
      </c>
      <c r="P1678">
        <v>42</v>
      </c>
      <c r="Q1678" t="b">
        <v>1</v>
      </c>
      <c r="R1678" t="s">
        <v>8292</v>
      </c>
      <c r="S1678">
        <f t="shared" si="156"/>
        <v>115</v>
      </c>
      <c r="T1678">
        <f t="shared" si="157"/>
        <v>82</v>
      </c>
      <c r="U1678" t="s">
        <v>8323</v>
      </c>
      <c r="V1678" t="s">
        <v>8344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158"/>
        <v>42475.915972222218</v>
      </c>
      <c r="K1679">
        <v>1455615976</v>
      </c>
      <c r="L1679" s="10">
        <f t="shared" si="159"/>
        <v>42416.073796296296</v>
      </c>
      <c r="M1679" s="11" t="str">
        <f t="shared" si="160"/>
        <v>Feb</v>
      </c>
      <c r="N1679" s="11">
        <f t="shared" si="161"/>
        <v>2016</v>
      </c>
      <c r="O1679" t="b">
        <v>0</v>
      </c>
      <c r="P1679">
        <v>42</v>
      </c>
      <c r="Q1679" t="b">
        <v>1</v>
      </c>
      <c r="R1679" t="s">
        <v>8292</v>
      </c>
      <c r="S1679">
        <f t="shared" si="156"/>
        <v>112</v>
      </c>
      <c r="T1679">
        <f t="shared" si="157"/>
        <v>160</v>
      </c>
      <c r="U1679" t="s">
        <v>8323</v>
      </c>
      <c r="V1679" t="s">
        <v>8344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158"/>
        <v>41676.521655092591</v>
      </c>
      <c r="K1680">
        <v>1390509071</v>
      </c>
      <c r="L1680" s="10">
        <f t="shared" si="159"/>
        <v>41662.521655092591</v>
      </c>
      <c r="M1680" s="11" t="str">
        <f t="shared" si="160"/>
        <v>Jan</v>
      </c>
      <c r="N1680" s="11">
        <f t="shared" si="161"/>
        <v>2014</v>
      </c>
      <c r="O1680" t="b">
        <v>0</v>
      </c>
      <c r="P1680">
        <v>49</v>
      </c>
      <c r="Q1680" t="b">
        <v>1</v>
      </c>
      <c r="R1680" t="s">
        <v>8292</v>
      </c>
      <c r="S1680">
        <f t="shared" si="156"/>
        <v>118</v>
      </c>
      <c r="T1680">
        <f t="shared" si="157"/>
        <v>36</v>
      </c>
      <c r="U1680" t="s">
        <v>8323</v>
      </c>
      <c r="V1680" t="s">
        <v>8344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158"/>
        <v>40745.735474537032</v>
      </c>
      <c r="K1681">
        <v>1309311545</v>
      </c>
      <c r="L1681" s="10">
        <f t="shared" si="159"/>
        <v>40722.735474537032</v>
      </c>
      <c r="M1681" s="11" t="str">
        <f t="shared" si="160"/>
        <v>Jun</v>
      </c>
      <c r="N1681" s="11">
        <f t="shared" si="161"/>
        <v>2011</v>
      </c>
      <c r="O1681" t="b">
        <v>0</v>
      </c>
      <c r="P1681">
        <v>56</v>
      </c>
      <c r="Q1681" t="b">
        <v>1</v>
      </c>
      <c r="R1681" t="s">
        <v>8292</v>
      </c>
      <c r="S1681">
        <f t="shared" si="156"/>
        <v>175</v>
      </c>
      <c r="T1681">
        <f t="shared" si="157"/>
        <v>63</v>
      </c>
      <c r="U1681" t="s">
        <v>8323</v>
      </c>
      <c r="V1681" t="s">
        <v>8344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158"/>
        <v>41832.424386574072</v>
      </c>
      <c r="K1682">
        <v>1402596667</v>
      </c>
      <c r="L1682" s="10">
        <f t="shared" si="159"/>
        <v>41802.424386574072</v>
      </c>
      <c r="M1682" s="11" t="str">
        <f t="shared" si="160"/>
        <v>Jun</v>
      </c>
      <c r="N1682" s="11">
        <f t="shared" si="161"/>
        <v>2014</v>
      </c>
      <c r="O1682" t="b">
        <v>0</v>
      </c>
      <c r="P1682">
        <v>25</v>
      </c>
      <c r="Q1682" t="b">
        <v>1</v>
      </c>
      <c r="R1682" t="s">
        <v>8292</v>
      </c>
      <c r="S1682">
        <f t="shared" si="156"/>
        <v>118</v>
      </c>
      <c r="T1682">
        <f t="shared" si="157"/>
        <v>47</v>
      </c>
      <c r="U1682" t="s">
        <v>8323</v>
      </c>
      <c r="V1682" t="s">
        <v>8344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158"/>
        <v>42822.749999999993</v>
      </c>
      <c r="K1683">
        <v>1486522484</v>
      </c>
      <c r="L1683" s="10">
        <f t="shared" si="159"/>
        <v>42773.78800925926</v>
      </c>
      <c r="M1683" s="11" t="str">
        <f t="shared" si="160"/>
        <v>Feb</v>
      </c>
      <c r="N1683" s="11">
        <f t="shared" si="161"/>
        <v>2017</v>
      </c>
      <c r="O1683" t="b">
        <v>0</v>
      </c>
      <c r="P1683">
        <v>884</v>
      </c>
      <c r="Q1683" t="b">
        <v>0</v>
      </c>
      <c r="R1683" t="s">
        <v>8293</v>
      </c>
      <c r="S1683">
        <f t="shared" si="156"/>
        <v>101</v>
      </c>
      <c r="T1683">
        <f t="shared" si="157"/>
        <v>75</v>
      </c>
      <c r="U1683" t="s">
        <v>8323</v>
      </c>
      <c r="V1683" t="s">
        <v>8345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158"/>
        <v>42838.838657407403</v>
      </c>
      <c r="K1684">
        <v>1486962460</v>
      </c>
      <c r="L1684" s="10">
        <f t="shared" si="159"/>
        <v>42778.880324074074</v>
      </c>
      <c r="M1684" s="11" t="str">
        <f t="shared" si="160"/>
        <v>Feb</v>
      </c>
      <c r="N1684" s="11">
        <f t="shared" si="161"/>
        <v>2017</v>
      </c>
      <c r="O1684" t="b">
        <v>0</v>
      </c>
      <c r="P1684">
        <v>0</v>
      </c>
      <c r="Q1684" t="b">
        <v>0</v>
      </c>
      <c r="R1684" t="s">
        <v>8293</v>
      </c>
      <c r="S1684">
        <f t="shared" si="156"/>
        <v>0</v>
      </c>
      <c r="T1684" t="e">
        <f t="shared" si="157"/>
        <v>#DIV/0!</v>
      </c>
      <c r="U1684" t="s">
        <v>8323</v>
      </c>
      <c r="V1684" t="s">
        <v>8345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158"/>
        <v>42832.44835648148</v>
      </c>
      <c r="K1685">
        <v>1489517138</v>
      </c>
      <c r="L1685" s="10">
        <f t="shared" si="159"/>
        <v>42808.44835648148</v>
      </c>
      <c r="M1685" s="11" t="str">
        <f t="shared" si="160"/>
        <v>Mar</v>
      </c>
      <c r="N1685" s="11">
        <f t="shared" si="161"/>
        <v>2017</v>
      </c>
      <c r="O1685" t="b">
        <v>0</v>
      </c>
      <c r="P1685">
        <v>10</v>
      </c>
      <c r="Q1685" t="b">
        <v>0</v>
      </c>
      <c r="R1685" t="s">
        <v>8293</v>
      </c>
      <c r="S1685">
        <f t="shared" si="156"/>
        <v>22</v>
      </c>
      <c r="T1685">
        <f t="shared" si="157"/>
        <v>76</v>
      </c>
      <c r="U1685" t="s">
        <v>8323</v>
      </c>
      <c r="V1685" t="s">
        <v>8345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158"/>
        <v>42811.440289351849</v>
      </c>
      <c r="K1686">
        <v>1487360041</v>
      </c>
      <c r="L1686" s="10">
        <f t="shared" si="159"/>
        <v>42783.481956018521</v>
      </c>
      <c r="M1686" s="11" t="str">
        <f t="shared" si="160"/>
        <v>Feb</v>
      </c>
      <c r="N1686" s="11">
        <f t="shared" si="161"/>
        <v>2017</v>
      </c>
      <c r="O1686" t="b">
        <v>0</v>
      </c>
      <c r="P1686">
        <v>101</v>
      </c>
      <c r="Q1686" t="b">
        <v>0</v>
      </c>
      <c r="R1686" t="s">
        <v>8293</v>
      </c>
      <c r="S1686">
        <f t="shared" si="156"/>
        <v>109</v>
      </c>
      <c r="T1686">
        <f t="shared" si="157"/>
        <v>86</v>
      </c>
      <c r="U1686" t="s">
        <v>8323</v>
      </c>
      <c r="V1686" t="s">
        <v>8345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158"/>
        <v>42817.8752662037</v>
      </c>
      <c r="K1687">
        <v>1487743223</v>
      </c>
      <c r="L1687" s="10">
        <f t="shared" si="159"/>
        <v>42787.916932870365</v>
      </c>
      <c r="M1687" s="11" t="str">
        <f t="shared" si="160"/>
        <v>Feb</v>
      </c>
      <c r="N1687" s="11">
        <f t="shared" si="161"/>
        <v>2017</v>
      </c>
      <c r="O1687" t="b">
        <v>0</v>
      </c>
      <c r="P1687">
        <v>15</v>
      </c>
      <c r="Q1687" t="b">
        <v>0</v>
      </c>
      <c r="R1687" t="s">
        <v>8293</v>
      </c>
      <c r="S1687">
        <f t="shared" si="156"/>
        <v>103</v>
      </c>
      <c r="T1687">
        <f t="shared" si="157"/>
        <v>24</v>
      </c>
      <c r="U1687" t="s">
        <v>8323</v>
      </c>
      <c r="V1687" t="s">
        <v>8345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158"/>
        <v>42852.468969907401</v>
      </c>
      <c r="K1688">
        <v>1488140119</v>
      </c>
      <c r="L1688" s="10">
        <f t="shared" si="159"/>
        <v>42792.510636574072</v>
      </c>
      <c r="M1688" s="11" t="str">
        <f t="shared" si="160"/>
        <v>Feb</v>
      </c>
      <c r="N1688" s="11">
        <f t="shared" si="161"/>
        <v>2017</v>
      </c>
      <c r="O1688" t="b">
        <v>0</v>
      </c>
      <c r="P1688">
        <v>1</v>
      </c>
      <c r="Q1688" t="b">
        <v>0</v>
      </c>
      <c r="R1688" t="s">
        <v>8293</v>
      </c>
      <c r="S1688">
        <f t="shared" si="156"/>
        <v>0</v>
      </c>
      <c r="T1688">
        <f t="shared" si="157"/>
        <v>18</v>
      </c>
      <c r="U1688" t="s">
        <v>8323</v>
      </c>
      <c r="V1688" t="s">
        <v>8345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158"/>
        <v>42835.510416666664</v>
      </c>
      <c r="K1689">
        <v>1488935245</v>
      </c>
      <c r="L1689" s="10">
        <f t="shared" si="159"/>
        <v>42801.713483796295</v>
      </c>
      <c r="M1689" s="11" t="str">
        <f t="shared" si="160"/>
        <v>Mar</v>
      </c>
      <c r="N1689" s="11">
        <f t="shared" si="161"/>
        <v>2017</v>
      </c>
      <c r="O1689" t="b">
        <v>0</v>
      </c>
      <c r="P1689">
        <v>39</v>
      </c>
      <c r="Q1689" t="b">
        <v>0</v>
      </c>
      <c r="R1689" t="s">
        <v>8293</v>
      </c>
      <c r="S1689">
        <f t="shared" si="156"/>
        <v>31</v>
      </c>
      <c r="T1689">
        <f t="shared" si="157"/>
        <v>80</v>
      </c>
      <c r="U1689" t="s">
        <v>8323</v>
      </c>
      <c r="V1689" t="s">
        <v>8345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158"/>
        <v>42834.15965277778</v>
      </c>
      <c r="K1690">
        <v>1489150194</v>
      </c>
      <c r="L1690" s="10">
        <f t="shared" si="159"/>
        <v>42804.201319444437</v>
      </c>
      <c r="M1690" s="11" t="str">
        <f t="shared" si="160"/>
        <v>Mar</v>
      </c>
      <c r="N1690" s="11">
        <f t="shared" si="161"/>
        <v>2017</v>
      </c>
      <c r="O1690" t="b">
        <v>0</v>
      </c>
      <c r="P1690">
        <v>7</v>
      </c>
      <c r="Q1690" t="b">
        <v>0</v>
      </c>
      <c r="R1690" t="s">
        <v>8293</v>
      </c>
      <c r="S1690">
        <f t="shared" si="156"/>
        <v>44</v>
      </c>
      <c r="T1690">
        <f t="shared" si="157"/>
        <v>253</v>
      </c>
      <c r="U1690" t="s">
        <v>8323</v>
      </c>
      <c r="V1690" t="s">
        <v>8345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158"/>
        <v>42810.567476851851</v>
      </c>
      <c r="K1691">
        <v>1487111830</v>
      </c>
      <c r="L1691" s="10">
        <f t="shared" si="159"/>
        <v>42780.609143518515</v>
      </c>
      <c r="M1691" s="11" t="str">
        <f t="shared" si="160"/>
        <v>Feb</v>
      </c>
      <c r="N1691" s="11">
        <f t="shared" si="161"/>
        <v>2017</v>
      </c>
      <c r="O1691" t="b">
        <v>0</v>
      </c>
      <c r="P1691">
        <v>14</v>
      </c>
      <c r="Q1691" t="b">
        <v>0</v>
      </c>
      <c r="R1691" t="s">
        <v>8293</v>
      </c>
      <c r="S1691">
        <f t="shared" si="156"/>
        <v>100</v>
      </c>
      <c r="T1691">
        <f t="shared" si="157"/>
        <v>171</v>
      </c>
      <c r="U1691" t="s">
        <v>8323</v>
      </c>
      <c r="V1691" t="s">
        <v>8345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158"/>
        <v>42831.056041666663</v>
      </c>
      <c r="K1692">
        <v>1488882042</v>
      </c>
      <c r="L1692" s="10">
        <f t="shared" si="159"/>
        <v>42801.097708333335</v>
      </c>
      <c r="M1692" s="11" t="str">
        <f t="shared" si="160"/>
        <v>Mar</v>
      </c>
      <c r="N1692" s="11">
        <f t="shared" si="161"/>
        <v>2017</v>
      </c>
      <c r="O1692" t="b">
        <v>0</v>
      </c>
      <c r="P1692">
        <v>11</v>
      </c>
      <c r="Q1692" t="b">
        <v>0</v>
      </c>
      <c r="R1692" t="s">
        <v>8293</v>
      </c>
      <c r="S1692">
        <f t="shared" si="156"/>
        <v>25</v>
      </c>
      <c r="T1692">
        <f t="shared" si="157"/>
        <v>58</v>
      </c>
      <c r="U1692" t="s">
        <v>8323</v>
      </c>
      <c r="V1692" t="s">
        <v>8345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158"/>
        <v>42827.708333333336</v>
      </c>
      <c r="K1693">
        <v>1488387008</v>
      </c>
      <c r="L1693" s="10">
        <f t="shared" si="159"/>
        <v>42795.36814814814</v>
      </c>
      <c r="M1693" s="11" t="str">
        <f t="shared" si="160"/>
        <v>Mar</v>
      </c>
      <c r="N1693" s="11">
        <f t="shared" si="161"/>
        <v>2017</v>
      </c>
      <c r="O1693" t="b">
        <v>0</v>
      </c>
      <c r="P1693">
        <v>38</v>
      </c>
      <c r="Q1693" t="b">
        <v>0</v>
      </c>
      <c r="R1693" t="s">
        <v>8293</v>
      </c>
      <c r="S1693">
        <f t="shared" si="156"/>
        <v>33</v>
      </c>
      <c r="T1693">
        <f t="shared" si="157"/>
        <v>264</v>
      </c>
      <c r="U1693" t="s">
        <v>8323</v>
      </c>
      <c r="V1693" t="s">
        <v>8345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158"/>
        <v>42820.665972222218</v>
      </c>
      <c r="K1694">
        <v>1487734667</v>
      </c>
      <c r="L1694" s="10">
        <f t="shared" si="159"/>
        <v>42787.81790509259</v>
      </c>
      <c r="M1694" s="11" t="str">
        <f t="shared" si="160"/>
        <v>Feb</v>
      </c>
      <c r="N1694" s="11">
        <f t="shared" si="161"/>
        <v>2017</v>
      </c>
      <c r="O1694" t="b">
        <v>0</v>
      </c>
      <c r="P1694">
        <v>15</v>
      </c>
      <c r="Q1694" t="b">
        <v>0</v>
      </c>
      <c r="R1694" t="s">
        <v>8293</v>
      </c>
      <c r="S1694">
        <f t="shared" si="156"/>
        <v>48</v>
      </c>
      <c r="T1694">
        <f t="shared" si="157"/>
        <v>159</v>
      </c>
      <c r="U1694" t="s">
        <v>8323</v>
      </c>
      <c r="V1694" t="s">
        <v>8345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158"/>
        <v>42834.499999999993</v>
      </c>
      <c r="K1695">
        <v>1489097112</v>
      </c>
      <c r="L1695" s="10">
        <f t="shared" si="159"/>
        <v>42803.586944444447</v>
      </c>
      <c r="M1695" s="11" t="str">
        <f t="shared" si="160"/>
        <v>Mar</v>
      </c>
      <c r="N1695" s="11">
        <f t="shared" si="161"/>
        <v>2017</v>
      </c>
      <c r="O1695" t="b">
        <v>0</v>
      </c>
      <c r="P1695">
        <v>8</v>
      </c>
      <c r="Q1695" t="b">
        <v>0</v>
      </c>
      <c r="R1695" t="s">
        <v>8293</v>
      </c>
      <c r="S1695">
        <f t="shared" si="156"/>
        <v>9</v>
      </c>
      <c r="T1695">
        <f t="shared" si="157"/>
        <v>35</v>
      </c>
      <c r="U1695" t="s">
        <v>8323</v>
      </c>
      <c r="V1695" t="s">
        <v>8345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158"/>
        <v>42820.85833333333</v>
      </c>
      <c r="K1696">
        <v>1488038674</v>
      </c>
      <c r="L1696" s="10">
        <f t="shared" si="159"/>
        <v>42791.336504629631</v>
      </c>
      <c r="M1696" s="11" t="str">
        <f t="shared" si="160"/>
        <v>Feb</v>
      </c>
      <c r="N1696" s="11">
        <f t="shared" si="161"/>
        <v>2017</v>
      </c>
      <c r="O1696" t="b">
        <v>0</v>
      </c>
      <c r="P1696">
        <v>1</v>
      </c>
      <c r="Q1696" t="b">
        <v>0</v>
      </c>
      <c r="R1696" t="s">
        <v>8293</v>
      </c>
      <c r="S1696">
        <f t="shared" si="156"/>
        <v>0</v>
      </c>
      <c r="T1696">
        <f t="shared" si="157"/>
        <v>5</v>
      </c>
      <c r="U1696" t="s">
        <v>8323</v>
      </c>
      <c r="V1696" t="s">
        <v>8345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158"/>
        <v>42834.708333333336</v>
      </c>
      <c r="K1697">
        <v>1488847514</v>
      </c>
      <c r="L1697" s="10">
        <f t="shared" si="159"/>
        <v>42800.698078703703</v>
      </c>
      <c r="M1697" s="11" t="str">
        <f t="shared" si="160"/>
        <v>Mar</v>
      </c>
      <c r="N1697" s="11">
        <f t="shared" si="161"/>
        <v>2017</v>
      </c>
      <c r="O1697" t="b">
        <v>0</v>
      </c>
      <c r="P1697">
        <v>23</v>
      </c>
      <c r="Q1697" t="b">
        <v>0</v>
      </c>
      <c r="R1697" t="s">
        <v>8293</v>
      </c>
      <c r="S1697">
        <f t="shared" si="156"/>
        <v>12</v>
      </c>
      <c r="T1697">
        <f t="shared" si="157"/>
        <v>61</v>
      </c>
      <c r="U1697" t="s">
        <v>8323</v>
      </c>
      <c r="V1697" t="s">
        <v>8345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158"/>
        <v>42825.694571759253</v>
      </c>
      <c r="K1698">
        <v>1488418811</v>
      </c>
      <c r="L1698" s="10">
        <f t="shared" si="159"/>
        <v>42795.736238425925</v>
      </c>
      <c r="M1698" s="11" t="str">
        <f t="shared" si="160"/>
        <v>Mar</v>
      </c>
      <c r="N1698" s="11">
        <f t="shared" si="161"/>
        <v>2017</v>
      </c>
      <c r="O1698" t="b">
        <v>0</v>
      </c>
      <c r="P1698">
        <v>0</v>
      </c>
      <c r="Q1698" t="b">
        <v>0</v>
      </c>
      <c r="R1698" t="s">
        <v>8293</v>
      </c>
      <c r="S1698">
        <f t="shared" si="156"/>
        <v>0</v>
      </c>
      <c r="T1698" t="e">
        <f t="shared" si="157"/>
        <v>#DIV/0!</v>
      </c>
      <c r="U1698" t="s">
        <v>8323</v>
      </c>
      <c r="V1698" t="s">
        <v>8345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158"/>
        <v>42834.657962962963</v>
      </c>
      <c r="K1699">
        <v>1489193248</v>
      </c>
      <c r="L1699" s="10">
        <f t="shared" si="159"/>
        <v>42804.69962962962</v>
      </c>
      <c r="M1699" s="11" t="str">
        <f t="shared" si="160"/>
        <v>Mar</v>
      </c>
      <c r="N1699" s="11">
        <f t="shared" si="161"/>
        <v>2017</v>
      </c>
      <c r="O1699" t="b">
        <v>0</v>
      </c>
      <c r="P1699">
        <v>22</v>
      </c>
      <c r="Q1699" t="b">
        <v>0</v>
      </c>
      <c r="R1699" t="s">
        <v>8293</v>
      </c>
      <c r="S1699">
        <f t="shared" si="156"/>
        <v>20</v>
      </c>
      <c r="T1699">
        <f t="shared" si="157"/>
        <v>115</v>
      </c>
      <c r="U1699" t="s">
        <v>8323</v>
      </c>
      <c r="V1699" t="s">
        <v>8345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158"/>
        <v>42819.814583333333</v>
      </c>
      <c r="K1700">
        <v>1488430760</v>
      </c>
      <c r="L1700" s="10">
        <f t="shared" si="159"/>
        <v>42795.874537037038</v>
      </c>
      <c r="M1700" s="11" t="str">
        <f t="shared" si="160"/>
        <v>Mar</v>
      </c>
      <c r="N1700" s="11">
        <f t="shared" si="161"/>
        <v>2017</v>
      </c>
      <c r="O1700" t="b">
        <v>0</v>
      </c>
      <c r="P1700">
        <v>0</v>
      </c>
      <c r="Q1700" t="b">
        <v>0</v>
      </c>
      <c r="R1700" t="s">
        <v>8293</v>
      </c>
      <c r="S1700">
        <f t="shared" si="156"/>
        <v>0</v>
      </c>
      <c r="T1700" t="e">
        <f t="shared" si="157"/>
        <v>#DIV/0!</v>
      </c>
      <c r="U1700" t="s">
        <v>8323</v>
      </c>
      <c r="V1700" t="s">
        <v>8345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158"/>
        <v>42836.530613425923</v>
      </c>
      <c r="K1701">
        <v>1489351445</v>
      </c>
      <c r="L1701" s="10">
        <f t="shared" si="159"/>
        <v>42806.530613425923</v>
      </c>
      <c r="M1701" s="11" t="str">
        <f t="shared" si="160"/>
        <v>Mar</v>
      </c>
      <c r="N1701" s="11">
        <f t="shared" si="161"/>
        <v>2017</v>
      </c>
      <c r="O1701" t="b">
        <v>0</v>
      </c>
      <c r="P1701">
        <v>4</v>
      </c>
      <c r="Q1701" t="b">
        <v>0</v>
      </c>
      <c r="R1701" t="s">
        <v>8293</v>
      </c>
      <c r="S1701">
        <f t="shared" si="156"/>
        <v>4</v>
      </c>
      <c r="T1701">
        <f t="shared" si="157"/>
        <v>54</v>
      </c>
      <c r="U1701" t="s">
        <v>8323</v>
      </c>
      <c r="V1701" t="s">
        <v>8345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158"/>
        <v>42825.833333333336</v>
      </c>
      <c r="K1702">
        <v>1488418990</v>
      </c>
      <c r="L1702" s="10">
        <f t="shared" si="159"/>
        <v>42795.738310185181</v>
      </c>
      <c r="M1702" s="11" t="str">
        <f t="shared" si="160"/>
        <v>Mar</v>
      </c>
      <c r="N1702" s="11">
        <f t="shared" si="161"/>
        <v>2017</v>
      </c>
      <c r="O1702" t="b">
        <v>0</v>
      </c>
      <c r="P1702">
        <v>79</v>
      </c>
      <c r="Q1702" t="b">
        <v>0</v>
      </c>
      <c r="R1702" t="s">
        <v>8293</v>
      </c>
      <c r="S1702">
        <f t="shared" si="156"/>
        <v>26</v>
      </c>
      <c r="T1702">
        <f t="shared" si="157"/>
        <v>66</v>
      </c>
      <c r="U1702" t="s">
        <v>8323</v>
      </c>
      <c r="V1702" t="s">
        <v>8345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158"/>
        <v>42019.331076388888</v>
      </c>
      <c r="K1703">
        <v>1418745405</v>
      </c>
      <c r="L1703" s="10">
        <f t="shared" si="159"/>
        <v>41989.331076388888</v>
      </c>
      <c r="M1703" s="11" t="str">
        <f t="shared" si="160"/>
        <v>Dec</v>
      </c>
      <c r="N1703" s="11">
        <f t="shared" si="161"/>
        <v>2014</v>
      </c>
      <c r="O1703" t="b">
        <v>0</v>
      </c>
      <c r="P1703">
        <v>2</v>
      </c>
      <c r="Q1703" t="b">
        <v>0</v>
      </c>
      <c r="R1703" t="s">
        <v>8293</v>
      </c>
      <c r="S1703">
        <f t="shared" si="156"/>
        <v>0</v>
      </c>
      <c r="T1703">
        <f t="shared" si="157"/>
        <v>5</v>
      </c>
      <c r="U1703" t="s">
        <v>8323</v>
      </c>
      <c r="V1703" t="s">
        <v>8345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158"/>
        <v>42093.494791666664</v>
      </c>
      <c r="K1704">
        <v>1425156750</v>
      </c>
      <c r="L1704" s="10">
        <f t="shared" si="159"/>
        <v>42063.536458333336</v>
      </c>
      <c r="M1704" s="11" t="str">
        <f t="shared" si="160"/>
        <v>Feb</v>
      </c>
      <c r="N1704" s="11">
        <f t="shared" si="161"/>
        <v>2015</v>
      </c>
      <c r="O1704" t="b">
        <v>0</v>
      </c>
      <c r="P1704">
        <v>1</v>
      </c>
      <c r="Q1704" t="b">
        <v>0</v>
      </c>
      <c r="R1704" t="s">
        <v>8293</v>
      </c>
      <c r="S1704">
        <f t="shared" si="156"/>
        <v>0</v>
      </c>
      <c r="T1704">
        <f t="shared" si="157"/>
        <v>1</v>
      </c>
      <c r="U1704" t="s">
        <v>8323</v>
      </c>
      <c r="V1704" t="s">
        <v>8345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158"/>
        <v>42246.948344907411</v>
      </c>
      <c r="K1705">
        <v>1435819537</v>
      </c>
      <c r="L1705" s="10">
        <f t="shared" si="159"/>
        <v>42186.948344907411</v>
      </c>
      <c r="M1705" s="11" t="str">
        <f t="shared" si="160"/>
        <v>Jul</v>
      </c>
      <c r="N1705" s="11">
        <f t="shared" si="161"/>
        <v>2015</v>
      </c>
      <c r="O1705" t="b">
        <v>0</v>
      </c>
      <c r="P1705">
        <v>2</v>
      </c>
      <c r="Q1705" t="b">
        <v>0</v>
      </c>
      <c r="R1705" t="s">
        <v>8293</v>
      </c>
      <c r="S1705">
        <f t="shared" si="156"/>
        <v>1</v>
      </c>
      <c r="T1705">
        <f t="shared" si="157"/>
        <v>26</v>
      </c>
      <c r="U1705" t="s">
        <v>8323</v>
      </c>
      <c r="V1705" t="s">
        <v>8345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158"/>
        <v>42050.806400462963</v>
      </c>
      <c r="K1706">
        <v>1421464873</v>
      </c>
      <c r="L1706" s="10">
        <f t="shared" si="159"/>
        <v>42020.806400462963</v>
      </c>
      <c r="M1706" s="11" t="str">
        <f t="shared" si="160"/>
        <v>Jan</v>
      </c>
      <c r="N1706" s="11">
        <f t="shared" si="161"/>
        <v>2015</v>
      </c>
      <c r="O1706" t="b">
        <v>0</v>
      </c>
      <c r="P1706">
        <v>11</v>
      </c>
      <c r="Q1706" t="b">
        <v>0</v>
      </c>
      <c r="R1706" t="s">
        <v>8293</v>
      </c>
      <c r="S1706">
        <f t="shared" si="156"/>
        <v>65</v>
      </c>
      <c r="T1706">
        <f t="shared" si="157"/>
        <v>118</v>
      </c>
      <c r="U1706" t="s">
        <v>8323</v>
      </c>
      <c r="V1706" t="s">
        <v>8345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158"/>
        <v>42256.333333333336</v>
      </c>
      <c r="K1707">
        <v>1440807846</v>
      </c>
      <c r="L1707" s="10">
        <f t="shared" si="159"/>
        <v>42244.683402777773</v>
      </c>
      <c r="M1707" s="11" t="str">
        <f t="shared" si="160"/>
        <v>Aug</v>
      </c>
      <c r="N1707" s="11">
        <f t="shared" si="161"/>
        <v>2015</v>
      </c>
      <c r="O1707" t="b">
        <v>0</v>
      </c>
      <c r="P1707">
        <v>0</v>
      </c>
      <c r="Q1707" t="b">
        <v>0</v>
      </c>
      <c r="R1707" t="s">
        <v>8293</v>
      </c>
      <c r="S1707">
        <f t="shared" si="156"/>
        <v>0</v>
      </c>
      <c r="T1707" t="e">
        <f t="shared" si="157"/>
        <v>#DIV/0!</v>
      </c>
      <c r="U1707" t="s">
        <v>8323</v>
      </c>
      <c r="V1707" t="s">
        <v>8345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158"/>
        <v>42238.973055555551</v>
      </c>
      <c r="K1708">
        <v>1435130472</v>
      </c>
      <c r="L1708" s="10">
        <f t="shared" si="159"/>
        <v>42178.973055555551</v>
      </c>
      <c r="M1708" s="11" t="str">
        <f t="shared" si="160"/>
        <v>Jun</v>
      </c>
      <c r="N1708" s="11">
        <f t="shared" si="161"/>
        <v>2015</v>
      </c>
      <c r="O1708" t="b">
        <v>0</v>
      </c>
      <c r="P1708">
        <v>0</v>
      </c>
      <c r="Q1708" t="b">
        <v>0</v>
      </c>
      <c r="R1708" t="s">
        <v>8293</v>
      </c>
      <c r="S1708">
        <f t="shared" si="156"/>
        <v>0</v>
      </c>
      <c r="T1708" t="e">
        <f t="shared" si="157"/>
        <v>#DIV/0!</v>
      </c>
      <c r="U1708" t="s">
        <v>8323</v>
      </c>
      <c r="V1708" t="s">
        <v>8345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158"/>
        <v>42457.346006944441</v>
      </c>
      <c r="K1709">
        <v>1456593495</v>
      </c>
      <c r="L1709" s="10">
        <f t="shared" si="159"/>
        <v>42427.387673611105</v>
      </c>
      <c r="M1709" s="11" t="str">
        <f t="shared" si="160"/>
        <v>Feb</v>
      </c>
      <c r="N1709" s="11">
        <f t="shared" si="161"/>
        <v>2016</v>
      </c>
      <c r="O1709" t="b">
        <v>0</v>
      </c>
      <c r="P1709">
        <v>9</v>
      </c>
      <c r="Q1709" t="b">
        <v>0</v>
      </c>
      <c r="R1709" t="s">
        <v>8293</v>
      </c>
      <c r="S1709">
        <f t="shared" si="156"/>
        <v>10</v>
      </c>
      <c r="T1709">
        <f t="shared" si="157"/>
        <v>54</v>
      </c>
      <c r="U1709" t="s">
        <v>8323</v>
      </c>
      <c r="V1709" t="s">
        <v>8345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158"/>
        <v>42491.533634259256</v>
      </c>
      <c r="K1710">
        <v>1458679706</v>
      </c>
      <c r="L1710" s="10">
        <f t="shared" si="159"/>
        <v>42451.533634259256</v>
      </c>
      <c r="M1710" s="11" t="str">
        <f t="shared" si="160"/>
        <v>Mar</v>
      </c>
      <c r="N1710" s="11">
        <f t="shared" si="161"/>
        <v>2016</v>
      </c>
      <c r="O1710" t="b">
        <v>0</v>
      </c>
      <c r="P1710">
        <v>0</v>
      </c>
      <c r="Q1710" t="b">
        <v>0</v>
      </c>
      <c r="R1710" t="s">
        <v>8293</v>
      </c>
      <c r="S1710">
        <f t="shared" si="156"/>
        <v>0</v>
      </c>
      <c r="T1710" t="e">
        <f t="shared" si="157"/>
        <v>#DIV/0!</v>
      </c>
      <c r="U1710" t="s">
        <v>8323</v>
      </c>
      <c r="V1710" t="s">
        <v>8345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158"/>
        <v>41882.485416666663</v>
      </c>
      <c r="K1711">
        <v>1405949514</v>
      </c>
      <c r="L1711" s="10">
        <f t="shared" si="159"/>
        <v>41841.230486111104</v>
      </c>
      <c r="M1711" s="11" t="str">
        <f t="shared" si="160"/>
        <v>Jul</v>
      </c>
      <c r="N1711" s="11">
        <f t="shared" si="161"/>
        <v>2014</v>
      </c>
      <c r="O1711" t="b">
        <v>0</v>
      </c>
      <c r="P1711">
        <v>4</v>
      </c>
      <c r="Q1711" t="b">
        <v>0</v>
      </c>
      <c r="R1711" t="s">
        <v>8293</v>
      </c>
      <c r="S1711">
        <f t="shared" si="156"/>
        <v>5</v>
      </c>
      <c r="T1711">
        <f t="shared" si="157"/>
        <v>21</v>
      </c>
      <c r="U1711" t="s">
        <v>8323</v>
      </c>
      <c r="V1711" t="s">
        <v>8345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158"/>
        <v>42387.208333333336</v>
      </c>
      <c r="K1712">
        <v>1449151888</v>
      </c>
      <c r="L1712" s="10">
        <f t="shared" si="159"/>
        <v>42341.257962962954</v>
      </c>
      <c r="M1712" s="11" t="str">
        <f t="shared" si="160"/>
        <v>Dec</v>
      </c>
      <c r="N1712" s="11">
        <f t="shared" si="161"/>
        <v>2015</v>
      </c>
      <c r="O1712" t="b">
        <v>0</v>
      </c>
      <c r="P1712">
        <v>1</v>
      </c>
      <c r="Q1712" t="b">
        <v>0</v>
      </c>
      <c r="R1712" t="s">
        <v>8293</v>
      </c>
      <c r="S1712">
        <f t="shared" si="156"/>
        <v>1</v>
      </c>
      <c r="T1712">
        <f t="shared" si="157"/>
        <v>34</v>
      </c>
      <c r="U1712" t="s">
        <v>8323</v>
      </c>
      <c r="V1712" t="s">
        <v>8345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158"/>
        <v>41883.312893518516</v>
      </c>
      <c r="K1713">
        <v>1406907034</v>
      </c>
      <c r="L1713" s="10">
        <f t="shared" si="159"/>
        <v>41852.312893518516</v>
      </c>
      <c r="M1713" s="11" t="str">
        <f t="shared" si="160"/>
        <v>Aug</v>
      </c>
      <c r="N1713" s="11">
        <f t="shared" si="161"/>
        <v>2014</v>
      </c>
      <c r="O1713" t="b">
        <v>0</v>
      </c>
      <c r="P1713">
        <v>2</v>
      </c>
      <c r="Q1713" t="b">
        <v>0</v>
      </c>
      <c r="R1713" t="s">
        <v>8293</v>
      </c>
      <c r="S1713">
        <f t="shared" si="156"/>
        <v>11</v>
      </c>
      <c r="T1713">
        <f t="shared" si="157"/>
        <v>525</v>
      </c>
      <c r="U1713" t="s">
        <v>8323</v>
      </c>
      <c r="V1713" t="s">
        <v>8345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158"/>
        <v>42185.580474537033</v>
      </c>
      <c r="K1714">
        <v>1430517353</v>
      </c>
      <c r="L1714" s="10">
        <f t="shared" si="159"/>
        <v>42125.580474537033</v>
      </c>
      <c r="M1714" s="11" t="str">
        <f t="shared" si="160"/>
        <v>May</v>
      </c>
      <c r="N1714" s="11">
        <f t="shared" si="161"/>
        <v>2015</v>
      </c>
      <c r="O1714" t="b">
        <v>0</v>
      </c>
      <c r="P1714">
        <v>0</v>
      </c>
      <c r="Q1714" t="b">
        <v>0</v>
      </c>
      <c r="R1714" t="s">
        <v>8293</v>
      </c>
      <c r="S1714">
        <f t="shared" si="156"/>
        <v>0</v>
      </c>
      <c r="T1714" t="e">
        <f t="shared" si="157"/>
        <v>#DIV/0!</v>
      </c>
      <c r="U1714" t="s">
        <v>8323</v>
      </c>
      <c r="V1714" t="s">
        <v>8345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158"/>
        <v>41917.467731481483</v>
      </c>
      <c r="K1715">
        <v>1409944412</v>
      </c>
      <c r="L1715" s="10">
        <f t="shared" si="159"/>
        <v>41887.467731481483</v>
      </c>
      <c r="M1715" s="11" t="str">
        <f t="shared" si="160"/>
        <v>Sep</v>
      </c>
      <c r="N1715" s="11">
        <f t="shared" si="161"/>
        <v>2014</v>
      </c>
      <c r="O1715" t="b">
        <v>0</v>
      </c>
      <c r="P1715">
        <v>1</v>
      </c>
      <c r="Q1715" t="b">
        <v>0</v>
      </c>
      <c r="R1715" t="s">
        <v>8293</v>
      </c>
      <c r="S1715">
        <f t="shared" si="156"/>
        <v>2</v>
      </c>
      <c r="T1715">
        <f t="shared" si="157"/>
        <v>50</v>
      </c>
      <c r="U1715" t="s">
        <v>8323</v>
      </c>
      <c r="V1715" t="s">
        <v>8345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158"/>
        <v>42125.585196759253</v>
      </c>
      <c r="K1716">
        <v>1427925761</v>
      </c>
      <c r="L1716" s="10">
        <f t="shared" si="159"/>
        <v>42095.585196759253</v>
      </c>
      <c r="M1716" s="11" t="str">
        <f t="shared" si="160"/>
        <v>Apr</v>
      </c>
      <c r="N1716" s="11">
        <f t="shared" si="161"/>
        <v>2015</v>
      </c>
      <c r="O1716" t="b">
        <v>0</v>
      </c>
      <c r="P1716">
        <v>17</v>
      </c>
      <c r="Q1716" t="b">
        <v>0</v>
      </c>
      <c r="R1716" t="s">
        <v>8293</v>
      </c>
      <c r="S1716">
        <f t="shared" si="156"/>
        <v>8</v>
      </c>
      <c r="T1716">
        <f t="shared" si="157"/>
        <v>116</v>
      </c>
      <c r="U1716" t="s">
        <v>8323</v>
      </c>
      <c r="V1716" t="s">
        <v>8345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158"/>
        <v>42093.806944444441</v>
      </c>
      <c r="K1717">
        <v>1425186785</v>
      </c>
      <c r="L1717" s="10">
        <f t="shared" si="159"/>
        <v>42063.884085648147</v>
      </c>
      <c r="M1717" s="11" t="str">
        <f t="shared" si="160"/>
        <v>Feb</v>
      </c>
      <c r="N1717" s="11">
        <f t="shared" si="161"/>
        <v>2015</v>
      </c>
      <c r="O1717" t="b">
        <v>0</v>
      </c>
      <c r="P1717">
        <v>2</v>
      </c>
      <c r="Q1717" t="b">
        <v>0</v>
      </c>
      <c r="R1717" t="s">
        <v>8293</v>
      </c>
      <c r="S1717">
        <f t="shared" si="156"/>
        <v>0</v>
      </c>
      <c r="T1717">
        <f t="shared" si="157"/>
        <v>6</v>
      </c>
      <c r="U1717" t="s">
        <v>8323</v>
      </c>
      <c r="V1717" t="s">
        <v>8345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158"/>
        <v>42713.285868055551</v>
      </c>
      <c r="K1718">
        <v>1477835499</v>
      </c>
      <c r="L1718" s="10">
        <f t="shared" si="159"/>
        <v>42673.244201388887</v>
      </c>
      <c r="M1718" s="11" t="str">
        <f t="shared" si="160"/>
        <v>Oct</v>
      </c>
      <c r="N1718" s="11">
        <f t="shared" si="161"/>
        <v>2016</v>
      </c>
      <c r="O1718" t="b">
        <v>0</v>
      </c>
      <c r="P1718">
        <v>3</v>
      </c>
      <c r="Q1718" t="b">
        <v>0</v>
      </c>
      <c r="R1718" t="s">
        <v>8293</v>
      </c>
      <c r="S1718">
        <f t="shared" si="156"/>
        <v>8</v>
      </c>
      <c r="T1718">
        <f t="shared" si="157"/>
        <v>50</v>
      </c>
      <c r="U1718" t="s">
        <v>8323</v>
      </c>
      <c r="V1718" t="s">
        <v>8345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158"/>
        <v>42480.833333333336</v>
      </c>
      <c r="K1719">
        <v>1459467238</v>
      </c>
      <c r="L1719" s="10">
        <f t="shared" si="159"/>
        <v>42460.648587962954</v>
      </c>
      <c r="M1719" s="11" t="str">
        <f t="shared" si="160"/>
        <v>Mar</v>
      </c>
      <c r="N1719" s="11">
        <f t="shared" si="161"/>
        <v>2016</v>
      </c>
      <c r="O1719" t="b">
        <v>0</v>
      </c>
      <c r="P1719">
        <v>41</v>
      </c>
      <c r="Q1719" t="b">
        <v>0</v>
      </c>
      <c r="R1719" t="s">
        <v>8293</v>
      </c>
      <c r="S1719">
        <f t="shared" si="156"/>
        <v>43</v>
      </c>
      <c r="T1719">
        <f t="shared" si="157"/>
        <v>34</v>
      </c>
      <c r="U1719" t="s">
        <v>8323</v>
      </c>
      <c r="V1719" t="s">
        <v>8345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158"/>
        <v>42503.874305555553</v>
      </c>
      <c r="K1720">
        <v>1459435149</v>
      </c>
      <c r="L1720" s="10">
        <f t="shared" si="159"/>
        <v>42460.277187499996</v>
      </c>
      <c r="M1720" s="11" t="str">
        <f t="shared" si="160"/>
        <v>Mar</v>
      </c>
      <c r="N1720" s="11">
        <f t="shared" si="161"/>
        <v>2016</v>
      </c>
      <c r="O1720" t="b">
        <v>0</v>
      </c>
      <c r="P1720">
        <v>2</v>
      </c>
      <c r="Q1720" t="b">
        <v>0</v>
      </c>
      <c r="R1720" t="s">
        <v>8293</v>
      </c>
      <c r="S1720">
        <f t="shared" si="156"/>
        <v>0</v>
      </c>
      <c r="T1720">
        <f t="shared" si="157"/>
        <v>38</v>
      </c>
      <c r="U1720" t="s">
        <v>8323</v>
      </c>
      <c r="V1720" t="s">
        <v>8345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158"/>
        <v>41899.201284722221</v>
      </c>
      <c r="K1721">
        <v>1408366191</v>
      </c>
      <c r="L1721" s="10">
        <f t="shared" si="159"/>
        <v>41869.201284722221</v>
      </c>
      <c r="M1721" s="11" t="str">
        <f t="shared" si="160"/>
        <v>Aug</v>
      </c>
      <c r="N1721" s="11">
        <f t="shared" si="161"/>
        <v>2014</v>
      </c>
      <c r="O1721" t="b">
        <v>0</v>
      </c>
      <c r="P1721">
        <v>3</v>
      </c>
      <c r="Q1721" t="b">
        <v>0</v>
      </c>
      <c r="R1721" t="s">
        <v>8293</v>
      </c>
      <c r="S1721">
        <f t="shared" si="156"/>
        <v>1</v>
      </c>
      <c r="T1721">
        <f t="shared" si="157"/>
        <v>12</v>
      </c>
      <c r="U1721" t="s">
        <v>8323</v>
      </c>
      <c r="V1721" t="s">
        <v>8345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158"/>
        <v>41952.491562499999</v>
      </c>
      <c r="K1722">
        <v>1412966871</v>
      </c>
      <c r="L1722" s="10">
        <f t="shared" si="159"/>
        <v>41922.449895833335</v>
      </c>
      <c r="M1722" s="11" t="str">
        <f t="shared" si="160"/>
        <v>Oct</v>
      </c>
      <c r="N1722" s="11">
        <f t="shared" si="161"/>
        <v>2014</v>
      </c>
      <c r="O1722" t="b">
        <v>0</v>
      </c>
      <c r="P1722">
        <v>8</v>
      </c>
      <c r="Q1722" t="b">
        <v>0</v>
      </c>
      <c r="R1722" t="s">
        <v>8293</v>
      </c>
      <c r="S1722">
        <f t="shared" si="156"/>
        <v>6</v>
      </c>
      <c r="T1722">
        <f t="shared" si="157"/>
        <v>28</v>
      </c>
      <c r="U1722" t="s">
        <v>8323</v>
      </c>
      <c r="V1722" t="s">
        <v>8345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158"/>
        <v>42349.12804398148</v>
      </c>
      <c r="K1723">
        <v>1447239863</v>
      </c>
      <c r="L1723" s="10">
        <f t="shared" si="159"/>
        <v>42319.12804398148</v>
      </c>
      <c r="M1723" s="11" t="str">
        <f t="shared" si="160"/>
        <v>Nov</v>
      </c>
      <c r="N1723" s="11">
        <f t="shared" si="161"/>
        <v>2015</v>
      </c>
      <c r="O1723" t="b">
        <v>0</v>
      </c>
      <c r="P1723">
        <v>0</v>
      </c>
      <c r="Q1723" t="b">
        <v>0</v>
      </c>
      <c r="R1723" t="s">
        <v>8293</v>
      </c>
      <c r="S1723">
        <f t="shared" si="156"/>
        <v>0</v>
      </c>
      <c r="T1723" t="e">
        <f t="shared" si="157"/>
        <v>#DIV/0!</v>
      </c>
      <c r="U1723" t="s">
        <v>8323</v>
      </c>
      <c r="V1723" t="s">
        <v>8345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158"/>
        <v>42462.673611111109</v>
      </c>
      <c r="K1724">
        <v>1456441429</v>
      </c>
      <c r="L1724" s="10">
        <f t="shared" si="159"/>
        <v>42425.627650462957</v>
      </c>
      <c r="M1724" s="11" t="str">
        <f t="shared" si="160"/>
        <v>Feb</v>
      </c>
      <c r="N1724" s="11">
        <f t="shared" si="161"/>
        <v>2016</v>
      </c>
      <c r="O1724" t="b">
        <v>0</v>
      </c>
      <c r="P1724">
        <v>1</v>
      </c>
      <c r="Q1724" t="b">
        <v>0</v>
      </c>
      <c r="R1724" t="s">
        <v>8293</v>
      </c>
      <c r="S1724">
        <f t="shared" si="156"/>
        <v>0</v>
      </c>
      <c r="T1724">
        <f t="shared" si="157"/>
        <v>1</v>
      </c>
      <c r="U1724" t="s">
        <v>8323</v>
      </c>
      <c r="V1724" t="s">
        <v>8345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158"/>
        <v>42185.916666666664</v>
      </c>
      <c r="K1725">
        <v>1430855315</v>
      </c>
      <c r="L1725" s="10">
        <f t="shared" si="159"/>
        <v>42129.492071759254</v>
      </c>
      <c r="M1725" s="11" t="str">
        <f t="shared" si="160"/>
        <v>May</v>
      </c>
      <c r="N1725" s="11">
        <f t="shared" si="161"/>
        <v>2015</v>
      </c>
      <c r="O1725" t="b">
        <v>0</v>
      </c>
      <c r="P1725">
        <v>3</v>
      </c>
      <c r="Q1725" t="b">
        <v>0</v>
      </c>
      <c r="R1725" t="s">
        <v>8293</v>
      </c>
      <c r="S1725">
        <f t="shared" si="156"/>
        <v>7</v>
      </c>
      <c r="T1725">
        <f t="shared" si="157"/>
        <v>217</v>
      </c>
      <c r="U1725" t="s">
        <v>8323</v>
      </c>
      <c r="V1725" t="s">
        <v>8345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158"/>
        <v>41942.599097222221</v>
      </c>
      <c r="K1726">
        <v>1412115762</v>
      </c>
      <c r="L1726" s="10">
        <f t="shared" si="159"/>
        <v>41912.599097222221</v>
      </c>
      <c r="M1726" s="11" t="str">
        <f t="shared" si="160"/>
        <v>Sep</v>
      </c>
      <c r="N1726" s="11">
        <f t="shared" si="161"/>
        <v>2014</v>
      </c>
      <c r="O1726" t="b">
        <v>0</v>
      </c>
      <c r="P1726">
        <v>4</v>
      </c>
      <c r="Q1726" t="b">
        <v>0</v>
      </c>
      <c r="R1726" t="s">
        <v>8293</v>
      </c>
      <c r="S1726">
        <f t="shared" si="156"/>
        <v>1</v>
      </c>
      <c r="T1726">
        <f t="shared" si="157"/>
        <v>9</v>
      </c>
      <c r="U1726" t="s">
        <v>8323</v>
      </c>
      <c r="V1726" t="s">
        <v>8345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158"/>
        <v>41875.634826388887</v>
      </c>
      <c r="K1727">
        <v>1406330049</v>
      </c>
      <c r="L1727" s="10">
        <f t="shared" si="159"/>
        <v>41845.634826388887</v>
      </c>
      <c r="M1727" s="11" t="str">
        <f t="shared" si="160"/>
        <v>Jul</v>
      </c>
      <c r="N1727" s="11">
        <f t="shared" si="161"/>
        <v>2014</v>
      </c>
      <c r="O1727" t="b">
        <v>0</v>
      </c>
      <c r="P1727">
        <v>9</v>
      </c>
      <c r="Q1727" t="b">
        <v>0</v>
      </c>
      <c r="R1727" t="s">
        <v>8293</v>
      </c>
      <c r="S1727">
        <f t="shared" si="156"/>
        <v>10</v>
      </c>
      <c r="T1727">
        <f t="shared" si="157"/>
        <v>62</v>
      </c>
      <c r="U1727" t="s">
        <v>8323</v>
      </c>
      <c r="V1727" t="s">
        <v>8345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158"/>
        <v>41817.586388888885</v>
      </c>
      <c r="K1728">
        <v>1401401064</v>
      </c>
      <c r="L1728" s="10">
        <f t="shared" si="159"/>
        <v>41788.586388888885</v>
      </c>
      <c r="M1728" s="11" t="str">
        <f t="shared" si="160"/>
        <v>May</v>
      </c>
      <c r="N1728" s="11">
        <f t="shared" si="161"/>
        <v>2014</v>
      </c>
      <c r="O1728" t="b">
        <v>0</v>
      </c>
      <c r="P1728">
        <v>16</v>
      </c>
      <c r="Q1728" t="b">
        <v>0</v>
      </c>
      <c r="R1728" t="s">
        <v>8293</v>
      </c>
      <c r="S1728">
        <f t="shared" si="156"/>
        <v>34</v>
      </c>
      <c r="T1728">
        <f t="shared" si="157"/>
        <v>137</v>
      </c>
      <c r="U1728" t="s">
        <v>8323</v>
      </c>
      <c r="V1728" t="s">
        <v>8345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158"/>
        <v>42099.124999999993</v>
      </c>
      <c r="K1729">
        <v>1423520177</v>
      </c>
      <c r="L1729" s="10">
        <f t="shared" si="159"/>
        <v>42044.594641203708</v>
      </c>
      <c r="M1729" s="11" t="str">
        <f t="shared" si="160"/>
        <v>Feb</v>
      </c>
      <c r="N1729" s="11">
        <f t="shared" si="161"/>
        <v>2015</v>
      </c>
      <c r="O1729" t="b">
        <v>0</v>
      </c>
      <c r="P1729">
        <v>1</v>
      </c>
      <c r="Q1729" t="b">
        <v>0</v>
      </c>
      <c r="R1729" t="s">
        <v>8293</v>
      </c>
      <c r="S1729">
        <f t="shared" si="156"/>
        <v>0</v>
      </c>
      <c r="T1729">
        <f t="shared" si="157"/>
        <v>1</v>
      </c>
      <c r="U1729" t="s">
        <v>8323</v>
      </c>
      <c r="V1729" t="s">
        <v>8345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158"/>
        <v>42298.292523148142</v>
      </c>
      <c r="K1730">
        <v>1442847674</v>
      </c>
      <c r="L1730" s="10">
        <f t="shared" si="159"/>
        <v>42268.292523148142</v>
      </c>
      <c r="M1730" s="11" t="str">
        <f t="shared" si="160"/>
        <v>Sep</v>
      </c>
      <c r="N1730" s="11">
        <f t="shared" si="161"/>
        <v>2015</v>
      </c>
      <c r="O1730" t="b">
        <v>0</v>
      </c>
      <c r="P1730">
        <v>7</v>
      </c>
      <c r="Q1730" t="b">
        <v>0</v>
      </c>
      <c r="R1730" t="s">
        <v>8293</v>
      </c>
      <c r="S1730">
        <f t="shared" ref="S1730:S1793" si="162">ROUND((E1730/D1730)*100,0)</f>
        <v>68</v>
      </c>
      <c r="T1730">
        <f t="shared" ref="T1730:T1793" si="163">ROUND(E1730/P1730,0)</f>
        <v>122</v>
      </c>
      <c r="U1730" t="s">
        <v>8323</v>
      </c>
      <c r="V1730" t="s">
        <v>8345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164">(((I1731/60)/60/24)+DATE(1970,1,1)+(-8/24))</f>
        <v>42530.718819444439</v>
      </c>
      <c r="K1731">
        <v>1460337306</v>
      </c>
      <c r="L1731" s="10">
        <f t="shared" ref="L1731:L1794" si="165">(((K1731/60)/60)/24)+DATE(1970,1,1)+(-8/24)</f>
        <v>42470.718819444439</v>
      </c>
      <c r="M1731" s="11" t="str">
        <f t="shared" ref="M1731:M1794" si="166">TEXT(L1731,"MMM")</f>
        <v>Apr</v>
      </c>
      <c r="N1731" s="11">
        <f t="shared" ref="N1731:N1794" si="167">YEAR(L1731)</f>
        <v>2016</v>
      </c>
      <c r="O1731" t="b">
        <v>0</v>
      </c>
      <c r="P1731">
        <v>0</v>
      </c>
      <c r="Q1731" t="b">
        <v>0</v>
      </c>
      <c r="R1731" t="s">
        <v>8293</v>
      </c>
      <c r="S1731">
        <f t="shared" si="162"/>
        <v>0</v>
      </c>
      <c r="T1731" t="e">
        <f t="shared" si="163"/>
        <v>#DIV/0!</v>
      </c>
      <c r="U1731" t="s">
        <v>8323</v>
      </c>
      <c r="V1731" t="s">
        <v>8345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164"/>
        <v>42301.754432870373</v>
      </c>
      <c r="K1732">
        <v>1443146783</v>
      </c>
      <c r="L1732" s="10">
        <f t="shared" si="165"/>
        <v>42271.754432870373</v>
      </c>
      <c r="M1732" s="11" t="str">
        <f t="shared" si="166"/>
        <v>Sep</v>
      </c>
      <c r="N1732" s="11">
        <f t="shared" si="167"/>
        <v>2015</v>
      </c>
      <c r="O1732" t="b">
        <v>0</v>
      </c>
      <c r="P1732">
        <v>0</v>
      </c>
      <c r="Q1732" t="b">
        <v>0</v>
      </c>
      <c r="R1732" t="s">
        <v>8293</v>
      </c>
      <c r="S1732">
        <f t="shared" si="162"/>
        <v>0</v>
      </c>
      <c r="T1732" t="e">
        <f t="shared" si="163"/>
        <v>#DIV/0!</v>
      </c>
      <c r="U1732" t="s">
        <v>8323</v>
      </c>
      <c r="V1732" t="s">
        <v>8345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164"/>
        <v>42166.291666666664</v>
      </c>
      <c r="K1733">
        <v>1432849552</v>
      </c>
      <c r="L1733" s="10">
        <f t="shared" si="165"/>
        <v>42152.573518518511</v>
      </c>
      <c r="M1733" s="11" t="str">
        <f t="shared" si="166"/>
        <v>May</v>
      </c>
      <c r="N1733" s="11">
        <f t="shared" si="167"/>
        <v>2015</v>
      </c>
      <c r="O1733" t="b">
        <v>0</v>
      </c>
      <c r="P1733">
        <v>0</v>
      </c>
      <c r="Q1733" t="b">
        <v>0</v>
      </c>
      <c r="R1733" t="s">
        <v>8293</v>
      </c>
      <c r="S1733">
        <f t="shared" si="162"/>
        <v>0</v>
      </c>
      <c r="T1733" t="e">
        <f t="shared" si="163"/>
        <v>#DIV/0!</v>
      </c>
      <c r="U1733" t="s">
        <v>8323</v>
      </c>
      <c r="V1733" t="s">
        <v>8345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164"/>
        <v>42384.874999999993</v>
      </c>
      <c r="K1734">
        <v>1447777481</v>
      </c>
      <c r="L1734" s="10">
        <f t="shared" si="165"/>
        <v>42325.350474537037</v>
      </c>
      <c r="M1734" s="11" t="str">
        <f t="shared" si="166"/>
        <v>Nov</v>
      </c>
      <c r="N1734" s="11">
        <f t="shared" si="167"/>
        <v>2015</v>
      </c>
      <c r="O1734" t="b">
        <v>0</v>
      </c>
      <c r="P1734">
        <v>0</v>
      </c>
      <c r="Q1734" t="b">
        <v>0</v>
      </c>
      <c r="R1734" t="s">
        <v>8293</v>
      </c>
      <c r="S1734">
        <f t="shared" si="162"/>
        <v>0</v>
      </c>
      <c r="T1734" t="e">
        <f t="shared" si="163"/>
        <v>#DIV/0!</v>
      </c>
      <c r="U1734" t="s">
        <v>8323</v>
      </c>
      <c r="V1734" t="s">
        <v>8345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164"/>
        <v>42626.562499999993</v>
      </c>
      <c r="K1735">
        <v>1472746374</v>
      </c>
      <c r="L1735" s="10">
        <f t="shared" si="165"/>
        <v>42614.342291666668</v>
      </c>
      <c r="M1735" s="11" t="str">
        <f t="shared" si="166"/>
        <v>Sep</v>
      </c>
      <c r="N1735" s="11">
        <f t="shared" si="167"/>
        <v>2016</v>
      </c>
      <c r="O1735" t="b">
        <v>0</v>
      </c>
      <c r="P1735">
        <v>0</v>
      </c>
      <c r="Q1735" t="b">
        <v>0</v>
      </c>
      <c r="R1735" t="s">
        <v>8293</v>
      </c>
      <c r="S1735">
        <f t="shared" si="162"/>
        <v>0</v>
      </c>
      <c r="T1735" t="e">
        <f t="shared" si="163"/>
        <v>#DIV/0!</v>
      </c>
      <c r="U1735" t="s">
        <v>8323</v>
      </c>
      <c r="V1735" t="s">
        <v>8345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164"/>
        <v>42131.703194444439</v>
      </c>
      <c r="K1736">
        <v>1428454356</v>
      </c>
      <c r="L1736" s="10">
        <f t="shared" si="165"/>
        <v>42101.703194444439</v>
      </c>
      <c r="M1736" s="11" t="str">
        <f t="shared" si="166"/>
        <v>Apr</v>
      </c>
      <c r="N1736" s="11">
        <f t="shared" si="167"/>
        <v>2015</v>
      </c>
      <c r="O1736" t="b">
        <v>0</v>
      </c>
      <c r="P1736">
        <v>1</v>
      </c>
      <c r="Q1736" t="b">
        <v>0</v>
      </c>
      <c r="R1736" t="s">
        <v>8293</v>
      </c>
      <c r="S1736">
        <f t="shared" si="162"/>
        <v>0</v>
      </c>
      <c r="T1736">
        <f t="shared" si="163"/>
        <v>1</v>
      </c>
      <c r="U1736" t="s">
        <v>8323</v>
      </c>
      <c r="V1736" t="s">
        <v>8345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164"/>
        <v>42589.480844907412</v>
      </c>
      <c r="K1737">
        <v>1468006345</v>
      </c>
      <c r="L1737" s="10">
        <f t="shared" si="165"/>
        <v>42559.480844907412</v>
      </c>
      <c r="M1737" s="11" t="str">
        <f t="shared" si="166"/>
        <v>Jul</v>
      </c>
      <c r="N1737" s="11">
        <f t="shared" si="167"/>
        <v>2016</v>
      </c>
      <c r="O1737" t="b">
        <v>0</v>
      </c>
      <c r="P1737">
        <v>2</v>
      </c>
      <c r="Q1737" t="b">
        <v>0</v>
      </c>
      <c r="R1737" t="s">
        <v>8293</v>
      </c>
      <c r="S1737">
        <f t="shared" si="162"/>
        <v>11</v>
      </c>
      <c r="T1737">
        <f t="shared" si="163"/>
        <v>55</v>
      </c>
      <c r="U1737" t="s">
        <v>8323</v>
      </c>
      <c r="V1737" t="s">
        <v>8345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164"/>
        <v>42316.569826388884</v>
      </c>
      <c r="K1738">
        <v>1444423233</v>
      </c>
      <c r="L1738" s="10">
        <f t="shared" si="165"/>
        <v>42286.52815972222</v>
      </c>
      <c r="M1738" s="11" t="str">
        <f t="shared" si="166"/>
        <v>Oct</v>
      </c>
      <c r="N1738" s="11">
        <f t="shared" si="167"/>
        <v>2015</v>
      </c>
      <c r="O1738" t="b">
        <v>0</v>
      </c>
      <c r="P1738">
        <v>1</v>
      </c>
      <c r="Q1738" t="b">
        <v>0</v>
      </c>
      <c r="R1738" t="s">
        <v>8293</v>
      </c>
      <c r="S1738">
        <f t="shared" si="162"/>
        <v>1</v>
      </c>
      <c r="T1738">
        <f t="shared" si="163"/>
        <v>22</v>
      </c>
      <c r="U1738" t="s">
        <v>8323</v>
      </c>
      <c r="V1738" t="s">
        <v>8345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164"/>
        <v>42205.615648148152</v>
      </c>
      <c r="K1739">
        <v>1434840392</v>
      </c>
      <c r="L1739" s="10">
        <f t="shared" si="165"/>
        <v>42175.615648148152</v>
      </c>
      <c r="M1739" s="11" t="str">
        <f t="shared" si="166"/>
        <v>Jun</v>
      </c>
      <c r="N1739" s="11">
        <f t="shared" si="167"/>
        <v>2015</v>
      </c>
      <c r="O1739" t="b">
        <v>0</v>
      </c>
      <c r="P1739">
        <v>15</v>
      </c>
      <c r="Q1739" t="b">
        <v>0</v>
      </c>
      <c r="R1739" t="s">
        <v>8293</v>
      </c>
      <c r="S1739">
        <f t="shared" si="162"/>
        <v>21</v>
      </c>
      <c r="T1739">
        <f t="shared" si="163"/>
        <v>57</v>
      </c>
      <c r="U1739" t="s">
        <v>8323</v>
      </c>
      <c r="V1739" t="s">
        <v>8345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164"/>
        <v>41914.540995370371</v>
      </c>
      <c r="K1740">
        <v>1409691542</v>
      </c>
      <c r="L1740" s="10">
        <f t="shared" si="165"/>
        <v>41884.540995370371</v>
      </c>
      <c r="M1740" s="11" t="str">
        <f t="shared" si="166"/>
        <v>Sep</v>
      </c>
      <c r="N1740" s="11">
        <f t="shared" si="167"/>
        <v>2014</v>
      </c>
      <c r="O1740" t="b">
        <v>0</v>
      </c>
      <c r="P1740">
        <v>1</v>
      </c>
      <c r="Q1740" t="b">
        <v>0</v>
      </c>
      <c r="R1740" t="s">
        <v>8293</v>
      </c>
      <c r="S1740">
        <f t="shared" si="162"/>
        <v>0</v>
      </c>
      <c r="T1740">
        <f t="shared" si="163"/>
        <v>20</v>
      </c>
      <c r="U1740" t="s">
        <v>8323</v>
      </c>
      <c r="V1740" t="s">
        <v>8345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164"/>
        <v>42494.499212962961</v>
      </c>
      <c r="K1741">
        <v>1457297932</v>
      </c>
      <c r="L1741" s="10">
        <f t="shared" si="165"/>
        <v>42435.540879629632</v>
      </c>
      <c r="M1741" s="11" t="str">
        <f t="shared" si="166"/>
        <v>Mar</v>
      </c>
      <c r="N1741" s="11">
        <f t="shared" si="167"/>
        <v>2016</v>
      </c>
      <c r="O1741" t="b">
        <v>0</v>
      </c>
      <c r="P1741">
        <v>1</v>
      </c>
      <c r="Q1741" t="b">
        <v>0</v>
      </c>
      <c r="R1741" t="s">
        <v>8293</v>
      </c>
      <c r="S1741">
        <f t="shared" si="162"/>
        <v>0</v>
      </c>
      <c r="T1741">
        <f t="shared" si="163"/>
        <v>1</v>
      </c>
      <c r="U1741" t="s">
        <v>8323</v>
      </c>
      <c r="V1741" t="s">
        <v>8345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164"/>
        <v>42201.48405092593</v>
      </c>
      <c r="K1742">
        <v>1434483422</v>
      </c>
      <c r="L1742" s="10">
        <f t="shared" si="165"/>
        <v>42171.48405092593</v>
      </c>
      <c r="M1742" s="11" t="str">
        <f t="shared" si="166"/>
        <v>Jun</v>
      </c>
      <c r="N1742" s="11">
        <f t="shared" si="167"/>
        <v>2015</v>
      </c>
      <c r="O1742" t="b">
        <v>0</v>
      </c>
      <c r="P1742">
        <v>0</v>
      </c>
      <c r="Q1742" t="b">
        <v>0</v>
      </c>
      <c r="R1742" t="s">
        <v>8293</v>
      </c>
      <c r="S1742">
        <f t="shared" si="162"/>
        <v>0</v>
      </c>
      <c r="T1742" t="e">
        <f t="shared" si="163"/>
        <v>#DIV/0!</v>
      </c>
      <c r="U1742" t="s">
        <v>8323</v>
      </c>
      <c r="V1742" t="s">
        <v>8345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164"/>
        <v>42165.294803240737</v>
      </c>
      <c r="K1743">
        <v>1430060671</v>
      </c>
      <c r="L1743" s="10">
        <f t="shared" si="165"/>
        <v>42120.294803240737</v>
      </c>
      <c r="M1743" s="11" t="str">
        <f t="shared" si="166"/>
        <v>Apr</v>
      </c>
      <c r="N1743" s="11">
        <f t="shared" si="167"/>
        <v>2015</v>
      </c>
      <c r="O1743" t="b">
        <v>0</v>
      </c>
      <c r="P1743">
        <v>52</v>
      </c>
      <c r="Q1743" t="b">
        <v>1</v>
      </c>
      <c r="R1743" t="s">
        <v>8285</v>
      </c>
      <c r="S1743">
        <f t="shared" si="162"/>
        <v>111</v>
      </c>
      <c r="T1743">
        <f t="shared" si="163"/>
        <v>26</v>
      </c>
      <c r="U1743" t="s">
        <v>8336</v>
      </c>
      <c r="V1743" t="s">
        <v>8337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164"/>
        <v>42742.541666666664</v>
      </c>
      <c r="K1744">
        <v>1481058170</v>
      </c>
      <c r="L1744" s="10">
        <f t="shared" si="165"/>
        <v>42710.543634259251</v>
      </c>
      <c r="M1744" s="11" t="str">
        <f t="shared" si="166"/>
        <v>Dec</v>
      </c>
      <c r="N1744" s="11">
        <f t="shared" si="167"/>
        <v>2016</v>
      </c>
      <c r="O1744" t="b">
        <v>0</v>
      </c>
      <c r="P1744">
        <v>34</v>
      </c>
      <c r="Q1744" t="b">
        <v>1</v>
      </c>
      <c r="R1744" t="s">
        <v>8285</v>
      </c>
      <c r="S1744">
        <f t="shared" si="162"/>
        <v>109</v>
      </c>
      <c r="T1744">
        <f t="shared" si="163"/>
        <v>64</v>
      </c>
      <c r="U1744" t="s">
        <v>8336</v>
      </c>
      <c r="V1744" t="s">
        <v>8337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164"/>
        <v>42608.832638888889</v>
      </c>
      <c r="K1745">
        <v>1470348775</v>
      </c>
      <c r="L1745" s="10">
        <f t="shared" si="165"/>
        <v>42586.592303240737</v>
      </c>
      <c r="M1745" s="11" t="str">
        <f t="shared" si="166"/>
        <v>Aug</v>
      </c>
      <c r="N1745" s="11">
        <f t="shared" si="167"/>
        <v>2016</v>
      </c>
      <c r="O1745" t="b">
        <v>0</v>
      </c>
      <c r="P1745">
        <v>67</v>
      </c>
      <c r="Q1745" t="b">
        <v>1</v>
      </c>
      <c r="R1745" t="s">
        <v>8285</v>
      </c>
      <c r="S1745">
        <f t="shared" si="162"/>
        <v>100</v>
      </c>
      <c r="T1745">
        <f t="shared" si="163"/>
        <v>90</v>
      </c>
      <c r="U1745" t="s">
        <v>8336</v>
      </c>
      <c r="V1745" t="s">
        <v>8337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164"/>
        <v>42071.230057870365</v>
      </c>
      <c r="K1746">
        <v>1421937077</v>
      </c>
      <c r="L1746" s="10">
        <f t="shared" si="165"/>
        <v>42026.271724537037</v>
      </c>
      <c r="M1746" s="11" t="str">
        <f t="shared" si="166"/>
        <v>Jan</v>
      </c>
      <c r="N1746" s="11">
        <f t="shared" si="167"/>
        <v>2015</v>
      </c>
      <c r="O1746" t="b">
        <v>0</v>
      </c>
      <c r="P1746">
        <v>70</v>
      </c>
      <c r="Q1746" t="b">
        <v>1</v>
      </c>
      <c r="R1746" t="s">
        <v>8285</v>
      </c>
      <c r="S1746">
        <f t="shared" si="162"/>
        <v>118</v>
      </c>
      <c r="T1746">
        <f t="shared" si="163"/>
        <v>93</v>
      </c>
      <c r="U1746" t="s">
        <v>8336</v>
      </c>
      <c r="V1746" t="s">
        <v>8337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164"/>
        <v>42725.749999999993</v>
      </c>
      <c r="K1747">
        <v>1479276838</v>
      </c>
      <c r="L1747" s="10">
        <f t="shared" si="165"/>
        <v>42689.926365740735</v>
      </c>
      <c r="M1747" s="11" t="str">
        <f t="shared" si="166"/>
        <v>Nov</v>
      </c>
      <c r="N1747" s="11">
        <f t="shared" si="167"/>
        <v>2016</v>
      </c>
      <c r="O1747" t="b">
        <v>0</v>
      </c>
      <c r="P1747">
        <v>89</v>
      </c>
      <c r="Q1747" t="b">
        <v>1</v>
      </c>
      <c r="R1747" t="s">
        <v>8285</v>
      </c>
      <c r="S1747">
        <f t="shared" si="162"/>
        <v>114</v>
      </c>
      <c r="T1747">
        <f t="shared" si="163"/>
        <v>90</v>
      </c>
      <c r="U1747" t="s">
        <v>8336</v>
      </c>
      <c r="V1747" t="s">
        <v>8337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164"/>
        <v>42697.749999999993</v>
      </c>
      <c r="K1748">
        <v>1477368867</v>
      </c>
      <c r="L1748" s="10">
        <f t="shared" si="165"/>
        <v>42667.843368055554</v>
      </c>
      <c r="M1748" s="11" t="str">
        <f t="shared" si="166"/>
        <v>Oct</v>
      </c>
      <c r="N1748" s="11">
        <f t="shared" si="167"/>
        <v>2016</v>
      </c>
      <c r="O1748" t="b">
        <v>0</v>
      </c>
      <c r="P1748">
        <v>107</v>
      </c>
      <c r="Q1748" t="b">
        <v>1</v>
      </c>
      <c r="R1748" t="s">
        <v>8285</v>
      </c>
      <c r="S1748">
        <f t="shared" si="162"/>
        <v>148</v>
      </c>
      <c r="T1748">
        <f t="shared" si="163"/>
        <v>208</v>
      </c>
      <c r="U1748" t="s">
        <v>8336</v>
      </c>
      <c r="V1748" t="s">
        <v>8337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164"/>
        <v>42321.291666666664</v>
      </c>
      <c r="K1749">
        <v>1444904830</v>
      </c>
      <c r="L1749" s="10">
        <f t="shared" si="165"/>
        <v>42292.102199074077</v>
      </c>
      <c r="M1749" s="11" t="str">
        <f t="shared" si="166"/>
        <v>Oct</v>
      </c>
      <c r="N1749" s="11">
        <f t="shared" si="167"/>
        <v>2015</v>
      </c>
      <c r="O1749" t="b">
        <v>0</v>
      </c>
      <c r="P1749">
        <v>159</v>
      </c>
      <c r="Q1749" t="b">
        <v>1</v>
      </c>
      <c r="R1749" t="s">
        <v>8285</v>
      </c>
      <c r="S1749">
        <f t="shared" si="162"/>
        <v>105</v>
      </c>
      <c r="T1749">
        <f t="shared" si="163"/>
        <v>59</v>
      </c>
      <c r="U1749" t="s">
        <v>8336</v>
      </c>
      <c r="V1749" t="s">
        <v>8337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164"/>
        <v>42249.617395833331</v>
      </c>
      <c r="K1750">
        <v>1438642143</v>
      </c>
      <c r="L1750" s="10">
        <f t="shared" si="165"/>
        <v>42219.617395833331</v>
      </c>
      <c r="M1750" s="11" t="str">
        <f t="shared" si="166"/>
        <v>Aug</v>
      </c>
      <c r="N1750" s="11">
        <f t="shared" si="167"/>
        <v>2015</v>
      </c>
      <c r="O1750" t="b">
        <v>0</v>
      </c>
      <c r="P1750">
        <v>181</v>
      </c>
      <c r="Q1750" t="b">
        <v>1</v>
      </c>
      <c r="R1750" t="s">
        <v>8285</v>
      </c>
      <c r="S1750">
        <f t="shared" si="162"/>
        <v>130</v>
      </c>
      <c r="T1750">
        <f t="shared" si="163"/>
        <v>359</v>
      </c>
      <c r="U1750" t="s">
        <v>8336</v>
      </c>
      <c r="V1750" t="s">
        <v>8337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164"/>
        <v>42795.458333333336</v>
      </c>
      <c r="K1751">
        <v>1485213921</v>
      </c>
      <c r="L1751" s="10">
        <f t="shared" si="165"/>
        <v>42758.642604166664</v>
      </c>
      <c r="M1751" s="11" t="str">
        <f t="shared" si="166"/>
        <v>Jan</v>
      </c>
      <c r="N1751" s="11">
        <f t="shared" si="167"/>
        <v>2017</v>
      </c>
      <c r="O1751" t="b">
        <v>0</v>
      </c>
      <c r="P1751">
        <v>131</v>
      </c>
      <c r="Q1751" t="b">
        <v>1</v>
      </c>
      <c r="R1751" t="s">
        <v>8285</v>
      </c>
      <c r="S1751">
        <f t="shared" si="162"/>
        <v>123</v>
      </c>
      <c r="T1751">
        <f t="shared" si="163"/>
        <v>95</v>
      </c>
      <c r="U1751" t="s">
        <v>8336</v>
      </c>
      <c r="V1751" t="s">
        <v>8337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164"/>
        <v>42479.503518518519</v>
      </c>
      <c r="K1752">
        <v>1458936304</v>
      </c>
      <c r="L1752" s="10">
        <f t="shared" si="165"/>
        <v>42454.503518518519</v>
      </c>
      <c r="M1752" s="11" t="str">
        <f t="shared" si="166"/>
        <v>Mar</v>
      </c>
      <c r="N1752" s="11">
        <f t="shared" si="167"/>
        <v>2016</v>
      </c>
      <c r="O1752" t="b">
        <v>0</v>
      </c>
      <c r="P1752">
        <v>125</v>
      </c>
      <c r="Q1752" t="b">
        <v>1</v>
      </c>
      <c r="R1752" t="s">
        <v>8285</v>
      </c>
      <c r="S1752">
        <f t="shared" si="162"/>
        <v>202</v>
      </c>
      <c r="T1752">
        <f t="shared" si="163"/>
        <v>81</v>
      </c>
      <c r="U1752" t="s">
        <v>8336</v>
      </c>
      <c r="V1752" t="s">
        <v>8337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164"/>
        <v>42082.4065162037</v>
      </c>
      <c r="K1753">
        <v>1424198723</v>
      </c>
      <c r="L1753" s="10">
        <f t="shared" si="165"/>
        <v>42052.448182870365</v>
      </c>
      <c r="M1753" s="11" t="str">
        <f t="shared" si="166"/>
        <v>Feb</v>
      </c>
      <c r="N1753" s="11">
        <f t="shared" si="167"/>
        <v>2015</v>
      </c>
      <c r="O1753" t="b">
        <v>0</v>
      </c>
      <c r="P1753">
        <v>61</v>
      </c>
      <c r="Q1753" t="b">
        <v>1</v>
      </c>
      <c r="R1753" t="s">
        <v>8285</v>
      </c>
      <c r="S1753">
        <f t="shared" si="162"/>
        <v>103</v>
      </c>
      <c r="T1753">
        <f t="shared" si="163"/>
        <v>169</v>
      </c>
      <c r="U1753" t="s">
        <v>8336</v>
      </c>
      <c r="V1753" t="s">
        <v>8337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164"/>
        <v>42656.919930555552</v>
      </c>
      <c r="K1754">
        <v>1473833082</v>
      </c>
      <c r="L1754" s="10">
        <f t="shared" si="165"/>
        <v>42626.919930555552</v>
      </c>
      <c r="M1754" s="11" t="str">
        <f t="shared" si="166"/>
        <v>Sep</v>
      </c>
      <c r="N1754" s="11">
        <f t="shared" si="167"/>
        <v>2016</v>
      </c>
      <c r="O1754" t="b">
        <v>0</v>
      </c>
      <c r="P1754">
        <v>90</v>
      </c>
      <c r="Q1754" t="b">
        <v>1</v>
      </c>
      <c r="R1754" t="s">
        <v>8285</v>
      </c>
      <c r="S1754">
        <f t="shared" si="162"/>
        <v>260</v>
      </c>
      <c r="T1754">
        <f t="shared" si="163"/>
        <v>35</v>
      </c>
      <c r="U1754" t="s">
        <v>8336</v>
      </c>
      <c r="V1754" t="s">
        <v>8337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164"/>
        <v>42450.374629629623</v>
      </c>
      <c r="K1755">
        <v>1455991168</v>
      </c>
      <c r="L1755" s="10">
        <f t="shared" si="165"/>
        <v>42420.416296296295</v>
      </c>
      <c r="M1755" s="11" t="str">
        <f t="shared" si="166"/>
        <v>Feb</v>
      </c>
      <c r="N1755" s="11">
        <f t="shared" si="167"/>
        <v>2016</v>
      </c>
      <c r="O1755" t="b">
        <v>0</v>
      </c>
      <c r="P1755">
        <v>35</v>
      </c>
      <c r="Q1755" t="b">
        <v>1</v>
      </c>
      <c r="R1755" t="s">
        <v>8285</v>
      </c>
      <c r="S1755">
        <f t="shared" si="162"/>
        <v>108</v>
      </c>
      <c r="T1755">
        <f t="shared" si="163"/>
        <v>463</v>
      </c>
      <c r="U1755" t="s">
        <v>8336</v>
      </c>
      <c r="V1755" t="s">
        <v>8337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164"/>
        <v>42097.501770833333</v>
      </c>
      <c r="K1756">
        <v>1425502953</v>
      </c>
      <c r="L1756" s="10">
        <f t="shared" si="165"/>
        <v>42067.543437499997</v>
      </c>
      <c r="M1756" s="11" t="str">
        <f t="shared" si="166"/>
        <v>Mar</v>
      </c>
      <c r="N1756" s="11">
        <f t="shared" si="167"/>
        <v>2015</v>
      </c>
      <c r="O1756" t="b">
        <v>0</v>
      </c>
      <c r="P1756">
        <v>90</v>
      </c>
      <c r="Q1756" t="b">
        <v>1</v>
      </c>
      <c r="R1756" t="s">
        <v>8285</v>
      </c>
      <c r="S1756">
        <f t="shared" si="162"/>
        <v>111</v>
      </c>
      <c r="T1756">
        <f t="shared" si="163"/>
        <v>104</v>
      </c>
      <c r="U1756" t="s">
        <v>8336</v>
      </c>
      <c r="V1756" t="s">
        <v>8337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164"/>
        <v>42282.455567129626</v>
      </c>
      <c r="K1757">
        <v>1441479361</v>
      </c>
      <c r="L1757" s="10">
        <f t="shared" si="165"/>
        <v>42252.455567129626</v>
      </c>
      <c r="M1757" s="11" t="str">
        <f t="shared" si="166"/>
        <v>Sep</v>
      </c>
      <c r="N1757" s="11">
        <f t="shared" si="167"/>
        <v>2015</v>
      </c>
      <c r="O1757" t="b">
        <v>0</v>
      </c>
      <c r="P1757">
        <v>4</v>
      </c>
      <c r="Q1757" t="b">
        <v>1</v>
      </c>
      <c r="R1757" t="s">
        <v>8285</v>
      </c>
      <c r="S1757">
        <f t="shared" si="162"/>
        <v>120</v>
      </c>
      <c r="T1757">
        <f t="shared" si="163"/>
        <v>8</v>
      </c>
      <c r="U1757" t="s">
        <v>8336</v>
      </c>
      <c r="V1757" t="s">
        <v>8337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164"/>
        <v>42610.834131944437</v>
      </c>
      <c r="K1758">
        <v>1468987269</v>
      </c>
      <c r="L1758" s="10">
        <f t="shared" si="165"/>
        <v>42570.834131944437</v>
      </c>
      <c r="M1758" s="11" t="str">
        <f t="shared" si="166"/>
        <v>Jul</v>
      </c>
      <c r="N1758" s="11">
        <f t="shared" si="167"/>
        <v>2016</v>
      </c>
      <c r="O1758" t="b">
        <v>0</v>
      </c>
      <c r="P1758">
        <v>120</v>
      </c>
      <c r="Q1758" t="b">
        <v>1</v>
      </c>
      <c r="R1758" t="s">
        <v>8285</v>
      </c>
      <c r="S1758">
        <f t="shared" si="162"/>
        <v>103</v>
      </c>
      <c r="T1758">
        <f t="shared" si="163"/>
        <v>47</v>
      </c>
      <c r="U1758" t="s">
        <v>8336</v>
      </c>
      <c r="V1758" t="s">
        <v>8337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164"/>
        <v>42763.478472222218</v>
      </c>
      <c r="K1759">
        <v>1483041083</v>
      </c>
      <c r="L1759" s="10">
        <f t="shared" si="165"/>
        <v>42733.494016203702</v>
      </c>
      <c r="M1759" s="11" t="str">
        <f t="shared" si="166"/>
        <v>Dec</v>
      </c>
      <c r="N1759" s="11">
        <f t="shared" si="167"/>
        <v>2016</v>
      </c>
      <c r="O1759" t="b">
        <v>0</v>
      </c>
      <c r="P1759">
        <v>14</v>
      </c>
      <c r="Q1759" t="b">
        <v>1</v>
      </c>
      <c r="R1759" t="s">
        <v>8285</v>
      </c>
      <c r="S1759">
        <f t="shared" si="162"/>
        <v>116</v>
      </c>
      <c r="T1759">
        <f t="shared" si="163"/>
        <v>414</v>
      </c>
      <c r="U1759" t="s">
        <v>8336</v>
      </c>
      <c r="V1759" t="s">
        <v>8337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164"/>
        <v>42565.62259259259</v>
      </c>
      <c r="K1760">
        <v>1463352992</v>
      </c>
      <c r="L1760" s="10">
        <f t="shared" si="165"/>
        <v>42505.62259259259</v>
      </c>
      <c r="M1760" s="11" t="str">
        <f t="shared" si="166"/>
        <v>May</v>
      </c>
      <c r="N1760" s="11">
        <f t="shared" si="167"/>
        <v>2016</v>
      </c>
      <c r="O1760" t="b">
        <v>0</v>
      </c>
      <c r="P1760">
        <v>27</v>
      </c>
      <c r="Q1760" t="b">
        <v>1</v>
      </c>
      <c r="R1760" t="s">
        <v>8285</v>
      </c>
      <c r="S1760">
        <f t="shared" si="162"/>
        <v>115</v>
      </c>
      <c r="T1760">
        <f t="shared" si="163"/>
        <v>42</v>
      </c>
      <c r="U1760" t="s">
        <v>8336</v>
      </c>
      <c r="V1760" t="s">
        <v>8337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164"/>
        <v>42088.454039351847</v>
      </c>
      <c r="K1761">
        <v>1425585229</v>
      </c>
      <c r="L1761" s="10">
        <f t="shared" si="165"/>
        <v>42068.495706018519</v>
      </c>
      <c r="M1761" s="11" t="str">
        <f t="shared" si="166"/>
        <v>Mar</v>
      </c>
      <c r="N1761" s="11">
        <f t="shared" si="167"/>
        <v>2015</v>
      </c>
      <c r="O1761" t="b">
        <v>0</v>
      </c>
      <c r="P1761">
        <v>49</v>
      </c>
      <c r="Q1761" t="b">
        <v>1</v>
      </c>
      <c r="R1761" t="s">
        <v>8285</v>
      </c>
      <c r="S1761">
        <f t="shared" si="162"/>
        <v>107</v>
      </c>
      <c r="T1761">
        <f t="shared" si="163"/>
        <v>109</v>
      </c>
      <c r="U1761" t="s">
        <v>8336</v>
      </c>
      <c r="V1761" t="s">
        <v>8337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164"/>
        <v>42425.339270833334</v>
      </c>
      <c r="K1762">
        <v>1454688513</v>
      </c>
      <c r="L1762" s="10">
        <f t="shared" si="165"/>
        <v>42405.339270833334</v>
      </c>
      <c r="M1762" s="11" t="str">
        <f t="shared" si="166"/>
        <v>Feb</v>
      </c>
      <c r="N1762" s="11">
        <f t="shared" si="167"/>
        <v>2016</v>
      </c>
      <c r="O1762" t="b">
        <v>0</v>
      </c>
      <c r="P1762">
        <v>102</v>
      </c>
      <c r="Q1762" t="b">
        <v>1</v>
      </c>
      <c r="R1762" t="s">
        <v>8285</v>
      </c>
      <c r="S1762">
        <f t="shared" si="162"/>
        <v>165</v>
      </c>
      <c r="T1762">
        <f t="shared" si="163"/>
        <v>81</v>
      </c>
      <c r="U1762" t="s">
        <v>8336</v>
      </c>
      <c r="V1762" t="s">
        <v>8337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164"/>
        <v>42259.234490740739</v>
      </c>
      <c r="K1763">
        <v>1437745060</v>
      </c>
      <c r="L1763" s="10">
        <f t="shared" si="165"/>
        <v>42209.234490740739</v>
      </c>
      <c r="M1763" s="11" t="str">
        <f t="shared" si="166"/>
        <v>Jul</v>
      </c>
      <c r="N1763" s="11">
        <f t="shared" si="167"/>
        <v>2015</v>
      </c>
      <c r="O1763" t="b">
        <v>0</v>
      </c>
      <c r="P1763">
        <v>3</v>
      </c>
      <c r="Q1763" t="b">
        <v>1</v>
      </c>
      <c r="R1763" t="s">
        <v>8285</v>
      </c>
      <c r="S1763">
        <f t="shared" si="162"/>
        <v>155</v>
      </c>
      <c r="T1763">
        <f t="shared" si="163"/>
        <v>52</v>
      </c>
      <c r="U1763" t="s">
        <v>8336</v>
      </c>
      <c r="V1763" t="s">
        <v>8337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164"/>
        <v>42440.648668981477</v>
      </c>
      <c r="K1764">
        <v>1455147245</v>
      </c>
      <c r="L1764" s="10">
        <f t="shared" si="165"/>
        <v>42410.648668981477</v>
      </c>
      <c r="M1764" s="11" t="str">
        <f t="shared" si="166"/>
        <v>Feb</v>
      </c>
      <c r="N1764" s="11">
        <f t="shared" si="167"/>
        <v>2016</v>
      </c>
      <c r="O1764" t="b">
        <v>0</v>
      </c>
      <c r="P1764">
        <v>25</v>
      </c>
      <c r="Q1764" t="b">
        <v>1</v>
      </c>
      <c r="R1764" t="s">
        <v>8285</v>
      </c>
      <c r="S1764">
        <f t="shared" si="162"/>
        <v>885</v>
      </c>
      <c r="T1764">
        <f t="shared" si="163"/>
        <v>35</v>
      </c>
      <c r="U1764" t="s">
        <v>8336</v>
      </c>
      <c r="V1764" t="s">
        <v>8337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164"/>
        <v>42666.535185185181</v>
      </c>
      <c r="K1765">
        <v>1474663840</v>
      </c>
      <c r="L1765" s="10">
        <f t="shared" si="165"/>
        <v>42636.535185185181</v>
      </c>
      <c r="M1765" s="11" t="str">
        <f t="shared" si="166"/>
        <v>Sep</v>
      </c>
      <c r="N1765" s="11">
        <f t="shared" si="167"/>
        <v>2016</v>
      </c>
      <c r="O1765" t="b">
        <v>0</v>
      </c>
      <c r="P1765">
        <v>118</v>
      </c>
      <c r="Q1765" t="b">
        <v>1</v>
      </c>
      <c r="R1765" t="s">
        <v>8285</v>
      </c>
      <c r="S1765">
        <f t="shared" si="162"/>
        <v>102</v>
      </c>
      <c r="T1765">
        <f t="shared" si="163"/>
        <v>104</v>
      </c>
      <c r="U1765" t="s">
        <v>8336</v>
      </c>
      <c r="V1765" t="s">
        <v>8337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164"/>
        <v>41854.15253472222</v>
      </c>
      <c r="K1766">
        <v>1404560379</v>
      </c>
      <c r="L1766" s="10">
        <f t="shared" si="165"/>
        <v>41825.15253472222</v>
      </c>
      <c r="M1766" s="11" t="str">
        <f t="shared" si="166"/>
        <v>Jul</v>
      </c>
      <c r="N1766" s="11">
        <f t="shared" si="167"/>
        <v>2014</v>
      </c>
      <c r="O1766" t="b">
        <v>1</v>
      </c>
      <c r="P1766">
        <v>39</v>
      </c>
      <c r="Q1766" t="b">
        <v>0</v>
      </c>
      <c r="R1766" t="s">
        <v>8285</v>
      </c>
      <c r="S1766">
        <f t="shared" si="162"/>
        <v>20</v>
      </c>
      <c r="T1766">
        <f t="shared" si="163"/>
        <v>55</v>
      </c>
      <c r="U1766" t="s">
        <v>8336</v>
      </c>
      <c r="V1766" t="s">
        <v>8337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164"/>
        <v>41864.647129629629</v>
      </c>
      <c r="K1767">
        <v>1405380712</v>
      </c>
      <c r="L1767" s="10">
        <f t="shared" si="165"/>
        <v>41834.647129629629</v>
      </c>
      <c r="M1767" s="11" t="str">
        <f t="shared" si="166"/>
        <v>Jul</v>
      </c>
      <c r="N1767" s="11">
        <f t="shared" si="167"/>
        <v>2014</v>
      </c>
      <c r="O1767" t="b">
        <v>1</v>
      </c>
      <c r="P1767">
        <v>103</v>
      </c>
      <c r="Q1767" t="b">
        <v>0</v>
      </c>
      <c r="R1767" t="s">
        <v>8285</v>
      </c>
      <c r="S1767">
        <f t="shared" si="162"/>
        <v>59</v>
      </c>
      <c r="T1767">
        <f t="shared" si="163"/>
        <v>72</v>
      </c>
      <c r="U1767" t="s">
        <v>8336</v>
      </c>
      <c r="V1767" t="s">
        <v>8337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164"/>
        <v>41876.52648148148</v>
      </c>
      <c r="K1768">
        <v>1407184688</v>
      </c>
      <c r="L1768" s="10">
        <f t="shared" si="165"/>
        <v>41855.52648148148</v>
      </c>
      <c r="M1768" s="11" t="str">
        <f t="shared" si="166"/>
        <v>Aug</v>
      </c>
      <c r="N1768" s="11">
        <f t="shared" si="167"/>
        <v>2014</v>
      </c>
      <c r="O1768" t="b">
        <v>1</v>
      </c>
      <c r="P1768">
        <v>0</v>
      </c>
      <c r="Q1768" t="b">
        <v>0</v>
      </c>
      <c r="R1768" t="s">
        <v>8285</v>
      </c>
      <c r="S1768">
        <f t="shared" si="162"/>
        <v>0</v>
      </c>
      <c r="T1768" t="e">
        <f t="shared" si="163"/>
        <v>#DIV/0!</v>
      </c>
      <c r="U1768" t="s">
        <v>8336</v>
      </c>
      <c r="V1768" t="s">
        <v>8337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164"/>
        <v>41854.325046296297</v>
      </c>
      <c r="K1769">
        <v>1404488884</v>
      </c>
      <c r="L1769" s="10">
        <f t="shared" si="165"/>
        <v>41824.325046296297</v>
      </c>
      <c r="M1769" s="11" t="str">
        <f t="shared" si="166"/>
        <v>Jul</v>
      </c>
      <c r="N1769" s="11">
        <f t="shared" si="167"/>
        <v>2014</v>
      </c>
      <c r="O1769" t="b">
        <v>1</v>
      </c>
      <c r="P1769">
        <v>39</v>
      </c>
      <c r="Q1769" t="b">
        <v>0</v>
      </c>
      <c r="R1769" t="s">
        <v>8285</v>
      </c>
      <c r="S1769">
        <f t="shared" si="162"/>
        <v>46</v>
      </c>
      <c r="T1769">
        <f t="shared" si="163"/>
        <v>59</v>
      </c>
      <c r="U1769" t="s">
        <v>8336</v>
      </c>
      <c r="V1769" t="s">
        <v>8337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164"/>
        <v>41909.227361111109</v>
      </c>
      <c r="K1770">
        <v>1406640444</v>
      </c>
      <c r="L1770" s="10">
        <f t="shared" si="165"/>
        <v>41849.227361111109</v>
      </c>
      <c r="M1770" s="11" t="str">
        <f t="shared" si="166"/>
        <v>Jul</v>
      </c>
      <c r="N1770" s="11">
        <f t="shared" si="167"/>
        <v>2014</v>
      </c>
      <c r="O1770" t="b">
        <v>1</v>
      </c>
      <c r="P1770">
        <v>15</v>
      </c>
      <c r="Q1770" t="b">
        <v>0</v>
      </c>
      <c r="R1770" t="s">
        <v>8285</v>
      </c>
      <c r="S1770">
        <f t="shared" si="162"/>
        <v>4</v>
      </c>
      <c r="T1770">
        <f t="shared" si="163"/>
        <v>12</v>
      </c>
      <c r="U1770" t="s">
        <v>8336</v>
      </c>
      <c r="V1770" t="s">
        <v>8337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164"/>
        <v>42017.485636574071</v>
      </c>
      <c r="K1771">
        <v>1418585959</v>
      </c>
      <c r="L1771" s="10">
        <f t="shared" si="165"/>
        <v>41987.485636574071</v>
      </c>
      <c r="M1771" s="11" t="str">
        <f t="shared" si="166"/>
        <v>Dec</v>
      </c>
      <c r="N1771" s="11">
        <f t="shared" si="167"/>
        <v>2014</v>
      </c>
      <c r="O1771" t="b">
        <v>1</v>
      </c>
      <c r="P1771">
        <v>22</v>
      </c>
      <c r="Q1771" t="b">
        <v>0</v>
      </c>
      <c r="R1771" t="s">
        <v>8285</v>
      </c>
      <c r="S1771">
        <f t="shared" si="162"/>
        <v>3</v>
      </c>
      <c r="T1771">
        <f t="shared" si="163"/>
        <v>49</v>
      </c>
      <c r="U1771" t="s">
        <v>8336</v>
      </c>
      <c r="V1771" t="s">
        <v>8337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164"/>
        <v>41926.446689814817</v>
      </c>
      <c r="K1772">
        <v>1410288194</v>
      </c>
      <c r="L1772" s="10">
        <f t="shared" si="165"/>
        <v>41891.446689814817</v>
      </c>
      <c r="M1772" s="11" t="str">
        <f t="shared" si="166"/>
        <v>Sep</v>
      </c>
      <c r="N1772" s="11">
        <f t="shared" si="167"/>
        <v>2014</v>
      </c>
      <c r="O1772" t="b">
        <v>1</v>
      </c>
      <c r="P1772">
        <v>92</v>
      </c>
      <c r="Q1772" t="b">
        <v>0</v>
      </c>
      <c r="R1772" t="s">
        <v>8285</v>
      </c>
      <c r="S1772">
        <f t="shared" si="162"/>
        <v>57</v>
      </c>
      <c r="T1772">
        <f t="shared" si="163"/>
        <v>151</v>
      </c>
      <c r="U1772" t="s">
        <v>8336</v>
      </c>
      <c r="V1772" t="s">
        <v>8337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164"/>
        <v>41935.646296296298</v>
      </c>
      <c r="K1773">
        <v>1411515040</v>
      </c>
      <c r="L1773" s="10">
        <f t="shared" si="165"/>
        <v>41905.646296296298</v>
      </c>
      <c r="M1773" s="11" t="str">
        <f t="shared" si="166"/>
        <v>Sep</v>
      </c>
      <c r="N1773" s="11">
        <f t="shared" si="167"/>
        <v>2014</v>
      </c>
      <c r="O1773" t="b">
        <v>1</v>
      </c>
      <c r="P1773">
        <v>25</v>
      </c>
      <c r="Q1773" t="b">
        <v>0</v>
      </c>
      <c r="R1773" t="s">
        <v>8285</v>
      </c>
      <c r="S1773">
        <f t="shared" si="162"/>
        <v>21</v>
      </c>
      <c r="T1773">
        <f t="shared" si="163"/>
        <v>36</v>
      </c>
      <c r="U1773" t="s">
        <v>8336</v>
      </c>
      <c r="V1773" t="s">
        <v>8337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164"/>
        <v>41826.384675925925</v>
      </c>
      <c r="K1774">
        <v>1399482836</v>
      </c>
      <c r="L1774" s="10">
        <f t="shared" si="165"/>
        <v>41766.384675925925</v>
      </c>
      <c r="M1774" s="11" t="str">
        <f t="shared" si="166"/>
        <v>May</v>
      </c>
      <c r="N1774" s="11">
        <f t="shared" si="167"/>
        <v>2014</v>
      </c>
      <c r="O1774" t="b">
        <v>1</v>
      </c>
      <c r="P1774">
        <v>19</v>
      </c>
      <c r="Q1774" t="b">
        <v>0</v>
      </c>
      <c r="R1774" t="s">
        <v>8285</v>
      </c>
      <c r="S1774">
        <f t="shared" si="162"/>
        <v>16</v>
      </c>
      <c r="T1774">
        <f t="shared" si="163"/>
        <v>45</v>
      </c>
      <c r="U1774" t="s">
        <v>8336</v>
      </c>
      <c r="V1774" t="s">
        <v>8337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164"/>
        <v>42023.427060185182</v>
      </c>
      <c r="K1775">
        <v>1417803298</v>
      </c>
      <c r="L1775" s="10">
        <f t="shared" si="165"/>
        <v>41978.427060185182</v>
      </c>
      <c r="M1775" s="11" t="str">
        <f t="shared" si="166"/>
        <v>Dec</v>
      </c>
      <c r="N1775" s="11">
        <f t="shared" si="167"/>
        <v>2014</v>
      </c>
      <c r="O1775" t="b">
        <v>1</v>
      </c>
      <c r="P1775">
        <v>19</v>
      </c>
      <c r="Q1775" t="b">
        <v>0</v>
      </c>
      <c r="R1775" t="s">
        <v>8285</v>
      </c>
      <c r="S1775">
        <f t="shared" si="162"/>
        <v>6</v>
      </c>
      <c r="T1775">
        <f t="shared" si="163"/>
        <v>99</v>
      </c>
      <c r="U1775" t="s">
        <v>8336</v>
      </c>
      <c r="V1775" t="s">
        <v>8337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164"/>
        <v>41972.290972222218</v>
      </c>
      <c r="K1776">
        <v>1413609292</v>
      </c>
      <c r="L1776" s="10">
        <f t="shared" si="165"/>
        <v>41929.885324074072</v>
      </c>
      <c r="M1776" s="11" t="str">
        <f t="shared" si="166"/>
        <v>Oct</v>
      </c>
      <c r="N1776" s="11">
        <f t="shared" si="167"/>
        <v>2014</v>
      </c>
      <c r="O1776" t="b">
        <v>1</v>
      </c>
      <c r="P1776">
        <v>13</v>
      </c>
      <c r="Q1776" t="b">
        <v>0</v>
      </c>
      <c r="R1776" t="s">
        <v>8285</v>
      </c>
      <c r="S1776">
        <f t="shared" si="162"/>
        <v>46</v>
      </c>
      <c r="T1776">
        <f t="shared" si="163"/>
        <v>88</v>
      </c>
      <c r="U1776" t="s">
        <v>8336</v>
      </c>
      <c r="V1776" t="s">
        <v>8337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164"/>
        <v>41936.643055555556</v>
      </c>
      <c r="K1777">
        <v>1410305160</v>
      </c>
      <c r="L1777" s="10">
        <f t="shared" si="165"/>
        <v>41891.643055555556</v>
      </c>
      <c r="M1777" s="11" t="str">
        <f t="shared" si="166"/>
        <v>Sep</v>
      </c>
      <c r="N1777" s="11">
        <f t="shared" si="167"/>
        <v>2014</v>
      </c>
      <c r="O1777" t="b">
        <v>1</v>
      </c>
      <c r="P1777">
        <v>124</v>
      </c>
      <c r="Q1777" t="b">
        <v>0</v>
      </c>
      <c r="R1777" t="s">
        <v>8285</v>
      </c>
      <c r="S1777">
        <f t="shared" si="162"/>
        <v>65</v>
      </c>
      <c r="T1777">
        <f t="shared" si="163"/>
        <v>171</v>
      </c>
      <c r="U1777" t="s">
        <v>8336</v>
      </c>
      <c r="V1777" t="s">
        <v>8337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164"/>
        <v>41941.623506944445</v>
      </c>
      <c r="K1778">
        <v>1411513071</v>
      </c>
      <c r="L1778" s="10">
        <f t="shared" si="165"/>
        <v>41905.623506944445</v>
      </c>
      <c r="M1778" s="11" t="str">
        <f t="shared" si="166"/>
        <v>Sep</v>
      </c>
      <c r="N1778" s="11">
        <f t="shared" si="167"/>
        <v>2014</v>
      </c>
      <c r="O1778" t="b">
        <v>1</v>
      </c>
      <c r="P1778">
        <v>4</v>
      </c>
      <c r="Q1778" t="b">
        <v>0</v>
      </c>
      <c r="R1778" t="s">
        <v>8285</v>
      </c>
      <c r="S1778">
        <f t="shared" si="162"/>
        <v>7</v>
      </c>
      <c r="T1778">
        <f t="shared" si="163"/>
        <v>84</v>
      </c>
      <c r="U1778" t="s">
        <v>8336</v>
      </c>
      <c r="V1778" t="s">
        <v>8337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164"/>
        <v>42055.02376157407</v>
      </c>
      <c r="K1779">
        <v>1421829253</v>
      </c>
      <c r="L1779" s="10">
        <f t="shared" si="165"/>
        <v>42025.02376157407</v>
      </c>
      <c r="M1779" s="11" t="str">
        <f t="shared" si="166"/>
        <v>Jan</v>
      </c>
      <c r="N1779" s="11">
        <f t="shared" si="167"/>
        <v>2015</v>
      </c>
      <c r="O1779" t="b">
        <v>1</v>
      </c>
      <c r="P1779">
        <v>10</v>
      </c>
      <c r="Q1779" t="b">
        <v>0</v>
      </c>
      <c r="R1779" t="s">
        <v>8285</v>
      </c>
      <c r="S1779">
        <f t="shared" si="162"/>
        <v>14</v>
      </c>
      <c r="T1779">
        <f t="shared" si="163"/>
        <v>65</v>
      </c>
      <c r="U1779" t="s">
        <v>8336</v>
      </c>
      <c r="V1779" t="s">
        <v>8337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164"/>
        <v>42090.488368055558</v>
      </c>
      <c r="K1780">
        <v>1423600995</v>
      </c>
      <c r="L1780" s="10">
        <f t="shared" si="165"/>
        <v>42045.530034722215</v>
      </c>
      <c r="M1780" s="11" t="str">
        <f t="shared" si="166"/>
        <v>Feb</v>
      </c>
      <c r="N1780" s="11">
        <f t="shared" si="167"/>
        <v>2015</v>
      </c>
      <c r="O1780" t="b">
        <v>1</v>
      </c>
      <c r="P1780">
        <v>15</v>
      </c>
      <c r="Q1780" t="b">
        <v>0</v>
      </c>
      <c r="R1780" t="s">
        <v>8285</v>
      </c>
      <c r="S1780">
        <f t="shared" si="162"/>
        <v>2</v>
      </c>
      <c r="T1780">
        <f t="shared" si="163"/>
        <v>66</v>
      </c>
      <c r="U1780" t="s">
        <v>8336</v>
      </c>
      <c r="V1780" t="s">
        <v>8337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164"/>
        <v>42615.358564814807</v>
      </c>
      <c r="K1781">
        <v>1470242180</v>
      </c>
      <c r="L1781" s="10">
        <f t="shared" si="165"/>
        <v>42585.358564814807</v>
      </c>
      <c r="M1781" s="11" t="str">
        <f t="shared" si="166"/>
        <v>Aug</v>
      </c>
      <c r="N1781" s="11">
        <f t="shared" si="167"/>
        <v>2016</v>
      </c>
      <c r="O1781" t="b">
        <v>1</v>
      </c>
      <c r="P1781">
        <v>38</v>
      </c>
      <c r="Q1781" t="b">
        <v>0</v>
      </c>
      <c r="R1781" t="s">
        <v>8285</v>
      </c>
      <c r="S1781">
        <f t="shared" si="162"/>
        <v>36</v>
      </c>
      <c r="T1781">
        <f t="shared" si="163"/>
        <v>105</v>
      </c>
      <c r="U1781" t="s">
        <v>8336</v>
      </c>
      <c r="V1781" t="s">
        <v>8337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164"/>
        <v>42553.267476851855</v>
      </c>
      <c r="K1782">
        <v>1462285510</v>
      </c>
      <c r="L1782" s="10">
        <f t="shared" si="165"/>
        <v>42493.267476851855</v>
      </c>
      <c r="M1782" s="11" t="str">
        <f t="shared" si="166"/>
        <v>May</v>
      </c>
      <c r="N1782" s="11">
        <f t="shared" si="167"/>
        <v>2016</v>
      </c>
      <c r="O1782" t="b">
        <v>1</v>
      </c>
      <c r="P1782">
        <v>152</v>
      </c>
      <c r="Q1782" t="b">
        <v>0</v>
      </c>
      <c r="R1782" t="s">
        <v>8285</v>
      </c>
      <c r="S1782">
        <f t="shared" si="162"/>
        <v>40</v>
      </c>
      <c r="T1782">
        <f t="shared" si="163"/>
        <v>78</v>
      </c>
      <c r="U1782" t="s">
        <v>8336</v>
      </c>
      <c r="V1782" t="s">
        <v>8337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164"/>
        <v>42628.284085648142</v>
      </c>
      <c r="K1783">
        <v>1471272545</v>
      </c>
      <c r="L1783" s="10">
        <f t="shared" si="165"/>
        <v>42597.284085648142</v>
      </c>
      <c r="M1783" s="11" t="str">
        <f t="shared" si="166"/>
        <v>Aug</v>
      </c>
      <c r="N1783" s="11">
        <f t="shared" si="167"/>
        <v>2016</v>
      </c>
      <c r="O1783" t="b">
        <v>1</v>
      </c>
      <c r="P1783">
        <v>24</v>
      </c>
      <c r="Q1783" t="b">
        <v>0</v>
      </c>
      <c r="R1783" t="s">
        <v>8285</v>
      </c>
      <c r="S1783">
        <f t="shared" si="162"/>
        <v>26</v>
      </c>
      <c r="T1783">
        <f t="shared" si="163"/>
        <v>59</v>
      </c>
      <c r="U1783" t="s">
        <v>8336</v>
      </c>
      <c r="V1783" t="s">
        <v>8337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164"/>
        <v>42421.241770833331</v>
      </c>
      <c r="K1784">
        <v>1453211289</v>
      </c>
      <c r="L1784" s="10">
        <f t="shared" si="165"/>
        <v>42388.241770833331</v>
      </c>
      <c r="M1784" s="11" t="str">
        <f t="shared" si="166"/>
        <v>Jan</v>
      </c>
      <c r="N1784" s="11">
        <f t="shared" si="167"/>
        <v>2016</v>
      </c>
      <c r="O1784" t="b">
        <v>1</v>
      </c>
      <c r="P1784">
        <v>76</v>
      </c>
      <c r="Q1784" t="b">
        <v>0</v>
      </c>
      <c r="R1784" t="s">
        <v>8285</v>
      </c>
      <c r="S1784">
        <f t="shared" si="162"/>
        <v>15</v>
      </c>
      <c r="T1784">
        <f t="shared" si="163"/>
        <v>71</v>
      </c>
      <c r="U1784" t="s">
        <v>8336</v>
      </c>
      <c r="V1784" t="s">
        <v>8337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164"/>
        <v>42145.616643518515</v>
      </c>
      <c r="K1785">
        <v>1429656478</v>
      </c>
      <c r="L1785" s="10">
        <f t="shared" si="165"/>
        <v>42115.616643518515</v>
      </c>
      <c r="M1785" s="11" t="str">
        <f t="shared" si="166"/>
        <v>Apr</v>
      </c>
      <c r="N1785" s="11">
        <f t="shared" si="167"/>
        <v>2015</v>
      </c>
      <c r="O1785" t="b">
        <v>1</v>
      </c>
      <c r="P1785">
        <v>185</v>
      </c>
      <c r="Q1785" t="b">
        <v>0</v>
      </c>
      <c r="R1785" t="s">
        <v>8285</v>
      </c>
      <c r="S1785">
        <f t="shared" si="162"/>
        <v>24</v>
      </c>
      <c r="T1785">
        <f t="shared" si="163"/>
        <v>51</v>
      </c>
      <c r="U1785" t="s">
        <v>8336</v>
      </c>
      <c r="V1785" t="s">
        <v>8337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164"/>
        <v>42034.809027777774</v>
      </c>
      <c r="K1786">
        <v>1419954240</v>
      </c>
      <c r="L1786" s="10">
        <f t="shared" si="165"/>
        <v>42003.322222222218</v>
      </c>
      <c r="M1786" s="11" t="str">
        <f t="shared" si="166"/>
        <v>Dec</v>
      </c>
      <c r="N1786" s="11">
        <f t="shared" si="167"/>
        <v>2014</v>
      </c>
      <c r="O1786" t="b">
        <v>1</v>
      </c>
      <c r="P1786">
        <v>33</v>
      </c>
      <c r="Q1786" t="b">
        <v>0</v>
      </c>
      <c r="R1786" t="s">
        <v>8285</v>
      </c>
      <c r="S1786">
        <f t="shared" si="162"/>
        <v>40</v>
      </c>
      <c r="T1786">
        <f t="shared" si="163"/>
        <v>60</v>
      </c>
      <c r="U1786" t="s">
        <v>8336</v>
      </c>
      <c r="V1786" t="s">
        <v>8337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164"/>
        <v>41927.666666666664</v>
      </c>
      <c r="K1787">
        <v>1410750855</v>
      </c>
      <c r="L1787" s="10">
        <f t="shared" si="165"/>
        <v>41896.801562499997</v>
      </c>
      <c r="M1787" s="11" t="str">
        <f t="shared" si="166"/>
        <v>Sep</v>
      </c>
      <c r="N1787" s="11">
        <f t="shared" si="167"/>
        <v>2014</v>
      </c>
      <c r="O1787" t="b">
        <v>1</v>
      </c>
      <c r="P1787">
        <v>108</v>
      </c>
      <c r="Q1787" t="b">
        <v>0</v>
      </c>
      <c r="R1787" t="s">
        <v>8285</v>
      </c>
      <c r="S1787">
        <f t="shared" si="162"/>
        <v>20</v>
      </c>
      <c r="T1787">
        <f t="shared" si="163"/>
        <v>45</v>
      </c>
      <c r="U1787" t="s">
        <v>8336</v>
      </c>
      <c r="V1787" t="s">
        <v>8337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164"/>
        <v>41988.217326388891</v>
      </c>
      <c r="K1788">
        <v>1416057177</v>
      </c>
      <c r="L1788" s="10">
        <f t="shared" si="165"/>
        <v>41958.217326388891</v>
      </c>
      <c r="M1788" s="11" t="str">
        <f t="shared" si="166"/>
        <v>Nov</v>
      </c>
      <c r="N1788" s="11">
        <f t="shared" si="167"/>
        <v>2014</v>
      </c>
      <c r="O1788" t="b">
        <v>1</v>
      </c>
      <c r="P1788">
        <v>29</v>
      </c>
      <c r="Q1788" t="b">
        <v>0</v>
      </c>
      <c r="R1788" t="s">
        <v>8285</v>
      </c>
      <c r="S1788">
        <f t="shared" si="162"/>
        <v>48</v>
      </c>
      <c r="T1788">
        <f t="shared" si="163"/>
        <v>31</v>
      </c>
      <c r="U1788" t="s">
        <v>8336</v>
      </c>
      <c r="V1788" t="s">
        <v>8337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164"/>
        <v>42098.28052083333</v>
      </c>
      <c r="K1789">
        <v>1425570237</v>
      </c>
      <c r="L1789" s="10">
        <f t="shared" si="165"/>
        <v>42068.322187499994</v>
      </c>
      <c r="M1789" s="11" t="str">
        <f t="shared" si="166"/>
        <v>Mar</v>
      </c>
      <c r="N1789" s="11">
        <f t="shared" si="167"/>
        <v>2015</v>
      </c>
      <c r="O1789" t="b">
        <v>1</v>
      </c>
      <c r="P1789">
        <v>24</v>
      </c>
      <c r="Q1789" t="b">
        <v>0</v>
      </c>
      <c r="R1789" t="s">
        <v>8285</v>
      </c>
      <c r="S1789">
        <f t="shared" si="162"/>
        <v>15</v>
      </c>
      <c r="T1789">
        <f t="shared" si="163"/>
        <v>64</v>
      </c>
      <c r="U1789" t="s">
        <v>8336</v>
      </c>
      <c r="V1789" t="s">
        <v>8337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164"/>
        <v>41943.615069444444</v>
      </c>
      <c r="K1790">
        <v>1412203542</v>
      </c>
      <c r="L1790" s="10">
        <f t="shared" si="165"/>
        <v>41913.615069444444</v>
      </c>
      <c r="M1790" s="11" t="str">
        <f t="shared" si="166"/>
        <v>Oct</v>
      </c>
      <c r="N1790" s="11">
        <f t="shared" si="167"/>
        <v>2014</v>
      </c>
      <c r="O1790" t="b">
        <v>1</v>
      </c>
      <c r="P1790">
        <v>4</v>
      </c>
      <c r="Q1790" t="b">
        <v>0</v>
      </c>
      <c r="R1790" t="s">
        <v>8285</v>
      </c>
      <c r="S1790">
        <f t="shared" si="162"/>
        <v>1</v>
      </c>
      <c r="T1790">
        <f t="shared" si="163"/>
        <v>19</v>
      </c>
      <c r="U1790" t="s">
        <v>8336</v>
      </c>
      <c r="V1790" t="s">
        <v>8337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164"/>
        <v>42015.916701388887</v>
      </c>
      <c r="K1791">
        <v>1415858403</v>
      </c>
      <c r="L1791" s="10">
        <f t="shared" si="165"/>
        <v>41955.916701388887</v>
      </c>
      <c r="M1791" s="11" t="str">
        <f t="shared" si="166"/>
        <v>Nov</v>
      </c>
      <c r="N1791" s="11">
        <f t="shared" si="167"/>
        <v>2014</v>
      </c>
      <c r="O1791" t="b">
        <v>1</v>
      </c>
      <c r="P1791">
        <v>4</v>
      </c>
      <c r="Q1791" t="b">
        <v>0</v>
      </c>
      <c r="R1791" t="s">
        <v>8285</v>
      </c>
      <c r="S1791">
        <f t="shared" si="162"/>
        <v>1</v>
      </c>
      <c r="T1791">
        <f t="shared" si="163"/>
        <v>10</v>
      </c>
      <c r="U1791" t="s">
        <v>8336</v>
      </c>
      <c r="V1791" t="s">
        <v>8337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164"/>
        <v>42040.341180555559</v>
      </c>
      <c r="K1792">
        <v>1420560678</v>
      </c>
      <c r="L1792" s="10">
        <f t="shared" si="165"/>
        <v>42010.341180555559</v>
      </c>
      <c r="M1792" s="11" t="str">
        <f t="shared" si="166"/>
        <v>Jan</v>
      </c>
      <c r="N1792" s="11">
        <f t="shared" si="167"/>
        <v>2015</v>
      </c>
      <c r="O1792" t="b">
        <v>1</v>
      </c>
      <c r="P1792">
        <v>15</v>
      </c>
      <c r="Q1792" t="b">
        <v>0</v>
      </c>
      <c r="R1792" t="s">
        <v>8285</v>
      </c>
      <c r="S1792">
        <f t="shared" si="162"/>
        <v>5</v>
      </c>
      <c r="T1792">
        <f t="shared" si="163"/>
        <v>109</v>
      </c>
      <c r="U1792" t="s">
        <v>8336</v>
      </c>
      <c r="V1792" t="s">
        <v>8337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164"/>
        <v>42033.407002314816</v>
      </c>
      <c r="K1793">
        <v>1417369565</v>
      </c>
      <c r="L1793" s="10">
        <f t="shared" si="165"/>
        <v>41973.407002314816</v>
      </c>
      <c r="M1793" s="11" t="str">
        <f t="shared" si="166"/>
        <v>Nov</v>
      </c>
      <c r="N1793" s="11">
        <f t="shared" si="167"/>
        <v>2014</v>
      </c>
      <c r="O1793" t="b">
        <v>1</v>
      </c>
      <c r="P1793">
        <v>4</v>
      </c>
      <c r="Q1793" t="b">
        <v>0</v>
      </c>
      <c r="R1793" t="s">
        <v>8285</v>
      </c>
      <c r="S1793">
        <f t="shared" si="162"/>
        <v>4</v>
      </c>
      <c r="T1793">
        <f t="shared" si="163"/>
        <v>27</v>
      </c>
      <c r="U1793" t="s">
        <v>8336</v>
      </c>
      <c r="V1793" t="s">
        <v>8337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164"/>
        <v>42225.957638888889</v>
      </c>
      <c r="K1794">
        <v>1435970682</v>
      </c>
      <c r="L1794" s="10">
        <f t="shared" si="165"/>
        <v>42188.697708333326</v>
      </c>
      <c r="M1794" s="11" t="str">
        <f t="shared" si="166"/>
        <v>Jul</v>
      </c>
      <c r="N1794" s="11">
        <f t="shared" si="167"/>
        <v>2015</v>
      </c>
      <c r="O1794" t="b">
        <v>1</v>
      </c>
      <c r="P1794">
        <v>139</v>
      </c>
      <c r="Q1794" t="b">
        <v>0</v>
      </c>
      <c r="R1794" t="s">
        <v>8285</v>
      </c>
      <c r="S1794">
        <f t="shared" ref="S1794:S1857" si="168">ROUND((E1794/D1794)*100,0)</f>
        <v>61</v>
      </c>
      <c r="T1794">
        <f t="shared" ref="T1794:T1857" si="169">ROUND(E1794/P1794,0)</f>
        <v>110</v>
      </c>
      <c r="U1794" t="s">
        <v>8336</v>
      </c>
      <c r="V1794" t="s">
        <v>8337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170">(((I1795/60)/60/24)+DATE(1970,1,1)+(-8/24))</f>
        <v>41970.6</v>
      </c>
      <c r="K1795">
        <v>1414531440</v>
      </c>
      <c r="L1795" s="10">
        <f t="shared" ref="L1795:L1858" si="171">(((K1795/60)/60)/24)+DATE(1970,1,1)+(-8/24)</f>
        <v>41940.558333333334</v>
      </c>
      <c r="M1795" s="11" t="str">
        <f t="shared" ref="M1795:M1858" si="172">TEXT(L1795,"MMM")</f>
        <v>Oct</v>
      </c>
      <c r="N1795" s="11">
        <f t="shared" ref="N1795:N1858" si="173">YEAR(L1795)</f>
        <v>2014</v>
      </c>
      <c r="O1795" t="b">
        <v>1</v>
      </c>
      <c r="P1795">
        <v>2</v>
      </c>
      <c r="Q1795" t="b">
        <v>0</v>
      </c>
      <c r="R1795" t="s">
        <v>8285</v>
      </c>
      <c r="S1795">
        <f t="shared" si="168"/>
        <v>1</v>
      </c>
      <c r="T1795">
        <f t="shared" si="169"/>
        <v>20</v>
      </c>
      <c r="U1795" t="s">
        <v>8336</v>
      </c>
      <c r="V1795" t="s">
        <v>8337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170"/>
        <v>42046.217847222222</v>
      </c>
      <c r="K1796">
        <v>1420636422</v>
      </c>
      <c r="L1796" s="10">
        <f t="shared" si="171"/>
        <v>42011.217847222222</v>
      </c>
      <c r="M1796" s="11" t="str">
        <f t="shared" si="172"/>
        <v>Jan</v>
      </c>
      <c r="N1796" s="11">
        <f t="shared" si="173"/>
        <v>2015</v>
      </c>
      <c r="O1796" t="b">
        <v>1</v>
      </c>
      <c r="P1796">
        <v>18</v>
      </c>
      <c r="Q1796" t="b">
        <v>0</v>
      </c>
      <c r="R1796" t="s">
        <v>8285</v>
      </c>
      <c r="S1796">
        <f t="shared" si="168"/>
        <v>11</v>
      </c>
      <c r="T1796">
        <f t="shared" si="169"/>
        <v>55</v>
      </c>
      <c r="U1796" t="s">
        <v>8336</v>
      </c>
      <c r="V1796" t="s">
        <v>8337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170"/>
        <v>42657.333333333336</v>
      </c>
      <c r="K1797">
        <v>1473922541</v>
      </c>
      <c r="L1797" s="10">
        <f t="shared" si="171"/>
        <v>42627.955335648141</v>
      </c>
      <c r="M1797" s="11" t="str">
        <f t="shared" si="172"/>
        <v>Sep</v>
      </c>
      <c r="N1797" s="11">
        <f t="shared" si="173"/>
        <v>2016</v>
      </c>
      <c r="O1797" t="b">
        <v>1</v>
      </c>
      <c r="P1797">
        <v>81</v>
      </c>
      <c r="Q1797" t="b">
        <v>0</v>
      </c>
      <c r="R1797" t="s">
        <v>8285</v>
      </c>
      <c r="S1797">
        <f t="shared" si="168"/>
        <v>39</v>
      </c>
      <c r="T1797">
        <f t="shared" si="169"/>
        <v>134</v>
      </c>
      <c r="U1797" t="s">
        <v>8336</v>
      </c>
      <c r="V1797" t="s">
        <v>8337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170"/>
        <v>42575.106087962959</v>
      </c>
      <c r="K1798">
        <v>1464172366</v>
      </c>
      <c r="L1798" s="10">
        <f t="shared" si="171"/>
        <v>42515.106087962959</v>
      </c>
      <c r="M1798" s="11" t="str">
        <f t="shared" si="172"/>
        <v>May</v>
      </c>
      <c r="N1798" s="11">
        <f t="shared" si="173"/>
        <v>2016</v>
      </c>
      <c r="O1798" t="b">
        <v>1</v>
      </c>
      <c r="P1798">
        <v>86</v>
      </c>
      <c r="Q1798" t="b">
        <v>0</v>
      </c>
      <c r="R1798" t="s">
        <v>8285</v>
      </c>
      <c r="S1798">
        <f t="shared" si="168"/>
        <v>22</v>
      </c>
      <c r="T1798">
        <f t="shared" si="169"/>
        <v>49</v>
      </c>
      <c r="U1798" t="s">
        <v>8336</v>
      </c>
      <c r="V1798" t="s">
        <v>8337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170"/>
        <v>42719.235983796294</v>
      </c>
      <c r="K1799">
        <v>1479217189</v>
      </c>
      <c r="L1799" s="10">
        <f t="shared" si="171"/>
        <v>42689.235983796294</v>
      </c>
      <c r="M1799" s="11" t="str">
        <f t="shared" si="172"/>
        <v>Nov</v>
      </c>
      <c r="N1799" s="11">
        <f t="shared" si="173"/>
        <v>2016</v>
      </c>
      <c r="O1799" t="b">
        <v>1</v>
      </c>
      <c r="P1799">
        <v>140</v>
      </c>
      <c r="Q1799" t="b">
        <v>0</v>
      </c>
      <c r="R1799" t="s">
        <v>8285</v>
      </c>
      <c r="S1799">
        <f t="shared" si="168"/>
        <v>68</v>
      </c>
      <c r="T1799">
        <f t="shared" si="169"/>
        <v>48</v>
      </c>
      <c r="U1799" t="s">
        <v>8336</v>
      </c>
      <c r="V1799" t="s">
        <v>8337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170"/>
        <v>42403.993437499994</v>
      </c>
      <c r="K1800">
        <v>1449388233</v>
      </c>
      <c r="L1800" s="10">
        <f t="shared" si="171"/>
        <v>42343.993437499994</v>
      </c>
      <c r="M1800" s="11" t="str">
        <f t="shared" si="172"/>
        <v>Dec</v>
      </c>
      <c r="N1800" s="11">
        <f t="shared" si="173"/>
        <v>2015</v>
      </c>
      <c r="O1800" t="b">
        <v>1</v>
      </c>
      <c r="P1800">
        <v>37</v>
      </c>
      <c r="Q1800" t="b">
        <v>0</v>
      </c>
      <c r="R1800" t="s">
        <v>8285</v>
      </c>
      <c r="S1800">
        <f t="shared" si="168"/>
        <v>14</v>
      </c>
      <c r="T1800">
        <f t="shared" si="169"/>
        <v>59</v>
      </c>
      <c r="U1800" t="s">
        <v>8336</v>
      </c>
      <c r="V1800" t="s">
        <v>8337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170"/>
        <v>41954.551018518519</v>
      </c>
      <c r="K1801">
        <v>1414008808</v>
      </c>
      <c r="L1801" s="10">
        <f t="shared" si="171"/>
        <v>41934.509351851848</v>
      </c>
      <c r="M1801" s="11" t="str">
        <f t="shared" si="172"/>
        <v>Oct</v>
      </c>
      <c r="N1801" s="11">
        <f t="shared" si="173"/>
        <v>2014</v>
      </c>
      <c r="O1801" t="b">
        <v>1</v>
      </c>
      <c r="P1801">
        <v>6</v>
      </c>
      <c r="Q1801" t="b">
        <v>0</v>
      </c>
      <c r="R1801" t="s">
        <v>8285</v>
      </c>
      <c r="S1801">
        <f t="shared" si="168"/>
        <v>2</v>
      </c>
      <c r="T1801">
        <f t="shared" si="169"/>
        <v>12</v>
      </c>
      <c r="U1801" t="s">
        <v>8336</v>
      </c>
      <c r="V1801" t="s">
        <v>8337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170"/>
        <v>42653.272800925923</v>
      </c>
      <c r="K1802">
        <v>1473517970</v>
      </c>
      <c r="L1802" s="10">
        <f t="shared" si="171"/>
        <v>42623.272800925923</v>
      </c>
      <c r="M1802" s="11" t="str">
        <f t="shared" si="172"/>
        <v>Sep</v>
      </c>
      <c r="N1802" s="11">
        <f t="shared" si="173"/>
        <v>2016</v>
      </c>
      <c r="O1802" t="b">
        <v>1</v>
      </c>
      <c r="P1802">
        <v>113</v>
      </c>
      <c r="Q1802" t="b">
        <v>0</v>
      </c>
      <c r="R1802" t="s">
        <v>8285</v>
      </c>
      <c r="S1802">
        <f t="shared" si="168"/>
        <v>20</v>
      </c>
      <c r="T1802">
        <f t="shared" si="169"/>
        <v>84</v>
      </c>
      <c r="U1802" t="s">
        <v>8336</v>
      </c>
      <c r="V1802" t="s">
        <v>8337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170"/>
        <v>42353.173611111109</v>
      </c>
      <c r="K1803">
        <v>1447429868</v>
      </c>
      <c r="L1803" s="10">
        <f t="shared" si="171"/>
        <v>42321.327175925922</v>
      </c>
      <c r="M1803" s="11" t="str">
        <f t="shared" si="172"/>
        <v>Nov</v>
      </c>
      <c r="N1803" s="11">
        <f t="shared" si="173"/>
        <v>2015</v>
      </c>
      <c r="O1803" t="b">
        <v>1</v>
      </c>
      <c r="P1803">
        <v>37</v>
      </c>
      <c r="Q1803" t="b">
        <v>0</v>
      </c>
      <c r="R1803" t="s">
        <v>8285</v>
      </c>
      <c r="S1803">
        <f t="shared" si="168"/>
        <v>14</v>
      </c>
      <c r="T1803">
        <f t="shared" si="169"/>
        <v>64</v>
      </c>
      <c r="U1803" t="s">
        <v>8336</v>
      </c>
      <c r="V1803" t="s">
        <v>8337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170"/>
        <v>42182.582638888889</v>
      </c>
      <c r="K1804">
        <v>1433416830</v>
      </c>
      <c r="L1804" s="10">
        <f t="shared" si="171"/>
        <v>42159.139236111114</v>
      </c>
      <c r="M1804" s="11" t="str">
        <f t="shared" si="172"/>
        <v>Jun</v>
      </c>
      <c r="N1804" s="11">
        <f t="shared" si="173"/>
        <v>2015</v>
      </c>
      <c r="O1804" t="b">
        <v>1</v>
      </c>
      <c r="P1804">
        <v>18</v>
      </c>
      <c r="Q1804" t="b">
        <v>0</v>
      </c>
      <c r="R1804" t="s">
        <v>8285</v>
      </c>
      <c r="S1804">
        <f t="shared" si="168"/>
        <v>48</v>
      </c>
      <c r="T1804">
        <f t="shared" si="169"/>
        <v>94</v>
      </c>
      <c r="U1804" t="s">
        <v>8336</v>
      </c>
      <c r="V1804" t="s">
        <v>8337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170"/>
        <v>42048.738217592596</v>
      </c>
      <c r="K1805">
        <v>1421199782</v>
      </c>
      <c r="L1805" s="10">
        <f t="shared" si="171"/>
        <v>42017.738217592596</v>
      </c>
      <c r="M1805" s="11" t="str">
        <f t="shared" si="172"/>
        <v>Jan</v>
      </c>
      <c r="N1805" s="11">
        <f t="shared" si="173"/>
        <v>2015</v>
      </c>
      <c r="O1805" t="b">
        <v>1</v>
      </c>
      <c r="P1805">
        <v>75</v>
      </c>
      <c r="Q1805" t="b">
        <v>0</v>
      </c>
      <c r="R1805" t="s">
        <v>8285</v>
      </c>
      <c r="S1805">
        <f t="shared" si="168"/>
        <v>31</v>
      </c>
      <c r="T1805">
        <f t="shared" si="169"/>
        <v>72</v>
      </c>
      <c r="U1805" t="s">
        <v>8336</v>
      </c>
      <c r="V1805" t="s">
        <v>8337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170"/>
        <v>42322.386620370373</v>
      </c>
      <c r="K1806">
        <v>1444061804</v>
      </c>
      <c r="L1806" s="10">
        <f t="shared" si="171"/>
        <v>42282.344953703701</v>
      </c>
      <c r="M1806" s="11" t="str">
        <f t="shared" si="172"/>
        <v>Oct</v>
      </c>
      <c r="N1806" s="11">
        <f t="shared" si="173"/>
        <v>2015</v>
      </c>
      <c r="O1806" t="b">
        <v>1</v>
      </c>
      <c r="P1806">
        <v>52</v>
      </c>
      <c r="Q1806" t="b">
        <v>0</v>
      </c>
      <c r="R1806" t="s">
        <v>8285</v>
      </c>
      <c r="S1806">
        <f t="shared" si="168"/>
        <v>35</v>
      </c>
      <c r="T1806">
        <f t="shared" si="169"/>
        <v>105</v>
      </c>
      <c r="U1806" t="s">
        <v>8336</v>
      </c>
      <c r="V1806" t="s">
        <v>8337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170"/>
        <v>42279.416666666664</v>
      </c>
      <c r="K1807">
        <v>1441048658</v>
      </c>
      <c r="L1807" s="10">
        <f t="shared" si="171"/>
        <v>42247.470578703702</v>
      </c>
      <c r="M1807" s="11" t="str">
        <f t="shared" si="172"/>
        <v>Aug</v>
      </c>
      <c r="N1807" s="11">
        <f t="shared" si="173"/>
        <v>2015</v>
      </c>
      <c r="O1807" t="b">
        <v>1</v>
      </c>
      <c r="P1807">
        <v>122</v>
      </c>
      <c r="Q1807" t="b">
        <v>0</v>
      </c>
      <c r="R1807" t="s">
        <v>8285</v>
      </c>
      <c r="S1807">
        <f t="shared" si="168"/>
        <v>36</v>
      </c>
      <c r="T1807">
        <f t="shared" si="169"/>
        <v>67</v>
      </c>
      <c r="U1807" t="s">
        <v>8336</v>
      </c>
      <c r="V1807" t="s">
        <v>8337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170"/>
        <v>41912.304965277777</v>
      </c>
      <c r="K1808">
        <v>1409066349</v>
      </c>
      <c r="L1808" s="10">
        <f t="shared" si="171"/>
        <v>41877.304965277777</v>
      </c>
      <c r="M1808" s="11" t="str">
        <f t="shared" si="172"/>
        <v>Aug</v>
      </c>
      <c r="N1808" s="11">
        <f t="shared" si="173"/>
        <v>2014</v>
      </c>
      <c r="O1808" t="b">
        <v>1</v>
      </c>
      <c r="P1808">
        <v>8</v>
      </c>
      <c r="Q1808" t="b">
        <v>0</v>
      </c>
      <c r="R1808" t="s">
        <v>8285</v>
      </c>
      <c r="S1808">
        <f t="shared" si="168"/>
        <v>3</v>
      </c>
      <c r="T1808">
        <f t="shared" si="169"/>
        <v>74</v>
      </c>
      <c r="U1808" t="s">
        <v>8336</v>
      </c>
      <c r="V1808" t="s">
        <v>8337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170"/>
        <v>41909.735104166662</v>
      </c>
      <c r="K1809">
        <v>1409276313</v>
      </c>
      <c r="L1809" s="10">
        <f t="shared" si="171"/>
        <v>41879.735104166662</v>
      </c>
      <c r="M1809" s="11" t="str">
        <f t="shared" si="172"/>
        <v>Aug</v>
      </c>
      <c r="N1809" s="11">
        <f t="shared" si="173"/>
        <v>2014</v>
      </c>
      <c r="O1809" t="b">
        <v>1</v>
      </c>
      <c r="P1809">
        <v>8</v>
      </c>
      <c r="Q1809" t="b">
        <v>0</v>
      </c>
      <c r="R1809" t="s">
        <v>8285</v>
      </c>
      <c r="S1809">
        <f t="shared" si="168"/>
        <v>11</v>
      </c>
      <c r="T1809">
        <f t="shared" si="169"/>
        <v>69</v>
      </c>
      <c r="U1809" t="s">
        <v>8336</v>
      </c>
      <c r="V1809" t="s">
        <v>8337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170"/>
        <v>42777.347569444442</v>
      </c>
      <c r="K1810">
        <v>1483806030</v>
      </c>
      <c r="L1810" s="10">
        <f t="shared" si="171"/>
        <v>42742.347569444442</v>
      </c>
      <c r="M1810" s="11" t="str">
        <f t="shared" si="172"/>
        <v>Jan</v>
      </c>
      <c r="N1810" s="11">
        <f t="shared" si="173"/>
        <v>2017</v>
      </c>
      <c r="O1810" t="b">
        <v>1</v>
      </c>
      <c r="P1810">
        <v>96</v>
      </c>
      <c r="Q1810" t="b">
        <v>0</v>
      </c>
      <c r="R1810" t="s">
        <v>8285</v>
      </c>
      <c r="S1810">
        <f t="shared" si="168"/>
        <v>41</v>
      </c>
      <c r="T1810">
        <f t="shared" si="169"/>
        <v>121</v>
      </c>
      <c r="U1810" t="s">
        <v>8336</v>
      </c>
      <c r="V1810" t="s">
        <v>8337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170"/>
        <v>42064.574525462966</v>
      </c>
      <c r="K1811">
        <v>1422222439</v>
      </c>
      <c r="L1811" s="10">
        <f t="shared" si="171"/>
        <v>42029.574525462966</v>
      </c>
      <c r="M1811" s="11" t="str">
        <f t="shared" si="172"/>
        <v>Jan</v>
      </c>
      <c r="N1811" s="11">
        <f t="shared" si="173"/>
        <v>2015</v>
      </c>
      <c r="O1811" t="b">
        <v>1</v>
      </c>
      <c r="P1811">
        <v>9</v>
      </c>
      <c r="Q1811" t="b">
        <v>0</v>
      </c>
      <c r="R1811" t="s">
        <v>8285</v>
      </c>
      <c r="S1811">
        <f t="shared" si="168"/>
        <v>11</v>
      </c>
      <c r="T1811">
        <f t="shared" si="169"/>
        <v>42</v>
      </c>
      <c r="U1811" t="s">
        <v>8336</v>
      </c>
      <c r="V1811" t="s">
        <v>8337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170"/>
        <v>41872.576689814814</v>
      </c>
      <c r="K1812">
        <v>1407621026</v>
      </c>
      <c r="L1812" s="10">
        <f t="shared" si="171"/>
        <v>41860.576689814814</v>
      </c>
      <c r="M1812" s="11" t="str">
        <f t="shared" si="172"/>
        <v>Aug</v>
      </c>
      <c r="N1812" s="11">
        <f t="shared" si="173"/>
        <v>2014</v>
      </c>
      <c r="O1812" t="b">
        <v>0</v>
      </c>
      <c r="P1812">
        <v>2</v>
      </c>
      <c r="Q1812" t="b">
        <v>0</v>
      </c>
      <c r="R1812" t="s">
        <v>8285</v>
      </c>
      <c r="S1812">
        <f t="shared" si="168"/>
        <v>3</v>
      </c>
      <c r="T1812">
        <f t="shared" si="169"/>
        <v>8</v>
      </c>
      <c r="U1812" t="s">
        <v>8336</v>
      </c>
      <c r="V1812" t="s">
        <v>8337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170"/>
        <v>41935.833333333328</v>
      </c>
      <c r="K1813">
        <v>1408962270</v>
      </c>
      <c r="L1813" s="10">
        <f t="shared" si="171"/>
        <v>41876.100347222222</v>
      </c>
      <c r="M1813" s="11" t="str">
        <f t="shared" si="172"/>
        <v>Aug</v>
      </c>
      <c r="N1813" s="11">
        <f t="shared" si="173"/>
        <v>2014</v>
      </c>
      <c r="O1813" t="b">
        <v>0</v>
      </c>
      <c r="P1813">
        <v>26</v>
      </c>
      <c r="Q1813" t="b">
        <v>0</v>
      </c>
      <c r="R1813" t="s">
        <v>8285</v>
      </c>
      <c r="S1813">
        <f t="shared" si="168"/>
        <v>0</v>
      </c>
      <c r="T1813">
        <f t="shared" si="169"/>
        <v>2</v>
      </c>
      <c r="U1813" t="s">
        <v>8336</v>
      </c>
      <c r="V1813" t="s">
        <v>8337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170"/>
        <v>42553.985370370363</v>
      </c>
      <c r="K1814">
        <v>1464939536</v>
      </c>
      <c r="L1814" s="10">
        <f t="shared" si="171"/>
        <v>42523.985370370363</v>
      </c>
      <c r="M1814" s="11" t="str">
        <f t="shared" si="172"/>
        <v>Jun</v>
      </c>
      <c r="N1814" s="11">
        <f t="shared" si="173"/>
        <v>2016</v>
      </c>
      <c r="O1814" t="b">
        <v>0</v>
      </c>
      <c r="P1814">
        <v>23</v>
      </c>
      <c r="Q1814" t="b">
        <v>0</v>
      </c>
      <c r="R1814" t="s">
        <v>8285</v>
      </c>
      <c r="S1814">
        <f t="shared" si="168"/>
        <v>13</v>
      </c>
      <c r="T1814">
        <f t="shared" si="169"/>
        <v>38</v>
      </c>
      <c r="U1814" t="s">
        <v>8336</v>
      </c>
      <c r="V1814" t="s">
        <v>8337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170"/>
        <v>41859.55569444444</v>
      </c>
      <c r="K1815">
        <v>1404940812</v>
      </c>
      <c r="L1815" s="10">
        <f t="shared" si="171"/>
        <v>41829.55569444444</v>
      </c>
      <c r="M1815" s="11" t="str">
        <f t="shared" si="172"/>
        <v>Jul</v>
      </c>
      <c r="N1815" s="11">
        <f t="shared" si="173"/>
        <v>2014</v>
      </c>
      <c r="O1815" t="b">
        <v>0</v>
      </c>
      <c r="P1815">
        <v>0</v>
      </c>
      <c r="Q1815" t="b">
        <v>0</v>
      </c>
      <c r="R1815" t="s">
        <v>8285</v>
      </c>
      <c r="S1815">
        <f t="shared" si="168"/>
        <v>0</v>
      </c>
      <c r="T1815" t="e">
        <f t="shared" si="169"/>
        <v>#DIV/0!</v>
      </c>
      <c r="U1815" t="s">
        <v>8336</v>
      </c>
      <c r="V1815" t="s">
        <v>8337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170"/>
        <v>42062.980740740742</v>
      </c>
      <c r="K1816">
        <v>1422516736</v>
      </c>
      <c r="L1816" s="10">
        <f t="shared" si="171"/>
        <v>42032.980740740742</v>
      </c>
      <c r="M1816" s="11" t="str">
        <f t="shared" si="172"/>
        <v>Jan</v>
      </c>
      <c r="N1816" s="11">
        <f t="shared" si="173"/>
        <v>2015</v>
      </c>
      <c r="O1816" t="b">
        <v>0</v>
      </c>
      <c r="P1816">
        <v>140</v>
      </c>
      <c r="Q1816" t="b">
        <v>0</v>
      </c>
      <c r="R1816" t="s">
        <v>8285</v>
      </c>
      <c r="S1816">
        <f t="shared" si="168"/>
        <v>49</v>
      </c>
      <c r="T1816">
        <f t="shared" si="169"/>
        <v>42</v>
      </c>
      <c r="U1816" t="s">
        <v>8336</v>
      </c>
      <c r="V1816" t="s">
        <v>8337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170"/>
        <v>42186.573344907411</v>
      </c>
      <c r="K1817">
        <v>1434577537</v>
      </c>
      <c r="L1817" s="10">
        <f t="shared" si="171"/>
        <v>42172.573344907411</v>
      </c>
      <c r="M1817" s="11" t="str">
        <f t="shared" si="172"/>
        <v>Jun</v>
      </c>
      <c r="N1817" s="11">
        <f t="shared" si="173"/>
        <v>2015</v>
      </c>
      <c r="O1817" t="b">
        <v>0</v>
      </c>
      <c r="P1817">
        <v>0</v>
      </c>
      <c r="Q1817" t="b">
        <v>0</v>
      </c>
      <c r="R1817" t="s">
        <v>8285</v>
      </c>
      <c r="S1817">
        <f t="shared" si="168"/>
        <v>0</v>
      </c>
      <c r="T1817" t="e">
        <f t="shared" si="169"/>
        <v>#DIV/0!</v>
      </c>
      <c r="U1817" t="s">
        <v>8336</v>
      </c>
      <c r="V1817" t="s">
        <v>8337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170"/>
        <v>42576.458333333336</v>
      </c>
      <c r="K1818">
        <v>1467061303</v>
      </c>
      <c r="L1818" s="10">
        <f t="shared" si="171"/>
        <v>42548.542858796289</v>
      </c>
      <c r="M1818" s="11" t="str">
        <f t="shared" si="172"/>
        <v>Jun</v>
      </c>
      <c r="N1818" s="11">
        <f t="shared" si="173"/>
        <v>2016</v>
      </c>
      <c r="O1818" t="b">
        <v>0</v>
      </c>
      <c r="P1818">
        <v>6</v>
      </c>
      <c r="Q1818" t="b">
        <v>0</v>
      </c>
      <c r="R1818" t="s">
        <v>8285</v>
      </c>
      <c r="S1818">
        <f t="shared" si="168"/>
        <v>2</v>
      </c>
      <c r="T1818">
        <f t="shared" si="169"/>
        <v>85</v>
      </c>
      <c r="U1818" t="s">
        <v>8336</v>
      </c>
      <c r="V1818" t="s">
        <v>8337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170"/>
        <v>42764.957638888889</v>
      </c>
      <c r="K1819">
        <v>1480607607</v>
      </c>
      <c r="L1819" s="10">
        <f t="shared" si="171"/>
        <v>42705.328784722216</v>
      </c>
      <c r="M1819" s="11" t="str">
        <f t="shared" si="172"/>
        <v>Dec</v>
      </c>
      <c r="N1819" s="11">
        <f t="shared" si="173"/>
        <v>2016</v>
      </c>
      <c r="O1819" t="b">
        <v>0</v>
      </c>
      <c r="P1819">
        <v>100</v>
      </c>
      <c r="Q1819" t="b">
        <v>0</v>
      </c>
      <c r="R1819" t="s">
        <v>8285</v>
      </c>
      <c r="S1819">
        <f t="shared" si="168"/>
        <v>52</v>
      </c>
      <c r="T1819">
        <f t="shared" si="169"/>
        <v>94</v>
      </c>
      <c r="U1819" t="s">
        <v>8336</v>
      </c>
      <c r="V1819" t="s">
        <v>8337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170"/>
        <v>42096.859374999993</v>
      </c>
      <c r="K1820">
        <v>1425447450</v>
      </c>
      <c r="L1820" s="10">
        <f t="shared" si="171"/>
        <v>42066.901041666664</v>
      </c>
      <c r="M1820" s="11" t="str">
        <f t="shared" si="172"/>
        <v>Mar</v>
      </c>
      <c r="N1820" s="11">
        <f t="shared" si="173"/>
        <v>2015</v>
      </c>
      <c r="O1820" t="b">
        <v>0</v>
      </c>
      <c r="P1820">
        <v>0</v>
      </c>
      <c r="Q1820" t="b">
        <v>0</v>
      </c>
      <c r="R1820" t="s">
        <v>8285</v>
      </c>
      <c r="S1820">
        <f t="shared" si="168"/>
        <v>0</v>
      </c>
      <c r="T1820" t="e">
        <f t="shared" si="169"/>
        <v>#DIV/0!</v>
      </c>
      <c r="U1820" t="s">
        <v>8336</v>
      </c>
      <c r="V1820" t="s">
        <v>8337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170"/>
        <v>41850.418935185182</v>
      </c>
      <c r="K1821">
        <v>1404151396</v>
      </c>
      <c r="L1821" s="10">
        <f t="shared" si="171"/>
        <v>41820.418935185182</v>
      </c>
      <c r="M1821" s="11" t="str">
        <f t="shared" si="172"/>
        <v>Jun</v>
      </c>
      <c r="N1821" s="11">
        <f t="shared" si="173"/>
        <v>2014</v>
      </c>
      <c r="O1821" t="b">
        <v>0</v>
      </c>
      <c r="P1821">
        <v>4</v>
      </c>
      <c r="Q1821" t="b">
        <v>0</v>
      </c>
      <c r="R1821" t="s">
        <v>8285</v>
      </c>
      <c r="S1821">
        <f t="shared" si="168"/>
        <v>2</v>
      </c>
      <c r="T1821">
        <f t="shared" si="169"/>
        <v>6</v>
      </c>
      <c r="U1821" t="s">
        <v>8336</v>
      </c>
      <c r="V1821" t="s">
        <v>8337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170"/>
        <v>42094.709374999999</v>
      </c>
      <c r="K1822">
        <v>1425261690</v>
      </c>
      <c r="L1822" s="10">
        <f t="shared" si="171"/>
        <v>42064.75104166667</v>
      </c>
      <c r="M1822" s="11" t="str">
        <f t="shared" si="172"/>
        <v>Mar</v>
      </c>
      <c r="N1822" s="11">
        <f t="shared" si="173"/>
        <v>2015</v>
      </c>
      <c r="O1822" t="b">
        <v>0</v>
      </c>
      <c r="P1822">
        <v>8</v>
      </c>
      <c r="Q1822" t="b">
        <v>0</v>
      </c>
      <c r="R1822" t="s">
        <v>8285</v>
      </c>
      <c r="S1822">
        <f t="shared" si="168"/>
        <v>7</v>
      </c>
      <c r="T1822">
        <f t="shared" si="169"/>
        <v>213</v>
      </c>
      <c r="U1822" t="s">
        <v>8336</v>
      </c>
      <c r="V1822" t="s">
        <v>8337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170"/>
        <v>40970.985729166663</v>
      </c>
      <c r="K1823">
        <v>1326872367</v>
      </c>
      <c r="L1823" s="10">
        <f t="shared" si="171"/>
        <v>40925.985729166663</v>
      </c>
      <c r="M1823" s="11" t="str">
        <f t="shared" si="172"/>
        <v>Jan</v>
      </c>
      <c r="N1823" s="11">
        <f t="shared" si="173"/>
        <v>2012</v>
      </c>
      <c r="O1823" t="b">
        <v>0</v>
      </c>
      <c r="P1823">
        <v>57</v>
      </c>
      <c r="Q1823" t="b">
        <v>1</v>
      </c>
      <c r="R1823" t="s">
        <v>8276</v>
      </c>
      <c r="S1823">
        <f t="shared" si="168"/>
        <v>135</v>
      </c>
      <c r="T1823">
        <f t="shared" si="169"/>
        <v>59</v>
      </c>
      <c r="U1823" t="s">
        <v>8323</v>
      </c>
      <c r="V1823" t="s">
        <v>8324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170"/>
        <v>41670.459027777775</v>
      </c>
      <c r="K1824">
        <v>1388084862</v>
      </c>
      <c r="L1824" s="10">
        <f t="shared" si="171"/>
        <v>41634.463680555549</v>
      </c>
      <c r="M1824" s="11" t="str">
        <f t="shared" si="172"/>
        <v>Dec</v>
      </c>
      <c r="N1824" s="11">
        <f t="shared" si="173"/>
        <v>2013</v>
      </c>
      <c r="O1824" t="b">
        <v>0</v>
      </c>
      <c r="P1824">
        <v>11</v>
      </c>
      <c r="Q1824" t="b">
        <v>1</v>
      </c>
      <c r="R1824" t="s">
        <v>8276</v>
      </c>
      <c r="S1824">
        <f t="shared" si="168"/>
        <v>100</v>
      </c>
      <c r="T1824">
        <f t="shared" si="169"/>
        <v>27</v>
      </c>
      <c r="U1824" t="s">
        <v>8323</v>
      </c>
      <c r="V1824" t="s">
        <v>8324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170"/>
        <v>41206.35157407407</v>
      </c>
      <c r="K1825">
        <v>1348503976</v>
      </c>
      <c r="L1825" s="10">
        <f t="shared" si="171"/>
        <v>41176.35157407407</v>
      </c>
      <c r="M1825" s="11" t="str">
        <f t="shared" si="172"/>
        <v>Sep</v>
      </c>
      <c r="N1825" s="11">
        <f t="shared" si="173"/>
        <v>2012</v>
      </c>
      <c r="O1825" t="b">
        <v>0</v>
      </c>
      <c r="P1825">
        <v>33</v>
      </c>
      <c r="Q1825" t="b">
        <v>1</v>
      </c>
      <c r="R1825" t="s">
        <v>8276</v>
      </c>
      <c r="S1825">
        <f t="shared" si="168"/>
        <v>116</v>
      </c>
      <c r="T1825">
        <f t="shared" si="169"/>
        <v>25</v>
      </c>
      <c r="U1825" t="s">
        <v>8323</v>
      </c>
      <c r="V1825" t="s">
        <v>8324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170"/>
        <v>41646.755555555552</v>
      </c>
      <c r="K1826">
        <v>1387403967</v>
      </c>
      <c r="L1826" s="10">
        <f t="shared" si="171"/>
        <v>41626.582951388889</v>
      </c>
      <c r="M1826" s="11" t="str">
        <f t="shared" si="172"/>
        <v>Dec</v>
      </c>
      <c r="N1826" s="11">
        <f t="shared" si="173"/>
        <v>2013</v>
      </c>
      <c r="O1826" t="b">
        <v>0</v>
      </c>
      <c r="P1826">
        <v>40</v>
      </c>
      <c r="Q1826" t="b">
        <v>1</v>
      </c>
      <c r="R1826" t="s">
        <v>8276</v>
      </c>
      <c r="S1826">
        <f t="shared" si="168"/>
        <v>100</v>
      </c>
      <c r="T1826">
        <f t="shared" si="169"/>
        <v>75</v>
      </c>
      <c r="U1826" t="s">
        <v>8323</v>
      </c>
      <c r="V1826" t="s">
        <v>8324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170"/>
        <v>41466.501192129625</v>
      </c>
      <c r="K1827">
        <v>1371585703</v>
      </c>
      <c r="L1827" s="10">
        <f t="shared" si="171"/>
        <v>41443.501192129625</v>
      </c>
      <c r="M1827" s="11" t="str">
        <f t="shared" si="172"/>
        <v>Jun</v>
      </c>
      <c r="N1827" s="11">
        <f t="shared" si="173"/>
        <v>2013</v>
      </c>
      <c r="O1827" t="b">
        <v>0</v>
      </c>
      <c r="P1827">
        <v>50</v>
      </c>
      <c r="Q1827" t="b">
        <v>1</v>
      </c>
      <c r="R1827" t="s">
        <v>8276</v>
      </c>
      <c r="S1827">
        <f t="shared" si="168"/>
        <v>105</v>
      </c>
      <c r="T1827">
        <f t="shared" si="169"/>
        <v>42</v>
      </c>
      <c r="U1827" t="s">
        <v>8323</v>
      </c>
      <c r="V1827" t="s">
        <v>8324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170"/>
        <v>41687.590474537035</v>
      </c>
      <c r="K1828">
        <v>1390083017</v>
      </c>
      <c r="L1828" s="10">
        <f t="shared" si="171"/>
        <v>41657.590474537035</v>
      </c>
      <c r="M1828" s="11" t="str">
        <f t="shared" si="172"/>
        <v>Jan</v>
      </c>
      <c r="N1828" s="11">
        <f t="shared" si="173"/>
        <v>2014</v>
      </c>
      <c r="O1828" t="b">
        <v>0</v>
      </c>
      <c r="P1828">
        <v>38</v>
      </c>
      <c r="Q1828" t="b">
        <v>1</v>
      </c>
      <c r="R1828" t="s">
        <v>8276</v>
      </c>
      <c r="S1828">
        <f t="shared" si="168"/>
        <v>101</v>
      </c>
      <c r="T1828">
        <f t="shared" si="169"/>
        <v>53</v>
      </c>
      <c r="U1828" t="s">
        <v>8323</v>
      </c>
      <c r="V1828" t="s">
        <v>8324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170"/>
        <v>40604.992604166662</v>
      </c>
      <c r="K1829">
        <v>1294818561</v>
      </c>
      <c r="L1829" s="10">
        <f t="shared" si="171"/>
        <v>40554.992604166662</v>
      </c>
      <c r="M1829" s="11" t="str">
        <f t="shared" si="172"/>
        <v>Jan</v>
      </c>
      <c r="N1829" s="11">
        <f t="shared" si="173"/>
        <v>2011</v>
      </c>
      <c r="O1829" t="b">
        <v>0</v>
      </c>
      <c r="P1829">
        <v>96</v>
      </c>
      <c r="Q1829" t="b">
        <v>1</v>
      </c>
      <c r="R1829" t="s">
        <v>8276</v>
      </c>
      <c r="S1829">
        <f t="shared" si="168"/>
        <v>101</v>
      </c>
      <c r="T1829">
        <f t="shared" si="169"/>
        <v>84</v>
      </c>
      <c r="U1829" t="s">
        <v>8323</v>
      </c>
      <c r="V1829" t="s">
        <v>8324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170"/>
        <v>41768.583333333328</v>
      </c>
      <c r="K1830">
        <v>1396906530</v>
      </c>
      <c r="L1830" s="10">
        <f t="shared" si="171"/>
        <v>41736.566319444442</v>
      </c>
      <c r="M1830" s="11" t="str">
        <f t="shared" si="172"/>
        <v>Apr</v>
      </c>
      <c r="N1830" s="11">
        <f t="shared" si="173"/>
        <v>2014</v>
      </c>
      <c r="O1830" t="b">
        <v>0</v>
      </c>
      <c r="P1830">
        <v>48</v>
      </c>
      <c r="Q1830" t="b">
        <v>1</v>
      </c>
      <c r="R1830" t="s">
        <v>8276</v>
      </c>
      <c r="S1830">
        <f t="shared" si="168"/>
        <v>100</v>
      </c>
      <c r="T1830">
        <f t="shared" si="169"/>
        <v>417</v>
      </c>
      <c r="U1830" t="s">
        <v>8323</v>
      </c>
      <c r="V1830" t="s">
        <v>8324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170"/>
        <v>40564.583333333328</v>
      </c>
      <c r="K1831">
        <v>1291428371</v>
      </c>
      <c r="L1831" s="10">
        <f t="shared" si="171"/>
        <v>40515.754293981481</v>
      </c>
      <c r="M1831" s="11" t="str">
        <f t="shared" si="172"/>
        <v>Dec</v>
      </c>
      <c r="N1831" s="11">
        <f t="shared" si="173"/>
        <v>2010</v>
      </c>
      <c r="O1831" t="b">
        <v>0</v>
      </c>
      <c r="P1831">
        <v>33</v>
      </c>
      <c r="Q1831" t="b">
        <v>1</v>
      </c>
      <c r="R1831" t="s">
        <v>8276</v>
      </c>
      <c r="S1831">
        <f t="shared" si="168"/>
        <v>167</v>
      </c>
      <c r="T1831">
        <f t="shared" si="169"/>
        <v>76</v>
      </c>
      <c r="U1831" t="s">
        <v>8323</v>
      </c>
      <c r="V1831" t="s">
        <v>8324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170"/>
        <v>41694.350775462961</v>
      </c>
      <c r="K1832">
        <v>1390667107</v>
      </c>
      <c r="L1832" s="10">
        <f t="shared" si="171"/>
        <v>41664.350775462961</v>
      </c>
      <c r="M1832" s="11" t="str">
        <f t="shared" si="172"/>
        <v>Jan</v>
      </c>
      <c r="N1832" s="11">
        <f t="shared" si="173"/>
        <v>2014</v>
      </c>
      <c r="O1832" t="b">
        <v>0</v>
      </c>
      <c r="P1832">
        <v>226</v>
      </c>
      <c r="Q1832" t="b">
        <v>1</v>
      </c>
      <c r="R1832" t="s">
        <v>8276</v>
      </c>
      <c r="S1832">
        <f t="shared" si="168"/>
        <v>102</v>
      </c>
      <c r="T1832">
        <f t="shared" si="169"/>
        <v>67</v>
      </c>
      <c r="U1832" t="s">
        <v>8323</v>
      </c>
      <c r="V1832" t="s">
        <v>8324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170"/>
        <v>41041.662766203699</v>
      </c>
      <c r="K1833">
        <v>1335570863</v>
      </c>
      <c r="L1833" s="10">
        <f t="shared" si="171"/>
        <v>41026.662766203699</v>
      </c>
      <c r="M1833" s="11" t="str">
        <f t="shared" si="172"/>
        <v>Apr</v>
      </c>
      <c r="N1833" s="11">
        <f t="shared" si="173"/>
        <v>2012</v>
      </c>
      <c r="O1833" t="b">
        <v>0</v>
      </c>
      <c r="P1833">
        <v>14</v>
      </c>
      <c r="Q1833" t="b">
        <v>1</v>
      </c>
      <c r="R1833" t="s">
        <v>8276</v>
      </c>
      <c r="S1833">
        <f t="shared" si="168"/>
        <v>103</v>
      </c>
      <c r="T1833">
        <f t="shared" si="169"/>
        <v>74</v>
      </c>
      <c r="U1833" t="s">
        <v>8323</v>
      </c>
      <c r="V1833" t="s">
        <v>8324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170"/>
        <v>40606.206331018519</v>
      </c>
      <c r="K1834">
        <v>1296651427</v>
      </c>
      <c r="L1834" s="10">
        <f t="shared" si="171"/>
        <v>40576.206331018519</v>
      </c>
      <c r="M1834" s="11" t="str">
        <f t="shared" si="172"/>
        <v>Feb</v>
      </c>
      <c r="N1834" s="11">
        <f t="shared" si="173"/>
        <v>2011</v>
      </c>
      <c r="O1834" t="b">
        <v>0</v>
      </c>
      <c r="P1834">
        <v>20</v>
      </c>
      <c r="Q1834" t="b">
        <v>1</v>
      </c>
      <c r="R1834" t="s">
        <v>8276</v>
      </c>
      <c r="S1834">
        <f t="shared" si="168"/>
        <v>143</v>
      </c>
      <c r="T1834">
        <f t="shared" si="169"/>
        <v>25</v>
      </c>
      <c r="U1834" t="s">
        <v>8323</v>
      </c>
      <c r="V1834" t="s">
        <v>8324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170"/>
        <v>41334.999305555553</v>
      </c>
      <c r="K1835">
        <v>1359421403</v>
      </c>
      <c r="L1835" s="10">
        <f t="shared" si="171"/>
        <v>41302.710682870369</v>
      </c>
      <c r="M1835" s="11" t="str">
        <f t="shared" si="172"/>
        <v>Jan</v>
      </c>
      <c r="N1835" s="11">
        <f t="shared" si="173"/>
        <v>2013</v>
      </c>
      <c r="O1835" t="b">
        <v>0</v>
      </c>
      <c r="P1835">
        <v>25</v>
      </c>
      <c r="Q1835" t="b">
        <v>1</v>
      </c>
      <c r="R1835" t="s">
        <v>8276</v>
      </c>
      <c r="S1835">
        <f t="shared" si="168"/>
        <v>263</v>
      </c>
      <c r="T1835">
        <f t="shared" si="169"/>
        <v>42</v>
      </c>
      <c r="U1835" t="s">
        <v>8323</v>
      </c>
      <c r="V1835" t="s">
        <v>8324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170"/>
        <v>42028.630729166667</v>
      </c>
      <c r="K1836">
        <v>1418684895</v>
      </c>
      <c r="L1836" s="10">
        <f t="shared" si="171"/>
        <v>41988.630729166667</v>
      </c>
      <c r="M1836" s="11" t="str">
        <f t="shared" si="172"/>
        <v>Dec</v>
      </c>
      <c r="N1836" s="11">
        <f t="shared" si="173"/>
        <v>2014</v>
      </c>
      <c r="O1836" t="b">
        <v>0</v>
      </c>
      <c r="P1836">
        <v>90</v>
      </c>
      <c r="Q1836" t="b">
        <v>1</v>
      </c>
      <c r="R1836" t="s">
        <v>8276</v>
      </c>
      <c r="S1836">
        <f t="shared" si="168"/>
        <v>118</v>
      </c>
      <c r="T1836">
        <f t="shared" si="169"/>
        <v>131</v>
      </c>
      <c r="U1836" t="s">
        <v>8323</v>
      </c>
      <c r="V1836" t="s">
        <v>8324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170"/>
        <v>42460.327210648145</v>
      </c>
      <c r="K1837">
        <v>1456851071</v>
      </c>
      <c r="L1837" s="10">
        <f t="shared" si="171"/>
        <v>42430.36887731481</v>
      </c>
      <c r="M1837" s="11" t="str">
        <f t="shared" si="172"/>
        <v>Mar</v>
      </c>
      <c r="N1837" s="11">
        <f t="shared" si="173"/>
        <v>2016</v>
      </c>
      <c r="O1837" t="b">
        <v>0</v>
      </c>
      <c r="P1837">
        <v>11</v>
      </c>
      <c r="Q1837" t="b">
        <v>1</v>
      </c>
      <c r="R1837" t="s">
        <v>8276</v>
      </c>
      <c r="S1837">
        <f t="shared" si="168"/>
        <v>104</v>
      </c>
      <c r="T1837">
        <f t="shared" si="169"/>
        <v>47</v>
      </c>
      <c r="U1837" t="s">
        <v>8323</v>
      </c>
      <c r="V1837" t="s">
        <v>8324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170"/>
        <v>41322.476030092592</v>
      </c>
      <c r="K1838">
        <v>1359660329</v>
      </c>
      <c r="L1838" s="10">
        <f t="shared" si="171"/>
        <v>41305.476030092592</v>
      </c>
      <c r="M1838" s="11" t="str">
        <f t="shared" si="172"/>
        <v>Jan</v>
      </c>
      <c r="N1838" s="11">
        <f t="shared" si="173"/>
        <v>2013</v>
      </c>
      <c r="O1838" t="b">
        <v>0</v>
      </c>
      <c r="P1838">
        <v>55</v>
      </c>
      <c r="Q1838" t="b">
        <v>1</v>
      </c>
      <c r="R1838" t="s">
        <v>8276</v>
      </c>
      <c r="S1838">
        <f t="shared" si="168"/>
        <v>200</v>
      </c>
      <c r="T1838">
        <f t="shared" si="169"/>
        <v>182</v>
      </c>
      <c r="U1838" t="s">
        <v>8323</v>
      </c>
      <c r="V1838" t="s">
        <v>8324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170"/>
        <v>40985.672858796293</v>
      </c>
      <c r="K1839">
        <v>1326848935</v>
      </c>
      <c r="L1839" s="10">
        <f t="shared" si="171"/>
        <v>40925.714525462965</v>
      </c>
      <c r="M1839" s="11" t="str">
        <f t="shared" si="172"/>
        <v>Jan</v>
      </c>
      <c r="N1839" s="11">
        <f t="shared" si="173"/>
        <v>2012</v>
      </c>
      <c r="O1839" t="b">
        <v>0</v>
      </c>
      <c r="P1839">
        <v>30</v>
      </c>
      <c r="Q1839" t="b">
        <v>1</v>
      </c>
      <c r="R1839" t="s">
        <v>8276</v>
      </c>
      <c r="S1839">
        <f t="shared" si="168"/>
        <v>307</v>
      </c>
      <c r="T1839">
        <f t="shared" si="169"/>
        <v>61</v>
      </c>
      <c r="U1839" t="s">
        <v>8323</v>
      </c>
      <c r="V1839" t="s">
        <v>8324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170"/>
        <v>40816.791666666664</v>
      </c>
      <c r="K1840">
        <v>1314989557</v>
      </c>
      <c r="L1840" s="10">
        <f t="shared" si="171"/>
        <v>40788.453206018516</v>
      </c>
      <c r="M1840" s="11" t="str">
        <f t="shared" si="172"/>
        <v>Sep</v>
      </c>
      <c r="N1840" s="11">
        <f t="shared" si="173"/>
        <v>2011</v>
      </c>
      <c r="O1840" t="b">
        <v>0</v>
      </c>
      <c r="P1840">
        <v>28</v>
      </c>
      <c r="Q1840" t="b">
        <v>1</v>
      </c>
      <c r="R1840" t="s">
        <v>8276</v>
      </c>
      <c r="S1840">
        <f t="shared" si="168"/>
        <v>100</v>
      </c>
      <c r="T1840">
        <f t="shared" si="169"/>
        <v>36</v>
      </c>
      <c r="U1840" t="s">
        <v>8323</v>
      </c>
      <c r="V1840" t="s">
        <v>8324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170"/>
        <v>42644.388680555552</v>
      </c>
      <c r="K1841">
        <v>1472750382</v>
      </c>
      <c r="L1841" s="10">
        <f t="shared" si="171"/>
        <v>42614.388680555552</v>
      </c>
      <c r="M1841" s="11" t="str">
        <f t="shared" si="172"/>
        <v>Sep</v>
      </c>
      <c r="N1841" s="11">
        <f t="shared" si="173"/>
        <v>2016</v>
      </c>
      <c r="O1841" t="b">
        <v>0</v>
      </c>
      <c r="P1841">
        <v>45</v>
      </c>
      <c r="Q1841" t="b">
        <v>1</v>
      </c>
      <c r="R1841" t="s">
        <v>8276</v>
      </c>
      <c r="S1841">
        <f t="shared" si="168"/>
        <v>205</v>
      </c>
      <c r="T1841">
        <f t="shared" si="169"/>
        <v>46</v>
      </c>
      <c r="U1841" t="s">
        <v>8323</v>
      </c>
      <c r="V1841" t="s">
        <v>8324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170"/>
        <v>41400.874305555553</v>
      </c>
      <c r="K1842">
        <v>1366251510</v>
      </c>
      <c r="L1842" s="10">
        <f t="shared" si="171"/>
        <v>41381.76284722222</v>
      </c>
      <c r="M1842" s="11" t="str">
        <f t="shared" si="172"/>
        <v>Apr</v>
      </c>
      <c r="N1842" s="11">
        <f t="shared" si="173"/>
        <v>2013</v>
      </c>
      <c r="O1842" t="b">
        <v>0</v>
      </c>
      <c r="P1842">
        <v>13</v>
      </c>
      <c r="Q1842" t="b">
        <v>1</v>
      </c>
      <c r="R1842" t="s">
        <v>8276</v>
      </c>
      <c r="S1842">
        <f t="shared" si="168"/>
        <v>109</v>
      </c>
      <c r="T1842">
        <f t="shared" si="169"/>
        <v>75</v>
      </c>
      <c r="U1842" t="s">
        <v>8323</v>
      </c>
      <c r="V1842" t="s">
        <v>8324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170"/>
        <v>41778.874305555553</v>
      </c>
      <c r="K1843">
        <v>1397679445</v>
      </c>
      <c r="L1843" s="10">
        <f t="shared" si="171"/>
        <v>41745.512094907404</v>
      </c>
      <c r="M1843" s="11" t="str">
        <f t="shared" si="172"/>
        <v>Apr</v>
      </c>
      <c r="N1843" s="11">
        <f t="shared" si="173"/>
        <v>2014</v>
      </c>
      <c r="O1843" t="b">
        <v>0</v>
      </c>
      <c r="P1843">
        <v>40</v>
      </c>
      <c r="Q1843" t="b">
        <v>1</v>
      </c>
      <c r="R1843" t="s">
        <v>8276</v>
      </c>
      <c r="S1843">
        <f t="shared" si="168"/>
        <v>102</v>
      </c>
      <c r="T1843">
        <f t="shared" si="169"/>
        <v>51</v>
      </c>
      <c r="U1843" t="s">
        <v>8323</v>
      </c>
      <c r="V1843" t="s">
        <v>8324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170"/>
        <v>42064.915972222218</v>
      </c>
      <c r="K1844">
        <v>1422371381</v>
      </c>
      <c r="L1844" s="10">
        <f t="shared" si="171"/>
        <v>42031.298391203702</v>
      </c>
      <c r="M1844" s="11" t="str">
        <f t="shared" si="172"/>
        <v>Jan</v>
      </c>
      <c r="N1844" s="11">
        <f t="shared" si="173"/>
        <v>2015</v>
      </c>
      <c r="O1844" t="b">
        <v>0</v>
      </c>
      <c r="P1844">
        <v>21</v>
      </c>
      <c r="Q1844" t="b">
        <v>1</v>
      </c>
      <c r="R1844" t="s">
        <v>8276</v>
      </c>
      <c r="S1844">
        <f t="shared" si="168"/>
        <v>125</v>
      </c>
      <c r="T1844">
        <f t="shared" si="169"/>
        <v>119</v>
      </c>
      <c r="U1844" t="s">
        <v>8323</v>
      </c>
      <c r="V1844" t="s">
        <v>8324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170"/>
        <v>40594.661504629628</v>
      </c>
      <c r="K1845">
        <v>1295653954</v>
      </c>
      <c r="L1845" s="10">
        <f t="shared" si="171"/>
        <v>40564.661504629628</v>
      </c>
      <c r="M1845" s="11" t="str">
        <f t="shared" si="172"/>
        <v>Jan</v>
      </c>
      <c r="N1845" s="11">
        <f t="shared" si="173"/>
        <v>2011</v>
      </c>
      <c r="O1845" t="b">
        <v>0</v>
      </c>
      <c r="P1845">
        <v>134</v>
      </c>
      <c r="Q1845" t="b">
        <v>1</v>
      </c>
      <c r="R1845" t="s">
        <v>8276</v>
      </c>
      <c r="S1845">
        <f t="shared" si="168"/>
        <v>124</v>
      </c>
      <c r="T1845">
        <f t="shared" si="169"/>
        <v>93</v>
      </c>
      <c r="U1845" t="s">
        <v>8323</v>
      </c>
      <c r="V1845" t="s">
        <v>8324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170"/>
        <v>40704.791666666664</v>
      </c>
      <c r="K1846">
        <v>1304464914</v>
      </c>
      <c r="L1846" s="10">
        <f t="shared" si="171"/>
        <v>40666.640208333331</v>
      </c>
      <c r="M1846" s="11" t="str">
        <f t="shared" si="172"/>
        <v>May</v>
      </c>
      <c r="N1846" s="11">
        <f t="shared" si="173"/>
        <v>2011</v>
      </c>
      <c r="O1846" t="b">
        <v>0</v>
      </c>
      <c r="P1846">
        <v>20</v>
      </c>
      <c r="Q1846" t="b">
        <v>1</v>
      </c>
      <c r="R1846" t="s">
        <v>8276</v>
      </c>
      <c r="S1846">
        <f t="shared" si="168"/>
        <v>101</v>
      </c>
      <c r="T1846">
        <f t="shared" si="169"/>
        <v>76</v>
      </c>
      <c r="U1846" t="s">
        <v>8323</v>
      </c>
      <c r="V1846" t="s">
        <v>8324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170"/>
        <v>42537.871527777774</v>
      </c>
      <c r="K1847">
        <v>1464854398</v>
      </c>
      <c r="L1847" s="10">
        <f t="shared" si="171"/>
        <v>42522.999976851854</v>
      </c>
      <c r="M1847" s="11" t="str">
        <f t="shared" si="172"/>
        <v>Jun</v>
      </c>
      <c r="N1847" s="11">
        <f t="shared" si="173"/>
        <v>2016</v>
      </c>
      <c r="O1847" t="b">
        <v>0</v>
      </c>
      <c r="P1847">
        <v>19</v>
      </c>
      <c r="Q1847" t="b">
        <v>1</v>
      </c>
      <c r="R1847" t="s">
        <v>8276</v>
      </c>
      <c r="S1847">
        <f t="shared" si="168"/>
        <v>100</v>
      </c>
      <c r="T1847">
        <f t="shared" si="169"/>
        <v>53</v>
      </c>
      <c r="U1847" t="s">
        <v>8323</v>
      </c>
      <c r="V1847" t="s">
        <v>8324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170"/>
        <v>41258.316863425927</v>
      </c>
      <c r="K1848">
        <v>1352993777</v>
      </c>
      <c r="L1848" s="10">
        <f t="shared" si="171"/>
        <v>41228.316863425927</v>
      </c>
      <c r="M1848" s="11" t="str">
        <f t="shared" si="172"/>
        <v>Nov</v>
      </c>
      <c r="N1848" s="11">
        <f t="shared" si="173"/>
        <v>2012</v>
      </c>
      <c r="O1848" t="b">
        <v>0</v>
      </c>
      <c r="P1848">
        <v>209</v>
      </c>
      <c r="Q1848" t="b">
        <v>1</v>
      </c>
      <c r="R1848" t="s">
        <v>8276</v>
      </c>
      <c r="S1848">
        <f t="shared" si="168"/>
        <v>138</v>
      </c>
      <c r="T1848">
        <f t="shared" si="169"/>
        <v>99</v>
      </c>
      <c r="U1848" t="s">
        <v>8323</v>
      </c>
      <c r="V1848" t="s">
        <v>8324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170"/>
        <v>42114.903148148143</v>
      </c>
      <c r="K1849">
        <v>1427780432</v>
      </c>
      <c r="L1849" s="10">
        <f t="shared" si="171"/>
        <v>42093.903148148143</v>
      </c>
      <c r="M1849" s="11" t="str">
        <f t="shared" si="172"/>
        <v>Mar</v>
      </c>
      <c r="N1849" s="11">
        <f t="shared" si="173"/>
        <v>2015</v>
      </c>
      <c r="O1849" t="b">
        <v>0</v>
      </c>
      <c r="P1849">
        <v>38</v>
      </c>
      <c r="Q1849" t="b">
        <v>1</v>
      </c>
      <c r="R1849" t="s">
        <v>8276</v>
      </c>
      <c r="S1849">
        <f t="shared" si="168"/>
        <v>121</v>
      </c>
      <c r="T1849">
        <f t="shared" si="169"/>
        <v>80</v>
      </c>
      <c r="U1849" t="s">
        <v>8323</v>
      </c>
      <c r="V1849" t="s">
        <v>8324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170"/>
        <v>40754.957638888889</v>
      </c>
      <c r="K1850">
        <v>1306608888</v>
      </c>
      <c r="L1850" s="10">
        <f t="shared" si="171"/>
        <v>40691.454722222217</v>
      </c>
      <c r="M1850" s="11" t="str">
        <f t="shared" si="172"/>
        <v>May</v>
      </c>
      <c r="N1850" s="11">
        <f t="shared" si="173"/>
        <v>2011</v>
      </c>
      <c r="O1850" t="b">
        <v>0</v>
      </c>
      <c r="P1850">
        <v>24</v>
      </c>
      <c r="Q1850" t="b">
        <v>1</v>
      </c>
      <c r="R1850" t="s">
        <v>8276</v>
      </c>
      <c r="S1850">
        <f t="shared" si="168"/>
        <v>107</v>
      </c>
      <c r="T1850">
        <f t="shared" si="169"/>
        <v>134</v>
      </c>
      <c r="U1850" t="s">
        <v>8323</v>
      </c>
      <c r="V1850" t="s">
        <v>8324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170"/>
        <v>41199.512256944443</v>
      </c>
      <c r="K1851">
        <v>1347913059</v>
      </c>
      <c r="L1851" s="10">
        <f t="shared" si="171"/>
        <v>41169.512256944443</v>
      </c>
      <c r="M1851" s="11" t="str">
        <f t="shared" si="172"/>
        <v>Sep</v>
      </c>
      <c r="N1851" s="11">
        <f t="shared" si="173"/>
        <v>2012</v>
      </c>
      <c r="O1851" t="b">
        <v>0</v>
      </c>
      <c r="P1851">
        <v>8</v>
      </c>
      <c r="Q1851" t="b">
        <v>1</v>
      </c>
      <c r="R1851" t="s">
        <v>8276</v>
      </c>
      <c r="S1851">
        <f t="shared" si="168"/>
        <v>100</v>
      </c>
      <c r="T1851">
        <f t="shared" si="169"/>
        <v>38</v>
      </c>
      <c r="U1851" t="s">
        <v>8323</v>
      </c>
      <c r="V1851" t="s">
        <v>8324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170"/>
        <v>41830.626157407409</v>
      </c>
      <c r="K1852">
        <v>1402441300</v>
      </c>
      <c r="L1852" s="10">
        <f t="shared" si="171"/>
        <v>41800.626157407409</v>
      </c>
      <c r="M1852" s="11" t="str">
        <f t="shared" si="172"/>
        <v>Jun</v>
      </c>
      <c r="N1852" s="11">
        <f t="shared" si="173"/>
        <v>2014</v>
      </c>
      <c r="O1852" t="b">
        <v>0</v>
      </c>
      <c r="P1852">
        <v>179</v>
      </c>
      <c r="Q1852" t="b">
        <v>1</v>
      </c>
      <c r="R1852" t="s">
        <v>8276</v>
      </c>
      <c r="S1852">
        <f t="shared" si="168"/>
        <v>102</v>
      </c>
      <c r="T1852">
        <f t="shared" si="169"/>
        <v>51</v>
      </c>
      <c r="U1852" t="s">
        <v>8323</v>
      </c>
      <c r="V1852" t="s">
        <v>8324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170"/>
        <v>41847.708333333328</v>
      </c>
      <c r="K1853">
        <v>1404769538</v>
      </c>
      <c r="L1853" s="10">
        <f t="shared" si="171"/>
        <v>41827.57335648148</v>
      </c>
      <c r="M1853" s="11" t="str">
        <f t="shared" si="172"/>
        <v>Jul</v>
      </c>
      <c r="N1853" s="11">
        <f t="shared" si="173"/>
        <v>2014</v>
      </c>
      <c r="O1853" t="b">
        <v>0</v>
      </c>
      <c r="P1853">
        <v>26</v>
      </c>
      <c r="Q1853" t="b">
        <v>1</v>
      </c>
      <c r="R1853" t="s">
        <v>8276</v>
      </c>
      <c r="S1853">
        <f t="shared" si="168"/>
        <v>100</v>
      </c>
      <c r="T1853">
        <f t="shared" si="169"/>
        <v>50</v>
      </c>
      <c r="U1853" t="s">
        <v>8323</v>
      </c>
      <c r="V1853" t="s">
        <v>8324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170"/>
        <v>42118.666666666664</v>
      </c>
      <c r="K1854">
        <v>1426703452</v>
      </c>
      <c r="L1854" s="10">
        <f t="shared" si="171"/>
        <v>42081.438101851854</v>
      </c>
      <c r="M1854" s="11" t="str">
        <f t="shared" si="172"/>
        <v>Mar</v>
      </c>
      <c r="N1854" s="11">
        <f t="shared" si="173"/>
        <v>2015</v>
      </c>
      <c r="O1854" t="b">
        <v>0</v>
      </c>
      <c r="P1854">
        <v>131</v>
      </c>
      <c r="Q1854" t="b">
        <v>1</v>
      </c>
      <c r="R1854" t="s">
        <v>8276</v>
      </c>
      <c r="S1854">
        <f t="shared" si="168"/>
        <v>117</v>
      </c>
      <c r="T1854">
        <f t="shared" si="169"/>
        <v>134</v>
      </c>
      <c r="U1854" t="s">
        <v>8323</v>
      </c>
      <c r="V1854" t="s">
        <v>8324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170"/>
        <v>41226.768715277773</v>
      </c>
      <c r="K1855">
        <v>1348536417</v>
      </c>
      <c r="L1855" s="10">
        <f t="shared" si="171"/>
        <v>41176.727048611108</v>
      </c>
      <c r="M1855" s="11" t="str">
        <f t="shared" si="172"/>
        <v>Sep</v>
      </c>
      <c r="N1855" s="11">
        <f t="shared" si="173"/>
        <v>2012</v>
      </c>
      <c r="O1855" t="b">
        <v>0</v>
      </c>
      <c r="P1855">
        <v>14</v>
      </c>
      <c r="Q1855" t="b">
        <v>1</v>
      </c>
      <c r="R1855" t="s">
        <v>8276</v>
      </c>
      <c r="S1855">
        <f t="shared" si="168"/>
        <v>102</v>
      </c>
      <c r="T1855">
        <f t="shared" si="169"/>
        <v>58</v>
      </c>
      <c r="U1855" t="s">
        <v>8323</v>
      </c>
      <c r="V1855" t="s">
        <v>8324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170"/>
        <v>41417.687928240739</v>
      </c>
      <c r="K1856">
        <v>1366763437</v>
      </c>
      <c r="L1856" s="10">
        <f t="shared" si="171"/>
        <v>41387.687928240739</v>
      </c>
      <c r="M1856" s="11" t="str">
        <f t="shared" si="172"/>
        <v>Apr</v>
      </c>
      <c r="N1856" s="11">
        <f t="shared" si="173"/>
        <v>2013</v>
      </c>
      <c r="O1856" t="b">
        <v>0</v>
      </c>
      <c r="P1856">
        <v>174</v>
      </c>
      <c r="Q1856" t="b">
        <v>1</v>
      </c>
      <c r="R1856" t="s">
        <v>8276</v>
      </c>
      <c r="S1856">
        <f t="shared" si="168"/>
        <v>102</v>
      </c>
      <c r="T1856">
        <f t="shared" si="169"/>
        <v>88</v>
      </c>
      <c r="U1856" t="s">
        <v>8323</v>
      </c>
      <c r="V1856" t="s">
        <v>8324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170"/>
        <v>41645.205324074072</v>
      </c>
      <c r="K1857">
        <v>1385124940</v>
      </c>
      <c r="L1857" s="10">
        <f t="shared" si="171"/>
        <v>41600.205324074072</v>
      </c>
      <c r="M1857" s="11" t="str">
        <f t="shared" si="172"/>
        <v>Nov</v>
      </c>
      <c r="N1857" s="11">
        <f t="shared" si="173"/>
        <v>2013</v>
      </c>
      <c r="O1857" t="b">
        <v>0</v>
      </c>
      <c r="P1857">
        <v>191</v>
      </c>
      <c r="Q1857" t="b">
        <v>1</v>
      </c>
      <c r="R1857" t="s">
        <v>8276</v>
      </c>
      <c r="S1857">
        <f t="shared" si="168"/>
        <v>154</v>
      </c>
      <c r="T1857">
        <f t="shared" si="169"/>
        <v>71</v>
      </c>
      <c r="U1857" t="s">
        <v>8323</v>
      </c>
      <c r="V1857" t="s">
        <v>8324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170"/>
        <v>41838.52166666666</v>
      </c>
      <c r="K1858">
        <v>1403901072</v>
      </c>
      <c r="L1858" s="10">
        <f t="shared" si="171"/>
        <v>41817.52166666666</v>
      </c>
      <c r="M1858" s="11" t="str">
        <f t="shared" si="172"/>
        <v>Jun</v>
      </c>
      <c r="N1858" s="11">
        <f t="shared" si="173"/>
        <v>2014</v>
      </c>
      <c r="O1858" t="b">
        <v>0</v>
      </c>
      <c r="P1858">
        <v>38</v>
      </c>
      <c r="Q1858" t="b">
        <v>1</v>
      </c>
      <c r="R1858" t="s">
        <v>8276</v>
      </c>
      <c r="S1858">
        <f t="shared" ref="S1858:S1921" si="174">ROUND((E1858/D1858)*100,0)</f>
        <v>101</v>
      </c>
      <c r="T1858">
        <f t="shared" ref="T1858:T1921" si="175">ROUND(E1858/P1858,0)</f>
        <v>53</v>
      </c>
      <c r="U1858" t="s">
        <v>8323</v>
      </c>
      <c r="V1858" t="s">
        <v>8324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176">(((I1859/60)/60/24)+DATE(1970,1,1)+(-8/24))</f>
        <v>41894.435335648144</v>
      </c>
      <c r="K1859">
        <v>1407954413</v>
      </c>
      <c r="L1859" s="10">
        <f t="shared" ref="L1859:L1922" si="177">(((K1859/60)/60)/24)+DATE(1970,1,1)+(-8/24)</f>
        <v>41864.435335648144</v>
      </c>
      <c r="M1859" s="11" t="str">
        <f t="shared" ref="M1859:M1922" si="178">TEXT(L1859,"MMM")</f>
        <v>Aug</v>
      </c>
      <c r="N1859" s="11">
        <f t="shared" ref="N1859:N1922" si="179">YEAR(L1859)</f>
        <v>2014</v>
      </c>
      <c r="O1859" t="b">
        <v>0</v>
      </c>
      <c r="P1859">
        <v>22</v>
      </c>
      <c r="Q1859" t="b">
        <v>1</v>
      </c>
      <c r="R1859" t="s">
        <v>8276</v>
      </c>
      <c r="S1859">
        <f t="shared" si="174"/>
        <v>100</v>
      </c>
      <c r="T1859">
        <f t="shared" si="175"/>
        <v>136</v>
      </c>
      <c r="U1859" t="s">
        <v>8323</v>
      </c>
      <c r="V1859" t="s">
        <v>8324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176"/>
        <v>40892.908807870372</v>
      </c>
      <c r="K1860">
        <v>1318826921</v>
      </c>
      <c r="L1860" s="10">
        <f t="shared" si="177"/>
        <v>40832.8671412037</v>
      </c>
      <c r="M1860" s="11" t="str">
        <f t="shared" si="178"/>
        <v>Oct</v>
      </c>
      <c r="N1860" s="11">
        <f t="shared" si="179"/>
        <v>2011</v>
      </c>
      <c r="O1860" t="b">
        <v>0</v>
      </c>
      <c r="P1860">
        <v>149</v>
      </c>
      <c r="Q1860" t="b">
        <v>1</v>
      </c>
      <c r="R1860" t="s">
        <v>8276</v>
      </c>
      <c r="S1860">
        <f t="shared" si="174"/>
        <v>109</v>
      </c>
      <c r="T1860">
        <f t="shared" si="175"/>
        <v>41</v>
      </c>
      <c r="U1860" t="s">
        <v>8323</v>
      </c>
      <c r="V1860" t="s">
        <v>8324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176"/>
        <v>40808.436678240738</v>
      </c>
      <c r="K1861">
        <v>1314124129</v>
      </c>
      <c r="L1861" s="10">
        <f t="shared" si="177"/>
        <v>40778.436678240738</v>
      </c>
      <c r="M1861" s="11" t="str">
        <f t="shared" si="178"/>
        <v>Aug</v>
      </c>
      <c r="N1861" s="11">
        <f t="shared" si="179"/>
        <v>2011</v>
      </c>
      <c r="O1861" t="b">
        <v>0</v>
      </c>
      <c r="P1861">
        <v>56</v>
      </c>
      <c r="Q1861" t="b">
        <v>1</v>
      </c>
      <c r="R1861" t="s">
        <v>8276</v>
      </c>
      <c r="S1861">
        <f t="shared" si="174"/>
        <v>132</v>
      </c>
      <c r="T1861">
        <f t="shared" si="175"/>
        <v>71</v>
      </c>
      <c r="U1861" t="s">
        <v>8323</v>
      </c>
      <c r="V1861" t="s">
        <v>8324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176"/>
        <v>41676.375972222217</v>
      </c>
      <c r="K1862">
        <v>1389891684</v>
      </c>
      <c r="L1862" s="10">
        <f t="shared" si="177"/>
        <v>41655.375972222217</v>
      </c>
      <c r="M1862" s="11" t="str">
        <f t="shared" si="178"/>
        <v>Jan</v>
      </c>
      <c r="N1862" s="11">
        <f t="shared" si="179"/>
        <v>2014</v>
      </c>
      <c r="O1862" t="b">
        <v>0</v>
      </c>
      <c r="P1862">
        <v>19</v>
      </c>
      <c r="Q1862" t="b">
        <v>1</v>
      </c>
      <c r="R1862" t="s">
        <v>8276</v>
      </c>
      <c r="S1862">
        <f t="shared" si="174"/>
        <v>133</v>
      </c>
      <c r="T1862">
        <f t="shared" si="175"/>
        <v>53</v>
      </c>
      <c r="U1862" t="s">
        <v>8323</v>
      </c>
      <c r="V1862" t="s">
        <v>8324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176"/>
        <v>42029.966909722221</v>
      </c>
      <c r="K1863">
        <v>1419664341</v>
      </c>
      <c r="L1863" s="10">
        <f t="shared" si="177"/>
        <v>41999.966909722221</v>
      </c>
      <c r="M1863" s="11" t="str">
        <f t="shared" si="178"/>
        <v>Dec</v>
      </c>
      <c r="N1863" s="11">
        <f t="shared" si="179"/>
        <v>2014</v>
      </c>
      <c r="O1863" t="b">
        <v>0</v>
      </c>
      <c r="P1863">
        <v>0</v>
      </c>
      <c r="Q1863" t="b">
        <v>0</v>
      </c>
      <c r="R1863" t="s">
        <v>8283</v>
      </c>
      <c r="S1863">
        <f t="shared" si="174"/>
        <v>0</v>
      </c>
      <c r="T1863" t="e">
        <f t="shared" si="175"/>
        <v>#DIV/0!</v>
      </c>
      <c r="U1863" t="s">
        <v>8331</v>
      </c>
      <c r="V1863" t="s">
        <v>8333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176"/>
        <v>42801.979166666664</v>
      </c>
      <c r="K1864">
        <v>1484912974</v>
      </c>
      <c r="L1864" s="10">
        <f t="shared" si="177"/>
        <v>42755.159421296288</v>
      </c>
      <c r="M1864" s="11" t="str">
        <f t="shared" si="178"/>
        <v>Jan</v>
      </c>
      <c r="N1864" s="11">
        <f t="shared" si="179"/>
        <v>2017</v>
      </c>
      <c r="O1864" t="b">
        <v>0</v>
      </c>
      <c r="P1864">
        <v>16</v>
      </c>
      <c r="Q1864" t="b">
        <v>0</v>
      </c>
      <c r="R1864" t="s">
        <v>8283</v>
      </c>
      <c r="S1864">
        <f t="shared" si="174"/>
        <v>8</v>
      </c>
      <c r="T1864">
        <f t="shared" si="175"/>
        <v>91</v>
      </c>
      <c r="U1864" t="s">
        <v>8331</v>
      </c>
      <c r="V1864" t="s">
        <v>8333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176"/>
        <v>41802.463946759257</v>
      </c>
      <c r="K1865">
        <v>1400008085</v>
      </c>
      <c r="L1865" s="10">
        <f t="shared" si="177"/>
        <v>41772.463946759257</v>
      </c>
      <c r="M1865" s="11" t="str">
        <f t="shared" si="178"/>
        <v>May</v>
      </c>
      <c r="N1865" s="11">
        <f t="shared" si="179"/>
        <v>2014</v>
      </c>
      <c r="O1865" t="b">
        <v>0</v>
      </c>
      <c r="P1865">
        <v>2</v>
      </c>
      <c r="Q1865" t="b">
        <v>0</v>
      </c>
      <c r="R1865" t="s">
        <v>8283</v>
      </c>
      <c r="S1865">
        <f t="shared" si="174"/>
        <v>0</v>
      </c>
      <c r="T1865">
        <f t="shared" si="175"/>
        <v>5</v>
      </c>
      <c r="U1865" t="s">
        <v>8331</v>
      </c>
      <c r="V1865" t="s">
        <v>8333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176"/>
        <v>41763.383101851847</v>
      </c>
      <c r="K1866">
        <v>1396631500</v>
      </c>
      <c r="L1866" s="10">
        <f t="shared" si="177"/>
        <v>41733.383101851847</v>
      </c>
      <c r="M1866" s="11" t="str">
        <f t="shared" si="178"/>
        <v>Apr</v>
      </c>
      <c r="N1866" s="11">
        <f t="shared" si="179"/>
        <v>2014</v>
      </c>
      <c r="O1866" t="b">
        <v>0</v>
      </c>
      <c r="P1866">
        <v>48</v>
      </c>
      <c r="Q1866" t="b">
        <v>0</v>
      </c>
      <c r="R1866" t="s">
        <v>8283</v>
      </c>
      <c r="S1866">
        <f t="shared" si="174"/>
        <v>43</v>
      </c>
      <c r="T1866">
        <f t="shared" si="175"/>
        <v>58</v>
      </c>
      <c r="U1866" t="s">
        <v>8331</v>
      </c>
      <c r="V1866" t="s">
        <v>8333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176"/>
        <v>42680.075775462967</v>
      </c>
      <c r="K1867">
        <v>1475398147</v>
      </c>
      <c r="L1867" s="10">
        <f t="shared" si="177"/>
        <v>42645.034108796295</v>
      </c>
      <c r="M1867" s="11" t="str">
        <f t="shared" si="178"/>
        <v>Oct</v>
      </c>
      <c r="N1867" s="11">
        <f t="shared" si="179"/>
        <v>2016</v>
      </c>
      <c r="O1867" t="b">
        <v>0</v>
      </c>
      <c r="P1867">
        <v>2</v>
      </c>
      <c r="Q1867" t="b">
        <v>0</v>
      </c>
      <c r="R1867" t="s">
        <v>8283</v>
      </c>
      <c r="S1867">
        <f t="shared" si="174"/>
        <v>0</v>
      </c>
      <c r="T1867">
        <f t="shared" si="175"/>
        <v>2</v>
      </c>
      <c r="U1867" t="s">
        <v>8331</v>
      </c>
      <c r="V1867" t="s">
        <v>8333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176"/>
        <v>42794.833333333336</v>
      </c>
      <c r="K1868">
        <v>1483768497</v>
      </c>
      <c r="L1868" s="10">
        <f t="shared" si="177"/>
        <v>42741.913159722222</v>
      </c>
      <c r="M1868" s="11" t="str">
        <f t="shared" si="178"/>
        <v>Jan</v>
      </c>
      <c r="N1868" s="11">
        <f t="shared" si="179"/>
        <v>2017</v>
      </c>
      <c r="O1868" t="b">
        <v>0</v>
      </c>
      <c r="P1868">
        <v>2</v>
      </c>
      <c r="Q1868" t="b">
        <v>0</v>
      </c>
      <c r="R1868" t="s">
        <v>8283</v>
      </c>
      <c r="S1868">
        <f t="shared" si="174"/>
        <v>1</v>
      </c>
      <c r="T1868">
        <f t="shared" si="175"/>
        <v>63</v>
      </c>
      <c r="U1868" t="s">
        <v>8331</v>
      </c>
      <c r="V1868" t="s">
        <v>8333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176"/>
        <v>42679.591574074067</v>
      </c>
      <c r="K1869">
        <v>1475791912</v>
      </c>
      <c r="L1869" s="10">
        <f t="shared" si="177"/>
        <v>42649.591574074067</v>
      </c>
      <c r="M1869" s="11" t="str">
        <f t="shared" si="178"/>
        <v>Oct</v>
      </c>
      <c r="N1869" s="11">
        <f t="shared" si="179"/>
        <v>2016</v>
      </c>
      <c r="O1869" t="b">
        <v>0</v>
      </c>
      <c r="P1869">
        <v>1</v>
      </c>
      <c r="Q1869" t="b">
        <v>0</v>
      </c>
      <c r="R1869" t="s">
        <v>8283</v>
      </c>
      <c r="S1869">
        <f t="shared" si="174"/>
        <v>0</v>
      </c>
      <c r="T1869">
        <f t="shared" si="175"/>
        <v>10</v>
      </c>
      <c r="U1869" t="s">
        <v>8331</v>
      </c>
      <c r="V1869" t="s">
        <v>8333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176"/>
        <v>42352.999305555553</v>
      </c>
      <c r="K1870">
        <v>1448044925</v>
      </c>
      <c r="L1870" s="10">
        <f t="shared" si="177"/>
        <v>42328.445891203701</v>
      </c>
      <c r="M1870" s="11" t="str">
        <f t="shared" si="178"/>
        <v>Nov</v>
      </c>
      <c r="N1870" s="11">
        <f t="shared" si="179"/>
        <v>2015</v>
      </c>
      <c r="O1870" t="b">
        <v>0</v>
      </c>
      <c r="P1870">
        <v>17</v>
      </c>
      <c r="Q1870" t="b">
        <v>0</v>
      </c>
      <c r="R1870" t="s">
        <v>8283</v>
      </c>
      <c r="S1870">
        <f t="shared" si="174"/>
        <v>5</v>
      </c>
      <c r="T1870">
        <f t="shared" si="175"/>
        <v>72</v>
      </c>
      <c r="U1870" t="s">
        <v>8331</v>
      </c>
      <c r="V1870" t="s">
        <v>8333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176"/>
        <v>42738.669548611106</v>
      </c>
      <c r="K1871">
        <v>1480896249</v>
      </c>
      <c r="L1871" s="10">
        <f t="shared" si="177"/>
        <v>42708.669548611106</v>
      </c>
      <c r="M1871" s="11" t="str">
        <f t="shared" si="178"/>
        <v>Dec</v>
      </c>
      <c r="N1871" s="11">
        <f t="shared" si="179"/>
        <v>2016</v>
      </c>
      <c r="O1871" t="b">
        <v>0</v>
      </c>
      <c r="P1871">
        <v>0</v>
      </c>
      <c r="Q1871" t="b">
        <v>0</v>
      </c>
      <c r="R1871" t="s">
        <v>8283</v>
      </c>
      <c r="S1871">
        <f t="shared" si="174"/>
        <v>0</v>
      </c>
      <c r="T1871" t="e">
        <f t="shared" si="175"/>
        <v>#DIV/0!</v>
      </c>
      <c r="U1871" t="s">
        <v>8331</v>
      </c>
      <c r="V1871" t="s">
        <v>8333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176"/>
        <v>42399.845138888886</v>
      </c>
      <c r="K1872">
        <v>1451723535</v>
      </c>
      <c r="L1872" s="10">
        <f t="shared" si="177"/>
        <v>42371.02239583333</v>
      </c>
      <c r="M1872" s="11" t="str">
        <f t="shared" si="178"/>
        <v>Jan</v>
      </c>
      <c r="N1872" s="11">
        <f t="shared" si="179"/>
        <v>2016</v>
      </c>
      <c r="O1872" t="b">
        <v>0</v>
      </c>
      <c r="P1872">
        <v>11</v>
      </c>
      <c r="Q1872" t="b">
        <v>0</v>
      </c>
      <c r="R1872" t="s">
        <v>8283</v>
      </c>
      <c r="S1872">
        <f t="shared" si="174"/>
        <v>10</v>
      </c>
      <c r="T1872">
        <f t="shared" si="175"/>
        <v>33</v>
      </c>
      <c r="U1872" t="s">
        <v>8331</v>
      </c>
      <c r="V1872" t="s">
        <v>8333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176"/>
        <v>41963.491909722223</v>
      </c>
      <c r="K1873">
        <v>1413053301</v>
      </c>
      <c r="L1873" s="10">
        <f t="shared" si="177"/>
        <v>41923.450243055551</v>
      </c>
      <c r="M1873" s="11" t="str">
        <f t="shared" si="178"/>
        <v>Oct</v>
      </c>
      <c r="N1873" s="11">
        <f t="shared" si="179"/>
        <v>2014</v>
      </c>
      <c r="O1873" t="b">
        <v>0</v>
      </c>
      <c r="P1873">
        <v>95</v>
      </c>
      <c r="Q1873" t="b">
        <v>0</v>
      </c>
      <c r="R1873" t="s">
        <v>8283</v>
      </c>
      <c r="S1873">
        <f t="shared" si="174"/>
        <v>72</v>
      </c>
      <c r="T1873">
        <f t="shared" si="175"/>
        <v>49</v>
      </c>
      <c r="U1873" t="s">
        <v>8331</v>
      </c>
      <c r="V1873" t="s">
        <v>8333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176"/>
        <v>42184.796319444438</v>
      </c>
      <c r="K1874">
        <v>1433041602</v>
      </c>
      <c r="L1874" s="10">
        <f t="shared" si="177"/>
        <v>42154.796319444438</v>
      </c>
      <c r="M1874" s="11" t="str">
        <f t="shared" si="178"/>
        <v>May</v>
      </c>
      <c r="N1874" s="11">
        <f t="shared" si="179"/>
        <v>2015</v>
      </c>
      <c r="O1874" t="b">
        <v>0</v>
      </c>
      <c r="P1874">
        <v>13</v>
      </c>
      <c r="Q1874" t="b">
        <v>0</v>
      </c>
      <c r="R1874" t="s">
        <v>8283</v>
      </c>
      <c r="S1874">
        <f t="shared" si="174"/>
        <v>1</v>
      </c>
      <c r="T1874">
        <f t="shared" si="175"/>
        <v>16</v>
      </c>
      <c r="U1874" t="s">
        <v>8331</v>
      </c>
      <c r="V1874" t="s">
        <v>8333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176"/>
        <v>42193.364583333336</v>
      </c>
      <c r="K1875">
        <v>1433861210</v>
      </c>
      <c r="L1875" s="10">
        <f t="shared" si="177"/>
        <v>42164.282523148147</v>
      </c>
      <c r="M1875" s="11" t="str">
        <f t="shared" si="178"/>
        <v>Jun</v>
      </c>
      <c r="N1875" s="11">
        <f t="shared" si="179"/>
        <v>2015</v>
      </c>
      <c r="O1875" t="b">
        <v>0</v>
      </c>
      <c r="P1875">
        <v>2</v>
      </c>
      <c r="Q1875" t="b">
        <v>0</v>
      </c>
      <c r="R1875" t="s">
        <v>8283</v>
      </c>
      <c r="S1875">
        <f t="shared" si="174"/>
        <v>0</v>
      </c>
      <c r="T1875">
        <f t="shared" si="175"/>
        <v>18</v>
      </c>
      <c r="U1875" t="s">
        <v>8331</v>
      </c>
      <c r="V1875" t="s">
        <v>8333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176"/>
        <v>42549.635798611103</v>
      </c>
      <c r="K1876">
        <v>1465427733</v>
      </c>
      <c r="L1876" s="10">
        <f t="shared" si="177"/>
        <v>42529.635798611103</v>
      </c>
      <c r="M1876" s="11" t="str">
        <f t="shared" si="178"/>
        <v>Jun</v>
      </c>
      <c r="N1876" s="11">
        <f t="shared" si="179"/>
        <v>2016</v>
      </c>
      <c r="O1876" t="b">
        <v>0</v>
      </c>
      <c r="P1876">
        <v>2</v>
      </c>
      <c r="Q1876" t="b">
        <v>0</v>
      </c>
      <c r="R1876" t="s">
        <v>8283</v>
      </c>
      <c r="S1876">
        <f t="shared" si="174"/>
        <v>0</v>
      </c>
      <c r="T1876">
        <f t="shared" si="175"/>
        <v>13</v>
      </c>
      <c r="U1876" t="s">
        <v>8331</v>
      </c>
      <c r="V1876" t="s">
        <v>8333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176"/>
        <v>42588.566064814811</v>
      </c>
      <c r="K1877">
        <v>1465335308</v>
      </c>
      <c r="L1877" s="10">
        <f t="shared" si="177"/>
        <v>42528.566064814811</v>
      </c>
      <c r="M1877" s="11" t="str">
        <f t="shared" si="178"/>
        <v>Jun</v>
      </c>
      <c r="N1877" s="11">
        <f t="shared" si="179"/>
        <v>2016</v>
      </c>
      <c r="O1877" t="b">
        <v>0</v>
      </c>
      <c r="P1877">
        <v>3</v>
      </c>
      <c r="Q1877" t="b">
        <v>0</v>
      </c>
      <c r="R1877" t="s">
        <v>8283</v>
      </c>
      <c r="S1877">
        <f t="shared" si="174"/>
        <v>1</v>
      </c>
      <c r="T1877">
        <f t="shared" si="175"/>
        <v>17</v>
      </c>
      <c r="U1877" t="s">
        <v>8331</v>
      </c>
      <c r="V1877" t="s">
        <v>8333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176"/>
        <v>41805.951446759253</v>
      </c>
      <c r="K1878">
        <v>1400309405</v>
      </c>
      <c r="L1878" s="10">
        <f t="shared" si="177"/>
        <v>41775.951446759253</v>
      </c>
      <c r="M1878" s="11" t="str">
        <f t="shared" si="178"/>
        <v>May</v>
      </c>
      <c r="N1878" s="11">
        <f t="shared" si="179"/>
        <v>2014</v>
      </c>
      <c r="O1878" t="b">
        <v>0</v>
      </c>
      <c r="P1878">
        <v>0</v>
      </c>
      <c r="Q1878" t="b">
        <v>0</v>
      </c>
      <c r="R1878" t="s">
        <v>8283</v>
      </c>
      <c r="S1878">
        <f t="shared" si="174"/>
        <v>0</v>
      </c>
      <c r="T1878" t="e">
        <f t="shared" si="175"/>
        <v>#DIV/0!</v>
      </c>
      <c r="U1878" t="s">
        <v>8331</v>
      </c>
      <c r="V1878" t="s">
        <v>8333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176"/>
        <v>42063.695891203701</v>
      </c>
      <c r="K1879">
        <v>1422664925</v>
      </c>
      <c r="L1879" s="10">
        <f t="shared" si="177"/>
        <v>42034.695891203701</v>
      </c>
      <c r="M1879" s="11" t="str">
        <f t="shared" si="178"/>
        <v>Jan</v>
      </c>
      <c r="N1879" s="11">
        <f t="shared" si="179"/>
        <v>2015</v>
      </c>
      <c r="O1879" t="b">
        <v>0</v>
      </c>
      <c r="P1879">
        <v>0</v>
      </c>
      <c r="Q1879" t="b">
        <v>0</v>
      </c>
      <c r="R1879" t="s">
        <v>8283</v>
      </c>
      <c r="S1879">
        <f t="shared" si="174"/>
        <v>0</v>
      </c>
      <c r="T1879" t="e">
        <f t="shared" si="175"/>
        <v>#DIV/0!</v>
      </c>
      <c r="U1879" t="s">
        <v>8331</v>
      </c>
      <c r="V1879" t="s">
        <v>8333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176"/>
        <v>41802.675405092588</v>
      </c>
      <c r="K1880">
        <v>1400026355</v>
      </c>
      <c r="L1880" s="10">
        <f t="shared" si="177"/>
        <v>41772.675405092588</v>
      </c>
      <c r="M1880" s="11" t="str">
        <f t="shared" si="178"/>
        <v>May</v>
      </c>
      <c r="N1880" s="11">
        <f t="shared" si="179"/>
        <v>2014</v>
      </c>
      <c r="O1880" t="b">
        <v>0</v>
      </c>
      <c r="P1880">
        <v>0</v>
      </c>
      <c r="Q1880" t="b">
        <v>0</v>
      </c>
      <c r="R1880" t="s">
        <v>8283</v>
      </c>
      <c r="S1880">
        <f t="shared" si="174"/>
        <v>0</v>
      </c>
      <c r="T1880" t="e">
        <f t="shared" si="175"/>
        <v>#DIV/0!</v>
      </c>
      <c r="U1880" t="s">
        <v>8331</v>
      </c>
      <c r="V1880" t="s">
        <v>8333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176"/>
        <v>42443.274641203701</v>
      </c>
      <c r="K1881">
        <v>1455377729</v>
      </c>
      <c r="L1881" s="10">
        <f t="shared" si="177"/>
        <v>42413.316307870373</v>
      </c>
      <c r="M1881" s="11" t="str">
        <f t="shared" si="178"/>
        <v>Feb</v>
      </c>
      <c r="N1881" s="11">
        <f t="shared" si="179"/>
        <v>2016</v>
      </c>
      <c r="O1881" t="b">
        <v>0</v>
      </c>
      <c r="P1881">
        <v>2</v>
      </c>
      <c r="Q1881" t="b">
        <v>0</v>
      </c>
      <c r="R1881" t="s">
        <v>8283</v>
      </c>
      <c r="S1881">
        <f t="shared" si="174"/>
        <v>0</v>
      </c>
      <c r="T1881">
        <f t="shared" si="175"/>
        <v>3</v>
      </c>
      <c r="U1881" t="s">
        <v>8331</v>
      </c>
      <c r="V1881" t="s">
        <v>8333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176"/>
        <v>42459.19189814815</v>
      </c>
      <c r="K1882">
        <v>1456839380</v>
      </c>
      <c r="L1882" s="10">
        <f t="shared" si="177"/>
        <v>42430.233564814807</v>
      </c>
      <c r="M1882" s="11" t="str">
        <f t="shared" si="178"/>
        <v>Mar</v>
      </c>
      <c r="N1882" s="11">
        <f t="shared" si="179"/>
        <v>2016</v>
      </c>
      <c r="O1882" t="b">
        <v>0</v>
      </c>
      <c r="P1882">
        <v>24</v>
      </c>
      <c r="Q1882" t="b">
        <v>0</v>
      </c>
      <c r="R1882" t="s">
        <v>8283</v>
      </c>
      <c r="S1882">
        <f t="shared" si="174"/>
        <v>20</v>
      </c>
      <c r="T1882">
        <f t="shared" si="175"/>
        <v>42</v>
      </c>
      <c r="U1882" t="s">
        <v>8331</v>
      </c>
      <c r="V1882" t="s">
        <v>8333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176"/>
        <v>42072.777650462966</v>
      </c>
      <c r="K1883">
        <v>1423366789</v>
      </c>
      <c r="L1883" s="10">
        <f t="shared" si="177"/>
        <v>42042.819317129623</v>
      </c>
      <c r="M1883" s="11" t="str">
        <f t="shared" si="178"/>
        <v>Feb</v>
      </c>
      <c r="N1883" s="11">
        <f t="shared" si="179"/>
        <v>2015</v>
      </c>
      <c r="O1883" t="b">
        <v>0</v>
      </c>
      <c r="P1883">
        <v>70</v>
      </c>
      <c r="Q1883" t="b">
        <v>1</v>
      </c>
      <c r="R1883" t="s">
        <v>8279</v>
      </c>
      <c r="S1883">
        <f t="shared" si="174"/>
        <v>173</v>
      </c>
      <c r="T1883">
        <f t="shared" si="175"/>
        <v>49</v>
      </c>
      <c r="U1883" t="s">
        <v>8323</v>
      </c>
      <c r="V1883" t="s">
        <v>8327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176"/>
        <v>41100.658333333333</v>
      </c>
      <c r="K1884">
        <v>1339109212</v>
      </c>
      <c r="L1884" s="10">
        <f t="shared" si="177"/>
        <v>41067.615879629629</v>
      </c>
      <c r="M1884" s="11" t="str">
        <f t="shared" si="178"/>
        <v>Jun</v>
      </c>
      <c r="N1884" s="11">
        <f t="shared" si="179"/>
        <v>2012</v>
      </c>
      <c r="O1884" t="b">
        <v>0</v>
      </c>
      <c r="P1884">
        <v>81</v>
      </c>
      <c r="Q1884" t="b">
        <v>1</v>
      </c>
      <c r="R1884" t="s">
        <v>8279</v>
      </c>
      <c r="S1884">
        <f t="shared" si="174"/>
        <v>101</v>
      </c>
      <c r="T1884">
        <f t="shared" si="175"/>
        <v>42</v>
      </c>
      <c r="U1884" t="s">
        <v>8323</v>
      </c>
      <c r="V1884" t="s">
        <v>8327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176"/>
        <v>41007.573009259257</v>
      </c>
      <c r="K1885">
        <v>1331333108</v>
      </c>
      <c r="L1885" s="10">
        <f t="shared" si="177"/>
        <v>40977.614675925921</v>
      </c>
      <c r="M1885" s="11" t="str">
        <f t="shared" si="178"/>
        <v>Mar</v>
      </c>
      <c r="N1885" s="11">
        <f t="shared" si="179"/>
        <v>2012</v>
      </c>
      <c r="O1885" t="b">
        <v>0</v>
      </c>
      <c r="P1885">
        <v>32</v>
      </c>
      <c r="Q1885" t="b">
        <v>1</v>
      </c>
      <c r="R1885" t="s">
        <v>8279</v>
      </c>
      <c r="S1885">
        <f t="shared" si="174"/>
        <v>105</v>
      </c>
      <c r="T1885">
        <f t="shared" si="175"/>
        <v>33</v>
      </c>
      <c r="U1885" t="s">
        <v>8323</v>
      </c>
      <c r="V1885" t="s">
        <v>8327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176"/>
        <v>41240.166666666664</v>
      </c>
      <c r="K1886">
        <v>1350967535</v>
      </c>
      <c r="L1886" s="10">
        <f t="shared" si="177"/>
        <v>41204.864988425921</v>
      </c>
      <c r="M1886" s="11" t="str">
        <f t="shared" si="178"/>
        <v>Oct</v>
      </c>
      <c r="N1886" s="11">
        <f t="shared" si="179"/>
        <v>2012</v>
      </c>
      <c r="O1886" t="b">
        <v>0</v>
      </c>
      <c r="P1886">
        <v>26</v>
      </c>
      <c r="Q1886" t="b">
        <v>1</v>
      </c>
      <c r="R1886" t="s">
        <v>8279</v>
      </c>
      <c r="S1886">
        <f t="shared" si="174"/>
        <v>135</v>
      </c>
      <c r="T1886">
        <f t="shared" si="175"/>
        <v>52</v>
      </c>
      <c r="U1886" t="s">
        <v>8323</v>
      </c>
      <c r="V1886" t="s">
        <v>8327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176"/>
        <v>41131.583333333328</v>
      </c>
      <c r="K1887">
        <v>1341800110</v>
      </c>
      <c r="L1887" s="10">
        <f t="shared" si="177"/>
        <v>41098.760532407403</v>
      </c>
      <c r="M1887" s="11" t="str">
        <f t="shared" si="178"/>
        <v>Jul</v>
      </c>
      <c r="N1887" s="11">
        <f t="shared" si="179"/>
        <v>2012</v>
      </c>
      <c r="O1887" t="b">
        <v>0</v>
      </c>
      <c r="P1887">
        <v>105</v>
      </c>
      <c r="Q1887" t="b">
        <v>1</v>
      </c>
      <c r="R1887" t="s">
        <v>8279</v>
      </c>
      <c r="S1887">
        <f t="shared" si="174"/>
        <v>116</v>
      </c>
      <c r="T1887">
        <f t="shared" si="175"/>
        <v>51</v>
      </c>
      <c r="U1887" t="s">
        <v>8323</v>
      </c>
      <c r="V1887" t="s">
        <v>8327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176"/>
        <v>41955.615023148144</v>
      </c>
      <c r="K1888">
        <v>1413236738</v>
      </c>
      <c r="L1888" s="10">
        <f t="shared" si="177"/>
        <v>41925.57335648148</v>
      </c>
      <c r="M1888" s="11" t="str">
        <f t="shared" si="178"/>
        <v>Oct</v>
      </c>
      <c r="N1888" s="11">
        <f t="shared" si="179"/>
        <v>2014</v>
      </c>
      <c r="O1888" t="b">
        <v>0</v>
      </c>
      <c r="P1888">
        <v>29</v>
      </c>
      <c r="Q1888" t="b">
        <v>1</v>
      </c>
      <c r="R1888" t="s">
        <v>8279</v>
      </c>
      <c r="S1888">
        <f t="shared" si="174"/>
        <v>102</v>
      </c>
      <c r="T1888">
        <f t="shared" si="175"/>
        <v>42</v>
      </c>
      <c r="U1888" t="s">
        <v>8323</v>
      </c>
      <c r="V1888" t="s">
        <v>8327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176"/>
        <v>42341.562499999993</v>
      </c>
      <c r="K1889">
        <v>1447614732</v>
      </c>
      <c r="L1889" s="10">
        <f t="shared" si="177"/>
        <v>42323.466805555552</v>
      </c>
      <c r="M1889" s="11" t="str">
        <f t="shared" si="178"/>
        <v>Nov</v>
      </c>
      <c r="N1889" s="11">
        <f t="shared" si="179"/>
        <v>2015</v>
      </c>
      <c r="O1889" t="b">
        <v>0</v>
      </c>
      <c r="P1889">
        <v>8</v>
      </c>
      <c r="Q1889" t="b">
        <v>1</v>
      </c>
      <c r="R1889" t="s">
        <v>8279</v>
      </c>
      <c r="S1889">
        <f t="shared" si="174"/>
        <v>111</v>
      </c>
      <c r="T1889">
        <f t="shared" si="175"/>
        <v>417</v>
      </c>
      <c r="U1889" t="s">
        <v>8323</v>
      </c>
      <c r="V1889" t="s">
        <v>8327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176"/>
        <v>40329.874305555553</v>
      </c>
      <c r="K1890">
        <v>1272692732</v>
      </c>
      <c r="L1890" s="10">
        <f t="shared" si="177"/>
        <v>40298.90662037037</v>
      </c>
      <c r="M1890" s="11" t="str">
        <f t="shared" si="178"/>
        <v>Apr</v>
      </c>
      <c r="N1890" s="11">
        <f t="shared" si="179"/>
        <v>2010</v>
      </c>
      <c r="O1890" t="b">
        <v>0</v>
      </c>
      <c r="P1890">
        <v>89</v>
      </c>
      <c r="Q1890" t="b">
        <v>1</v>
      </c>
      <c r="R1890" t="s">
        <v>8279</v>
      </c>
      <c r="S1890">
        <f t="shared" si="174"/>
        <v>166</v>
      </c>
      <c r="T1890">
        <f t="shared" si="175"/>
        <v>47</v>
      </c>
      <c r="U1890" t="s">
        <v>8323</v>
      </c>
      <c r="V1890" t="s">
        <v>8327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176"/>
        <v>41344.418356481481</v>
      </c>
      <c r="K1891">
        <v>1359140546</v>
      </c>
      <c r="L1891" s="10">
        <f t="shared" si="177"/>
        <v>41299.460023148145</v>
      </c>
      <c r="M1891" s="11" t="str">
        <f t="shared" si="178"/>
        <v>Jan</v>
      </c>
      <c r="N1891" s="11">
        <f t="shared" si="179"/>
        <v>2013</v>
      </c>
      <c r="O1891" t="b">
        <v>0</v>
      </c>
      <c r="P1891">
        <v>44</v>
      </c>
      <c r="Q1891" t="b">
        <v>1</v>
      </c>
      <c r="R1891" t="s">
        <v>8279</v>
      </c>
      <c r="S1891">
        <f t="shared" si="174"/>
        <v>107</v>
      </c>
      <c r="T1891">
        <f t="shared" si="175"/>
        <v>48</v>
      </c>
      <c r="U1891" t="s">
        <v>8323</v>
      </c>
      <c r="V1891" t="s">
        <v>8327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176"/>
        <v>41258.452870370369</v>
      </c>
      <c r="K1892">
        <v>1353005528</v>
      </c>
      <c r="L1892" s="10">
        <f t="shared" si="177"/>
        <v>41228.452870370369</v>
      </c>
      <c r="M1892" s="11" t="str">
        <f t="shared" si="178"/>
        <v>Nov</v>
      </c>
      <c r="N1892" s="11">
        <f t="shared" si="179"/>
        <v>2012</v>
      </c>
      <c r="O1892" t="b">
        <v>0</v>
      </c>
      <c r="P1892">
        <v>246</v>
      </c>
      <c r="Q1892" t="b">
        <v>1</v>
      </c>
      <c r="R1892" t="s">
        <v>8279</v>
      </c>
      <c r="S1892">
        <f t="shared" si="174"/>
        <v>145</v>
      </c>
      <c r="T1892">
        <f t="shared" si="175"/>
        <v>71</v>
      </c>
      <c r="U1892" t="s">
        <v>8323</v>
      </c>
      <c r="V1892" t="s">
        <v>8327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176"/>
        <v>40380.916666666664</v>
      </c>
      <c r="K1893">
        <v>1275851354</v>
      </c>
      <c r="L1893" s="10">
        <f t="shared" si="177"/>
        <v>40335.464745370366</v>
      </c>
      <c r="M1893" s="11" t="str">
        <f t="shared" si="178"/>
        <v>Jun</v>
      </c>
      <c r="N1893" s="11">
        <f t="shared" si="179"/>
        <v>2010</v>
      </c>
      <c r="O1893" t="b">
        <v>0</v>
      </c>
      <c r="P1893">
        <v>120</v>
      </c>
      <c r="Q1893" t="b">
        <v>1</v>
      </c>
      <c r="R1893" t="s">
        <v>8279</v>
      </c>
      <c r="S1893">
        <f t="shared" si="174"/>
        <v>106</v>
      </c>
      <c r="T1893">
        <f t="shared" si="175"/>
        <v>88</v>
      </c>
      <c r="U1893" t="s">
        <v>8323</v>
      </c>
      <c r="V1893" t="s">
        <v>8327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176"/>
        <v>40701.304178240738</v>
      </c>
      <c r="K1894">
        <v>1304867881</v>
      </c>
      <c r="L1894" s="10">
        <f t="shared" si="177"/>
        <v>40671.304178240738</v>
      </c>
      <c r="M1894" s="11" t="str">
        <f t="shared" si="178"/>
        <v>May</v>
      </c>
      <c r="N1894" s="11">
        <f t="shared" si="179"/>
        <v>2011</v>
      </c>
      <c r="O1894" t="b">
        <v>0</v>
      </c>
      <c r="P1894">
        <v>26</v>
      </c>
      <c r="Q1894" t="b">
        <v>1</v>
      </c>
      <c r="R1894" t="s">
        <v>8279</v>
      </c>
      <c r="S1894">
        <f t="shared" si="174"/>
        <v>137</v>
      </c>
      <c r="T1894">
        <f t="shared" si="175"/>
        <v>26</v>
      </c>
      <c r="U1894" t="s">
        <v>8323</v>
      </c>
      <c r="V1894" t="s">
        <v>8327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176"/>
        <v>40648.832638888889</v>
      </c>
      <c r="K1895">
        <v>1301524585</v>
      </c>
      <c r="L1895" s="10">
        <f t="shared" si="177"/>
        <v>40632.608622685184</v>
      </c>
      <c r="M1895" s="11" t="str">
        <f t="shared" si="178"/>
        <v>Mar</v>
      </c>
      <c r="N1895" s="11">
        <f t="shared" si="179"/>
        <v>2011</v>
      </c>
      <c r="O1895" t="b">
        <v>0</v>
      </c>
      <c r="P1895">
        <v>45</v>
      </c>
      <c r="Q1895" t="b">
        <v>1</v>
      </c>
      <c r="R1895" t="s">
        <v>8279</v>
      </c>
      <c r="S1895">
        <f t="shared" si="174"/>
        <v>104</v>
      </c>
      <c r="T1895">
        <f t="shared" si="175"/>
        <v>58</v>
      </c>
      <c r="U1895" t="s">
        <v>8323</v>
      </c>
      <c r="V1895" t="s">
        <v>8327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176"/>
        <v>40951.571562500001</v>
      </c>
      <c r="K1896">
        <v>1326404583</v>
      </c>
      <c r="L1896" s="10">
        <f t="shared" si="177"/>
        <v>40920.571562500001</v>
      </c>
      <c r="M1896" s="11" t="str">
        <f t="shared" si="178"/>
        <v>Jan</v>
      </c>
      <c r="N1896" s="11">
        <f t="shared" si="179"/>
        <v>2012</v>
      </c>
      <c r="O1896" t="b">
        <v>0</v>
      </c>
      <c r="P1896">
        <v>20</v>
      </c>
      <c r="Q1896" t="b">
        <v>1</v>
      </c>
      <c r="R1896" t="s">
        <v>8279</v>
      </c>
      <c r="S1896">
        <f t="shared" si="174"/>
        <v>115</v>
      </c>
      <c r="T1896">
        <f t="shared" si="175"/>
        <v>57</v>
      </c>
      <c r="U1896" t="s">
        <v>8323</v>
      </c>
      <c r="V1896" t="s">
        <v>8327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176"/>
        <v>42297.413449074076</v>
      </c>
      <c r="K1897">
        <v>1442771722</v>
      </c>
      <c r="L1897" s="10">
        <f t="shared" si="177"/>
        <v>42267.413449074076</v>
      </c>
      <c r="M1897" s="11" t="str">
        <f t="shared" si="178"/>
        <v>Sep</v>
      </c>
      <c r="N1897" s="11">
        <f t="shared" si="179"/>
        <v>2015</v>
      </c>
      <c r="O1897" t="b">
        <v>0</v>
      </c>
      <c r="P1897">
        <v>47</v>
      </c>
      <c r="Q1897" t="b">
        <v>1</v>
      </c>
      <c r="R1897" t="s">
        <v>8279</v>
      </c>
      <c r="S1897">
        <f t="shared" si="174"/>
        <v>102</v>
      </c>
      <c r="T1897">
        <f t="shared" si="175"/>
        <v>196</v>
      </c>
      <c r="U1897" t="s">
        <v>8323</v>
      </c>
      <c r="V1897" t="s">
        <v>8327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176"/>
        <v>41011.376909722218</v>
      </c>
      <c r="K1898">
        <v>1331658165</v>
      </c>
      <c r="L1898" s="10">
        <f t="shared" si="177"/>
        <v>40981.376909722218</v>
      </c>
      <c r="M1898" s="11" t="str">
        <f t="shared" si="178"/>
        <v>Mar</v>
      </c>
      <c r="N1898" s="11">
        <f t="shared" si="179"/>
        <v>2012</v>
      </c>
      <c r="O1898" t="b">
        <v>0</v>
      </c>
      <c r="P1898">
        <v>13</v>
      </c>
      <c r="Q1898" t="b">
        <v>1</v>
      </c>
      <c r="R1898" t="s">
        <v>8279</v>
      </c>
      <c r="S1898">
        <f t="shared" si="174"/>
        <v>124</v>
      </c>
      <c r="T1898">
        <f t="shared" si="175"/>
        <v>43</v>
      </c>
      <c r="U1898" t="s">
        <v>8323</v>
      </c>
      <c r="V1898" t="s">
        <v>8327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176"/>
        <v>41702.541666666664</v>
      </c>
      <c r="K1899">
        <v>1392040806</v>
      </c>
      <c r="L1899" s="10">
        <f t="shared" si="177"/>
        <v>41680.250069444446</v>
      </c>
      <c r="M1899" s="11" t="str">
        <f t="shared" si="178"/>
        <v>Feb</v>
      </c>
      <c r="N1899" s="11">
        <f t="shared" si="179"/>
        <v>2014</v>
      </c>
      <c r="O1899" t="b">
        <v>0</v>
      </c>
      <c r="P1899">
        <v>183</v>
      </c>
      <c r="Q1899" t="b">
        <v>1</v>
      </c>
      <c r="R1899" t="s">
        <v>8279</v>
      </c>
      <c r="S1899">
        <f t="shared" si="174"/>
        <v>102</v>
      </c>
      <c r="T1899">
        <f t="shared" si="175"/>
        <v>36</v>
      </c>
      <c r="U1899" t="s">
        <v>8323</v>
      </c>
      <c r="V1899" t="s">
        <v>8327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176"/>
        <v>42401.416666666664</v>
      </c>
      <c r="K1900">
        <v>1451277473</v>
      </c>
      <c r="L1900" s="10">
        <f t="shared" si="177"/>
        <v>42365.8596412037</v>
      </c>
      <c r="M1900" s="11" t="str">
        <f t="shared" si="178"/>
        <v>Dec</v>
      </c>
      <c r="N1900" s="11">
        <f t="shared" si="179"/>
        <v>2015</v>
      </c>
      <c r="O1900" t="b">
        <v>0</v>
      </c>
      <c r="P1900">
        <v>21</v>
      </c>
      <c r="Q1900" t="b">
        <v>1</v>
      </c>
      <c r="R1900" t="s">
        <v>8279</v>
      </c>
      <c r="S1900">
        <f t="shared" si="174"/>
        <v>145</v>
      </c>
      <c r="T1900">
        <f t="shared" si="175"/>
        <v>69</v>
      </c>
      <c r="U1900" t="s">
        <v>8323</v>
      </c>
      <c r="V1900" t="s">
        <v>8327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176"/>
        <v>42088.566736111105</v>
      </c>
      <c r="K1901">
        <v>1424730966</v>
      </c>
      <c r="L1901" s="10">
        <f t="shared" si="177"/>
        <v>42058.608402777776</v>
      </c>
      <c r="M1901" s="11" t="str">
        <f t="shared" si="178"/>
        <v>Feb</v>
      </c>
      <c r="N1901" s="11">
        <f t="shared" si="179"/>
        <v>2015</v>
      </c>
      <c r="O1901" t="b">
        <v>0</v>
      </c>
      <c r="P1901">
        <v>42</v>
      </c>
      <c r="Q1901" t="b">
        <v>1</v>
      </c>
      <c r="R1901" t="s">
        <v>8279</v>
      </c>
      <c r="S1901">
        <f t="shared" si="174"/>
        <v>133</v>
      </c>
      <c r="T1901">
        <f t="shared" si="175"/>
        <v>29</v>
      </c>
      <c r="U1901" t="s">
        <v>8323</v>
      </c>
      <c r="V1901" t="s">
        <v>8327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176"/>
        <v>41188.082638888889</v>
      </c>
      <c r="K1902">
        <v>1347137731</v>
      </c>
      <c r="L1902" s="10">
        <f t="shared" si="177"/>
        <v>41160.538553240738</v>
      </c>
      <c r="M1902" s="11" t="str">
        <f t="shared" si="178"/>
        <v>Sep</v>
      </c>
      <c r="N1902" s="11">
        <f t="shared" si="179"/>
        <v>2012</v>
      </c>
      <c r="O1902" t="b">
        <v>0</v>
      </c>
      <c r="P1902">
        <v>54</v>
      </c>
      <c r="Q1902" t="b">
        <v>1</v>
      </c>
      <c r="R1902" t="s">
        <v>8279</v>
      </c>
      <c r="S1902">
        <f t="shared" si="174"/>
        <v>109</v>
      </c>
      <c r="T1902">
        <f t="shared" si="175"/>
        <v>51</v>
      </c>
      <c r="U1902" t="s">
        <v>8323</v>
      </c>
      <c r="V1902" t="s">
        <v>8327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176"/>
        <v>42146.208333333336</v>
      </c>
      <c r="K1903">
        <v>1429707729</v>
      </c>
      <c r="L1903" s="10">
        <f t="shared" si="177"/>
        <v>42116.209826388884</v>
      </c>
      <c r="M1903" s="11" t="str">
        <f t="shared" si="178"/>
        <v>Apr</v>
      </c>
      <c r="N1903" s="11">
        <f t="shared" si="179"/>
        <v>2015</v>
      </c>
      <c r="O1903" t="b">
        <v>0</v>
      </c>
      <c r="P1903">
        <v>25</v>
      </c>
      <c r="Q1903" t="b">
        <v>0</v>
      </c>
      <c r="R1903" t="s">
        <v>8294</v>
      </c>
      <c r="S1903">
        <f t="shared" si="174"/>
        <v>3</v>
      </c>
      <c r="T1903">
        <f t="shared" si="175"/>
        <v>107</v>
      </c>
      <c r="U1903" t="s">
        <v>8317</v>
      </c>
      <c r="V1903" t="s">
        <v>8346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176"/>
        <v>42067.456562499996</v>
      </c>
      <c r="K1904">
        <v>1422903447</v>
      </c>
      <c r="L1904" s="10">
        <f t="shared" si="177"/>
        <v>42037.456562499996</v>
      </c>
      <c r="M1904" s="11" t="str">
        <f t="shared" si="178"/>
        <v>Feb</v>
      </c>
      <c r="N1904" s="11">
        <f t="shared" si="179"/>
        <v>2015</v>
      </c>
      <c r="O1904" t="b">
        <v>0</v>
      </c>
      <c r="P1904">
        <v>3</v>
      </c>
      <c r="Q1904" t="b">
        <v>0</v>
      </c>
      <c r="R1904" t="s">
        <v>8294</v>
      </c>
      <c r="S1904">
        <f t="shared" si="174"/>
        <v>1</v>
      </c>
      <c r="T1904">
        <f t="shared" si="175"/>
        <v>4</v>
      </c>
      <c r="U1904" t="s">
        <v>8317</v>
      </c>
      <c r="V1904" t="s">
        <v>8346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176"/>
        <v>42762.437395833331</v>
      </c>
      <c r="K1905">
        <v>1480357791</v>
      </c>
      <c r="L1905" s="10">
        <f t="shared" si="177"/>
        <v>42702.437395833331</v>
      </c>
      <c r="M1905" s="11" t="str">
        <f t="shared" si="178"/>
        <v>Nov</v>
      </c>
      <c r="N1905" s="11">
        <f t="shared" si="179"/>
        <v>2016</v>
      </c>
      <c r="O1905" t="b">
        <v>0</v>
      </c>
      <c r="P1905">
        <v>41</v>
      </c>
      <c r="Q1905" t="b">
        <v>0</v>
      </c>
      <c r="R1905" t="s">
        <v>8294</v>
      </c>
      <c r="S1905">
        <f t="shared" si="174"/>
        <v>47</v>
      </c>
      <c r="T1905">
        <f t="shared" si="175"/>
        <v>34</v>
      </c>
      <c r="U1905" t="s">
        <v>8317</v>
      </c>
      <c r="V1905" t="s">
        <v>8346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176"/>
        <v>42371.352094907408</v>
      </c>
      <c r="K1906">
        <v>1447864021</v>
      </c>
      <c r="L1906" s="10">
        <f t="shared" si="177"/>
        <v>42326.352094907408</v>
      </c>
      <c r="M1906" s="11" t="str">
        <f t="shared" si="178"/>
        <v>Nov</v>
      </c>
      <c r="N1906" s="11">
        <f t="shared" si="179"/>
        <v>2015</v>
      </c>
      <c r="O1906" t="b">
        <v>0</v>
      </c>
      <c r="P1906">
        <v>2</v>
      </c>
      <c r="Q1906" t="b">
        <v>0</v>
      </c>
      <c r="R1906" t="s">
        <v>8294</v>
      </c>
      <c r="S1906">
        <f t="shared" si="174"/>
        <v>0</v>
      </c>
      <c r="T1906">
        <f t="shared" si="175"/>
        <v>25</v>
      </c>
      <c r="U1906" t="s">
        <v>8317</v>
      </c>
      <c r="V1906" t="s">
        <v>8346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176"/>
        <v>41889.592523148145</v>
      </c>
      <c r="K1907">
        <v>1407535994</v>
      </c>
      <c r="L1907" s="10">
        <f t="shared" si="177"/>
        <v>41859.592523148145</v>
      </c>
      <c r="M1907" s="11" t="str">
        <f t="shared" si="178"/>
        <v>Aug</v>
      </c>
      <c r="N1907" s="11">
        <f t="shared" si="179"/>
        <v>2014</v>
      </c>
      <c r="O1907" t="b">
        <v>0</v>
      </c>
      <c r="P1907">
        <v>4</v>
      </c>
      <c r="Q1907" t="b">
        <v>0</v>
      </c>
      <c r="R1907" t="s">
        <v>8294</v>
      </c>
      <c r="S1907">
        <f t="shared" si="174"/>
        <v>0</v>
      </c>
      <c r="T1907">
        <f t="shared" si="175"/>
        <v>11</v>
      </c>
      <c r="U1907" t="s">
        <v>8317</v>
      </c>
      <c r="V1907" t="s">
        <v>8346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176"/>
        <v>42544.337766203702</v>
      </c>
      <c r="K1908">
        <v>1464105983</v>
      </c>
      <c r="L1908" s="10">
        <f t="shared" si="177"/>
        <v>42514.337766203702</v>
      </c>
      <c r="M1908" s="11" t="str">
        <f t="shared" si="178"/>
        <v>May</v>
      </c>
      <c r="N1908" s="11">
        <f t="shared" si="179"/>
        <v>2016</v>
      </c>
      <c r="O1908" t="b">
        <v>0</v>
      </c>
      <c r="P1908">
        <v>99</v>
      </c>
      <c r="Q1908" t="b">
        <v>0</v>
      </c>
      <c r="R1908" t="s">
        <v>8294</v>
      </c>
      <c r="S1908">
        <f t="shared" si="174"/>
        <v>43</v>
      </c>
      <c r="T1908">
        <f t="shared" si="175"/>
        <v>216</v>
      </c>
      <c r="U1908" t="s">
        <v>8317</v>
      </c>
      <c r="V1908" t="s">
        <v>8346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176"/>
        <v>41782.253761574073</v>
      </c>
      <c r="K1909">
        <v>1399557925</v>
      </c>
      <c r="L1909" s="10">
        <f t="shared" si="177"/>
        <v>41767.253761574073</v>
      </c>
      <c r="M1909" s="11" t="str">
        <f t="shared" si="178"/>
        <v>May</v>
      </c>
      <c r="N1909" s="11">
        <f t="shared" si="179"/>
        <v>2014</v>
      </c>
      <c r="O1909" t="b">
        <v>0</v>
      </c>
      <c r="P1909">
        <v>4</v>
      </c>
      <c r="Q1909" t="b">
        <v>0</v>
      </c>
      <c r="R1909" t="s">
        <v>8294</v>
      </c>
      <c r="S1909">
        <f t="shared" si="174"/>
        <v>0</v>
      </c>
      <c r="T1909">
        <f t="shared" si="175"/>
        <v>21</v>
      </c>
      <c r="U1909" t="s">
        <v>8317</v>
      </c>
      <c r="V1909" t="s">
        <v>8346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176"/>
        <v>42733.584490740737</v>
      </c>
      <c r="K1910">
        <v>1480456900</v>
      </c>
      <c r="L1910" s="10">
        <f t="shared" si="177"/>
        <v>42703.584490740737</v>
      </c>
      <c r="M1910" s="11" t="str">
        <f t="shared" si="178"/>
        <v>Nov</v>
      </c>
      <c r="N1910" s="11">
        <f t="shared" si="179"/>
        <v>2016</v>
      </c>
      <c r="O1910" t="b">
        <v>0</v>
      </c>
      <c r="P1910">
        <v>4</v>
      </c>
      <c r="Q1910" t="b">
        <v>0</v>
      </c>
      <c r="R1910" t="s">
        <v>8294</v>
      </c>
      <c r="S1910">
        <f t="shared" si="174"/>
        <v>2</v>
      </c>
      <c r="T1910">
        <f t="shared" si="175"/>
        <v>108</v>
      </c>
      <c r="U1910" t="s">
        <v>8317</v>
      </c>
      <c r="V1910" t="s">
        <v>8346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176"/>
        <v>41935.095821759256</v>
      </c>
      <c r="K1911">
        <v>1411467479</v>
      </c>
      <c r="L1911" s="10">
        <f t="shared" si="177"/>
        <v>41905.095821759256</v>
      </c>
      <c r="M1911" s="11" t="str">
        <f t="shared" si="178"/>
        <v>Sep</v>
      </c>
      <c r="N1911" s="11">
        <f t="shared" si="179"/>
        <v>2014</v>
      </c>
      <c r="O1911" t="b">
        <v>0</v>
      </c>
      <c r="P1911">
        <v>38</v>
      </c>
      <c r="Q1911" t="b">
        <v>0</v>
      </c>
      <c r="R1911" t="s">
        <v>8294</v>
      </c>
      <c r="S1911">
        <f t="shared" si="174"/>
        <v>14</v>
      </c>
      <c r="T1911">
        <f t="shared" si="175"/>
        <v>130</v>
      </c>
      <c r="U1911" t="s">
        <v>8317</v>
      </c>
      <c r="V1911" t="s">
        <v>8346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176"/>
        <v>42308.614583333336</v>
      </c>
      <c r="K1912">
        <v>1442531217</v>
      </c>
      <c r="L1912" s="10">
        <f t="shared" si="177"/>
        <v>42264.629826388882</v>
      </c>
      <c r="M1912" s="11" t="str">
        <f t="shared" si="178"/>
        <v>Sep</v>
      </c>
      <c r="N1912" s="11">
        <f t="shared" si="179"/>
        <v>2015</v>
      </c>
      <c r="O1912" t="b">
        <v>0</v>
      </c>
      <c r="P1912">
        <v>285</v>
      </c>
      <c r="Q1912" t="b">
        <v>0</v>
      </c>
      <c r="R1912" t="s">
        <v>8294</v>
      </c>
      <c r="S1912">
        <f t="shared" si="174"/>
        <v>39</v>
      </c>
      <c r="T1912">
        <f t="shared" si="175"/>
        <v>117</v>
      </c>
      <c r="U1912" t="s">
        <v>8317</v>
      </c>
      <c r="V1912" t="s">
        <v>8346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176"/>
        <v>41859.700624999998</v>
      </c>
      <c r="K1913">
        <v>1404953334</v>
      </c>
      <c r="L1913" s="10">
        <f t="shared" si="177"/>
        <v>41829.700624999998</v>
      </c>
      <c r="M1913" s="11" t="str">
        <f t="shared" si="178"/>
        <v>Jul</v>
      </c>
      <c r="N1913" s="11">
        <f t="shared" si="179"/>
        <v>2014</v>
      </c>
      <c r="O1913" t="b">
        <v>0</v>
      </c>
      <c r="P1913">
        <v>1</v>
      </c>
      <c r="Q1913" t="b">
        <v>0</v>
      </c>
      <c r="R1913" t="s">
        <v>8294</v>
      </c>
      <c r="S1913">
        <f t="shared" si="174"/>
        <v>0</v>
      </c>
      <c r="T1913">
        <f t="shared" si="175"/>
        <v>10</v>
      </c>
      <c r="U1913" t="s">
        <v>8317</v>
      </c>
      <c r="V1913" t="s">
        <v>8346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176"/>
        <v>42158.893055555549</v>
      </c>
      <c r="K1914">
        <v>1430803560</v>
      </c>
      <c r="L1914" s="10">
        <f t="shared" si="177"/>
        <v>42128.893055555549</v>
      </c>
      <c r="M1914" s="11" t="str">
        <f t="shared" si="178"/>
        <v>May</v>
      </c>
      <c r="N1914" s="11">
        <f t="shared" si="179"/>
        <v>2015</v>
      </c>
      <c r="O1914" t="b">
        <v>0</v>
      </c>
      <c r="P1914">
        <v>42</v>
      </c>
      <c r="Q1914" t="b">
        <v>0</v>
      </c>
      <c r="R1914" t="s">
        <v>8294</v>
      </c>
      <c r="S1914">
        <f t="shared" si="174"/>
        <v>59</v>
      </c>
      <c r="T1914">
        <f t="shared" si="175"/>
        <v>71</v>
      </c>
      <c r="U1914" t="s">
        <v>8317</v>
      </c>
      <c r="V1914" t="s">
        <v>8346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176"/>
        <v>41920.177986111106</v>
      </c>
      <c r="K1915">
        <v>1410178578</v>
      </c>
      <c r="L1915" s="10">
        <f t="shared" si="177"/>
        <v>41890.177986111106</v>
      </c>
      <c r="M1915" s="11" t="str">
        <f t="shared" si="178"/>
        <v>Sep</v>
      </c>
      <c r="N1915" s="11">
        <f t="shared" si="179"/>
        <v>2014</v>
      </c>
      <c r="O1915" t="b">
        <v>0</v>
      </c>
      <c r="P1915">
        <v>26</v>
      </c>
      <c r="Q1915" t="b">
        <v>0</v>
      </c>
      <c r="R1915" t="s">
        <v>8294</v>
      </c>
      <c r="S1915">
        <f t="shared" si="174"/>
        <v>1</v>
      </c>
      <c r="T1915">
        <f t="shared" si="175"/>
        <v>25</v>
      </c>
      <c r="U1915" t="s">
        <v>8317</v>
      </c>
      <c r="V1915" t="s">
        <v>8346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176"/>
        <v>41943.832638888889</v>
      </c>
      <c r="K1916">
        <v>1413519073</v>
      </c>
      <c r="L1916" s="10">
        <f t="shared" si="177"/>
        <v>41928.841122685182</v>
      </c>
      <c r="M1916" s="11" t="str">
        <f t="shared" si="178"/>
        <v>Oct</v>
      </c>
      <c r="N1916" s="11">
        <f t="shared" si="179"/>
        <v>2014</v>
      </c>
      <c r="O1916" t="b">
        <v>0</v>
      </c>
      <c r="P1916">
        <v>2</v>
      </c>
      <c r="Q1916" t="b">
        <v>0</v>
      </c>
      <c r="R1916" t="s">
        <v>8294</v>
      </c>
      <c r="S1916">
        <f t="shared" si="174"/>
        <v>9</v>
      </c>
      <c r="T1916">
        <f t="shared" si="175"/>
        <v>30</v>
      </c>
      <c r="U1916" t="s">
        <v>8317</v>
      </c>
      <c r="V1916" t="s">
        <v>8346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176"/>
        <v>41883.715532407405</v>
      </c>
      <c r="K1917">
        <v>1407892222</v>
      </c>
      <c r="L1917" s="10">
        <f t="shared" si="177"/>
        <v>41863.715532407405</v>
      </c>
      <c r="M1917" s="11" t="str">
        <f t="shared" si="178"/>
        <v>Aug</v>
      </c>
      <c r="N1917" s="11">
        <f t="shared" si="179"/>
        <v>2014</v>
      </c>
      <c r="O1917" t="b">
        <v>0</v>
      </c>
      <c r="P1917">
        <v>4</v>
      </c>
      <c r="Q1917" t="b">
        <v>0</v>
      </c>
      <c r="R1917" t="s">
        <v>8294</v>
      </c>
      <c r="S1917">
        <f t="shared" si="174"/>
        <v>2</v>
      </c>
      <c r="T1917">
        <f t="shared" si="175"/>
        <v>2</v>
      </c>
      <c r="U1917" t="s">
        <v>8317</v>
      </c>
      <c r="V1917" t="s">
        <v>8346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176"/>
        <v>42681.425636574073</v>
      </c>
      <c r="K1918">
        <v>1476378775</v>
      </c>
      <c r="L1918" s="10">
        <f t="shared" si="177"/>
        <v>42656.383969907409</v>
      </c>
      <c r="M1918" s="11" t="str">
        <f t="shared" si="178"/>
        <v>Oct</v>
      </c>
      <c r="N1918" s="11">
        <f t="shared" si="179"/>
        <v>2016</v>
      </c>
      <c r="O1918" t="b">
        <v>0</v>
      </c>
      <c r="P1918">
        <v>6</v>
      </c>
      <c r="Q1918" t="b">
        <v>0</v>
      </c>
      <c r="R1918" t="s">
        <v>8294</v>
      </c>
      <c r="S1918">
        <f t="shared" si="174"/>
        <v>1</v>
      </c>
      <c r="T1918">
        <f t="shared" si="175"/>
        <v>17</v>
      </c>
      <c r="U1918" t="s">
        <v>8317</v>
      </c>
      <c r="V1918" t="s">
        <v>8346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176"/>
        <v>42775.93672453703</v>
      </c>
      <c r="K1919">
        <v>1484116133</v>
      </c>
      <c r="L1919" s="10">
        <f t="shared" si="177"/>
        <v>42745.93672453703</v>
      </c>
      <c r="M1919" s="11" t="str">
        <f t="shared" si="178"/>
        <v>Jan</v>
      </c>
      <c r="N1919" s="11">
        <f t="shared" si="179"/>
        <v>2017</v>
      </c>
      <c r="O1919" t="b">
        <v>0</v>
      </c>
      <c r="P1919">
        <v>70</v>
      </c>
      <c r="Q1919" t="b">
        <v>0</v>
      </c>
      <c r="R1919" t="s">
        <v>8294</v>
      </c>
      <c r="S1919">
        <f t="shared" si="174"/>
        <v>53</v>
      </c>
      <c r="T1919">
        <f t="shared" si="175"/>
        <v>2929</v>
      </c>
      <c r="U1919" t="s">
        <v>8317</v>
      </c>
      <c r="V1919" t="s">
        <v>8346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176"/>
        <v>41863.456608796296</v>
      </c>
      <c r="K1920">
        <v>1404845851</v>
      </c>
      <c r="L1920" s="10">
        <f t="shared" si="177"/>
        <v>41828.456608796296</v>
      </c>
      <c r="M1920" s="11" t="str">
        <f t="shared" si="178"/>
        <v>Jul</v>
      </c>
      <c r="N1920" s="11">
        <f t="shared" si="179"/>
        <v>2014</v>
      </c>
      <c r="O1920" t="b">
        <v>0</v>
      </c>
      <c r="P1920">
        <v>9</v>
      </c>
      <c r="Q1920" t="b">
        <v>0</v>
      </c>
      <c r="R1920" t="s">
        <v>8294</v>
      </c>
      <c r="S1920">
        <f t="shared" si="174"/>
        <v>1</v>
      </c>
      <c r="T1920">
        <f t="shared" si="175"/>
        <v>29</v>
      </c>
      <c r="U1920" t="s">
        <v>8317</v>
      </c>
      <c r="V1920" t="s">
        <v>8346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176"/>
        <v>42143.542233796288</v>
      </c>
      <c r="K1921">
        <v>1429477249</v>
      </c>
      <c r="L1921" s="10">
        <f t="shared" si="177"/>
        <v>42113.542233796288</v>
      </c>
      <c r="M1921" s="11" t="str">
        <f t="shared" si="178"/>
        <v>Apr</v>
      </c>
      <c r="N1921" s="11">
        <f t="shared" si="179"/>
        <v>2015</v>
      </c>
      <c r="O1921" t="b">
        <v>0</v>
      </c>
      <c r="P1921">
        <v>8</v>
      </c>
      <c r="Q1921" t="b">
        <v>0</v>
      </c>
      <c r="R1921" t="s">
        <v>8294</v>
      </c>
      <c r="S1921">
        <f t="shared" si="174"/>
        <v>47</v>
      </c>
      <c r="T1921">
        <f t="shared" si="175"/>
        <v>30</v>
      </c>
      <c r="U1921" t="s">
        <v>8317</v>
      </c>
      <c r="V1921" t="s">
        <v>8346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176"/>
        <v>42298.624999999993</v>
      </c>
      <c r="K1922">
        <v>1443042061</v>
      </c>
      <c r="L1922" s="10">
        <f t="shared" si="177"/>
        <v>42270.54237268518</v>
      </c>
      <c r="M1922" s="11" t="str">
        <f t="shared" si="178"/>
        <v>Sep</v>
      </c>
      <c r="N1922" s="11">
        <f t="shared" si="179"/>
        <v>2015</v>
      </c>
      <c r="O1922" t="b">
        <v>0</v>
      </c>
      <c r="P1922">
        <v>105</v>
      </c>
      <c r="Q1922" t="b">
        <v>0</v>
      </c>
      <c r="R1922" t="s">
        <v>8294</v>
      </c>
      <c r="S1922">
        <f t="shared" ref="S1922:S1985" si="180">ROUND((E1922/D1922)*100,0)</f>
        <v>43</v>
      </c>
      <c r="T1922">
        <f t="shared" ref="T1922:T1985" si="181">ROUND(E1922/P1922,0)</f>
        <v>41</v>
      </c>
      <c r="U1922" t="s">
        <v>8317</v>
      </c>
      <c r="V1922" t="s">
        <v>8346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182">(((I1923/60)/60/24)+DATE(1970,1,1)+(-8/24))</f>
        <v>41103.888229166667</v>
      </c>
      <c r="K1923">
        <v>1339651143</v>
      </c>
      <c r="L1923" s="10">
        <f t="shared" ref="L1923:L1986" si="183">(((K1923/60)/60)/24)+DATE(1970,1,1)+(-8/24)</f>
        <v>41073.888229166667</v>
      </c>
      <c r="M1923" s="11" t="str">
        <f t="shared" ref="M1923:M1986" si="184">TEXT(L1923,"MMM")</f>
        <v>Jun</v>
      </c>
      <c r="N1923" s="11">
        <f t="shared" ref="N1923:N1986" si="185">YEAR(L1923)</f>
        <v>2012</v>
      </c>
      <c r="O1923" t="b">
        <v>0</v>
      </c>
      <c r="P1923">
        <v>38</v>
      </c>
      <c r="Q1923" t="b">
        <v>1</v>
      </c>
      <c r="R1923" t="s">
        <v>8279</v>
      </c>
      <c r="S1923">
        <f t="shared" si="180"/>
        <v>137</v>
      </c>
      <c r="T1923">
        <f t="shared" si="181"/>
        <v>54</v>
      </c>
      <c r="U1923" t="s">
        <v>8323</v>
      </c>
      <c r="V1923" t="s">
        <v>8327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182"/>
        <v>41619.922534722216</v>
      </c>
      <c r="K1924">
        <v>1384236507</v>
      </c>
      <c r="L1924" s="10">
        <f t="shared" si="183"/>
        <v>41589.922534722216</v>
      </c>
      <c r="M1924" s="11" t="str">
        <f t="shared" si="184"/>
        <v>Nov</v>
      </c>
      <c r="N1924" s="11">
        <f t="shared" si="185"/>
        <v>2013</v>
      </c>
      <c r="O1924" t="b">
        <v>0</v>
      </c>
      <c r="P1924">
        <v>64</v>
      </c>
      <c r="Q1924" t="b">
        <v>1</v>
      </c>
      <c r="R1924" t="s">
        <v>8279</v>
      </c>
      <c r="S1924">
        <f t="shared" si="180"/>
        <v>116</v>
      </c>
      <c r="T1924">
        <f t="shared" si="181"/>
        <v>36</v>
      </c>
      <c r="U1924" t="s">
        <v>8323</v>
      </c>
      <c r="V1924" t="s">
        <v>8327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182"/>
        <v>40812.874305555553</v>
      </c>
      <c r="K1925">
        <v>1313612532</v>
      </c>
      <c r="L1925" s="10">
        <f t="shared" si="183"/>
        <v>40772.515416666662</v>
      </c>
      <c r="M1925" s="11" t="str">
        <f t="shared" si="184"/>
        <v>Aug</v>
      </c>
      <c r="N1925" s="11">
        <f t="shared" si="185"/>
        <v>2011</v>
      </c>
      <c r="O1925" t="b">
        <v>0</v>
      </c>
      <c r="P1925">
        <v>13</v>
      </c>
      <c r="Q1925" t="b">
        <v>1</v>
      </c>
      <c r="R1925" t="s">
        <v>8279</v>
      </c>
      <c r="S1925">
        <f t="shared" si="180"/>
        <v>241</v>
      </c>
      <c r="T1925">
        <f t="shared" si="181"/>
        <v>23</v>
      </c>
      <c r="U1925" t="s">
        <v>8323</v>
      </c>
      <c r="V1925" t="s">
        <v>8327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182"/>
        <v>41654.481249999997</v>
      </c>
      <c r="K1926">
        <v>1387390555</v>
      </c>
      <c r="L1926" s="10">
        <f t="shared" si="183"/>
        <v>41626.427719907406</v>
      </c>
      <c r="M1926" s="11" t="str">
        <f t="shared" si="184"/>
        <v>Dec</v>
      </c>
      <c r="N1926" s="11">
        <f t="shared" si="185"/>
        <v>2013</v>
      </c>
      <c r="O1926" t="b">
        <v>0</v>
      </c>
      <c r="P1926">
        <v>33</v>
      </c>
      <c r="Q1926" t="b">
        <v>1</v>
      </c>
      <c r="R1926" t="s">
        <v>8279</v>
      </c>
      <c r="S1926">
        <f t="shared" si="180"/>
        <v>114</v>
      </c>
      <c r="T1926">
        <f t="shared" si="181"/>
        <v>104</v>
      </c>
      <c r="U1926" t="s">
        <v>8323</v>
      </c>
      <c r="V1926" t="s">
        <v>8327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182"/>
        <v>41557.666666666664</v>
      </c>
      <c r="K1927">
        <v>1379540288</v>
      </c>
      <c r="L1927" s="10">
        <f t="shared" si="183"/>
        <v>41535.568148148144</v>
      </c>
      <c r="M1927" s="11" t="str">
        <f t="shared" si="184"/>
        <v>Sep</v>
      </c>
      <c r="N1927" s="11">
        <f t="shared" si="185"/>
        <v>2013</v>
      </c>
      <c r="O1927" t="b">
        <v>0</v>
      </c>
      <c r="P1927">
        <v>52</v>
      </c>
      <c r="Q1927" t="b">
        <v>1</v>
      </c>
      <c r="R1927" t="s">
        <v>8279</v>
      </c>
      <c r="S1927">
        <f t="shared" si="180"/>
        <v>110</v>
      </c>
      <c r="T1927">
        <f t="shared" si="181"/>
        <v>32</v>
      </c>
      <c r="U1927" t="s">
        <v>8323</v>
      </c>
      <c r="V1927" t="s">
        <v>8327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182"/>
        <v>40483.68472222222</v>
      </c>
      <c r="K1928">
        <v>1286319256</v>
      </c>
      <c r="L1928" s="10">
        <f t="shared" si="183"/>
        <v>40456.621018518512</v>
      </c>
      <c r="M1928" s="11" t="str">
        <f t="shared" si="184"/>
        <v>Oct</v>
      </c>
      <c r="N1928" s="11">
        <f t="shared" si="185"/>
        <v>2010</v>
      </c>
      <c r="O1928" t="b">
        <v>0</v>
      </c>
      <c r="P1928">
        <v>107</v>
      </c>
      <c r="Q1928" t="b">
        <v>1</v>
      </c>
      <c r="R1928" t="s">
        <v>8279</v>
      </c>
      <c r="S1928">
        <f t="shared" si="180"/>
        <v>195</v>
      </c>
      <c r="T1928">
        <f t="shared" si="181"/>
        <v>27</v>
      </c>
      <c r="U1928" t="s">
        <v>8323</v>
      </c>
      <c r="V1928" t="s">
        <v>8327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182"/>
        <v>40975.874305555553</v>
      </c>
      <c r="K1929">
        <v>1329856839</v>
      </c>
      <c r="L1929" s="10">
        <f t="shared" si="183"/>
        <v>40960.528229166666</v>
      </c>
      <c r="M1929" s="11" t="str">
        <f t="shared" si="184"/>
        <v>Feb</v>
      </c>
      <c r="N1929" s="11">
        <f t="shared" si="185"/>
        <v>2012</v>
      </c>
      <c r="O1929" t="b">
        <v>0</v>
      </c>
      <c r="P1929">
        <v>11</v>
      </c>
      <c r="Q1929" t="b">
        <v>1</v>
      </c>
      <c r="R1929" t="s">
        <v>8279</v>
      </c>
      <c r="S1929">
        <f t="shared" si="180"/>
        <v>103</v>
      </c>
      <c r="T1929">
        <f t="shared" si="181"/>
        <v>56</v>
      </c>
      <c r="U1929" t="s">
        <v>8323</v>
      </c>
      <c r="V1929" t="s">
        <v>8327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182"/>
        <v>41401.314745370371</v>
      </c>
      <c r="K1930">
        <v>1365348794</v>
      </c>
      <c r="L1930" s="10">
        <f t="shared" si="183"/>
        <v>41371.314745370371</v>
      </c>
      <c r="M1930" s="11" t="str">
        <f t="shared" si="184"/>
        <v>Apr</v>
      </c>
      <c r="N1930" s="11">
        <f t="shared" si="185"/>
        <v>2013</v>
      </c>
      <c r="O1930" t="b">
        <v>0</v>
      </c>
      <c r="P1930">
        <v>34</v>
      </c>
      <c r="Q1930" t="b">
        <v>1</v>
      </c>
      <c r="R1930" t="s">
        <v>8279</v>
      </c>
      <c r="S1930">
        <f t="shared" si="180"/>
        <v>103</v>
      </c>
      <c r="T1930">
        <f t="shared" si="181"/>
        <v>77</v>
      </c>
      <c r="U1930" t="s">
        <v>8323</v>
      </c>
      <c r="V1930" t="s">
        <v>8327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182"/>
        <v>40728.688263888886</v>
      </c>
      <c r="K1931">
        <v>1306197066</v>
      </c>
      <c r="L1931" s="10">
        <f t="shared" si="183"/>
        <v>40686.688263888886</v>
      </c>
      <c r="M1931" s="11" t="str">
        <f t="shared" si="184"/>
        <v>May</v>
      </c>
      <c r="N1931" s="11">
        <f t="shared" si="185"/>
        <v>2011</v>
      </c>
      <c r="O1931" t="b">
        <v>0</v>
      </c>
      <c r="P1931">
        <v>75</v>
      </c>
      <c r="Q1931" t="b">
        <v>1</v>
      </c>
      <c r="R1931" t="s">
        <v>8279</v>
      </c>
      <c r="S1931">
        <f t="shared" si="180"/>
        <v>100</v>
      </c>
      <c r="T1931">
        <f t="shared" si="181"/>
        <v>43</v>
      </c>
      <c r="U1931" t="s">
        <v>8323</v>
      </c>
      <c r="V1931" t="s">
        <v>8327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182"/>
        <v>41462.225486111107</v>
      </c>
      <c r="K1932">
        <v>1368019482</v>
      </c>
      <c r="L1932" s="10">
        <f t="shared" si="183"/>
        <v>41402.225486111107</v>
      </c>
      <c r="M1932" s="11" t="str">
        <f t="shared" si="184"/>
        <v>May</v>
      </c>
      <c r="N1932" s="11">
        <f t="shared" si="185"/>
        <v>2013</v>
      </c>
      <c r="O1932" t="b">
        <v>0</v>
      </c>
      <c r="P1932">
        <v>26</v>
      </c>
      <c r="Q1932" t="b">
        <v>1</v>
      </c>
      <c r="R1932" t="s">
        <v>8279</v>
      </c>
      <c r="S1932">
        <f t="shared" si="180"/>
        <v>127</v>
      </c>
      <c r="T1932">
        <f t="shared" si="181"/>
        <v>49</v>
      </c>
      <c r="U1932" t="s">
        <v>8323</v>
      </c>
      <c r="V1932" t="s">
        <v>8327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182"/>
        <v>41050.8125</v>
      </c>
      <c r="K1933">
        <v>1336512309</v>
      </c>
      <c r="L1933" s="10">
        <f t="shared" si="183"/>
        <v>41037.559131944443</v>
      </c>
      <c r="M1933" s="11" t="str">
        <f t="shared" si="184"/>
        <v>May</v>
      </c>
      <c r="N1933" s="11">
        <f t="shared" si="185"/>
        <v>2012</v>
      </c>
      <c r="O1933" t="b">
        <v>0</v>
      </c>
      <c r="P1933">
        <v>50</v>
      </c>
      <c r="Q1933" t="b">
        <v>1</v>
      </c>
      <c r="R1933" t="s">
        <v>8279</v>
      </c>
      <c r="S1933">
        <f t="shared" si="180"/>
        <v>121</v>
      </c>
      <c r="T1933">
        <f t="shared" si="181"/>
        <v>48</v>
      </c>
      <c r="U1933" t="s">
        <v>8323</v>
      </c>
      <c r="V1933" t="s">
        <v>8327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182"/>
        <v>40932.476539351846</v>
      </c>
      <c r="K1934">
        <v>1325618773</v>
      </c>
      <c r="L1934" s="10">
        <f t="shared" si="183"/>
        <v>40911.476539351846</v>
      </c>
      <c r="M1934" s="11" t="str">
        <f t="shared" si="184"/>
        <v>Jan</v>
      </c>
      <c r="N1934" s="11">
        <f t="shared" si="185"/>
        <v>2012</v>
      </c>
      <c r="O1934" t="b">
        <v>0</v>
      </c>
      <c r="P1934">
        <v>80</v>
      </c>
      <c r="Q1934" t="b">
        <v>1</v>
      </c>
      <c r="R1934" t="s">
        <v>8279</v>
      </c>
      <c r="S1934">
        <f t="shared" si="180"/>
        <v>107</v>
      </c>
      <c r="T1934">
        <f t="shared" si="181"/>
        <v>70</v>
      </c>
      <c r="U1934" t="s">
        <v>8323</v>
      </c>
      <c r="V1934" t="s">
        <v>8327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182"/>
        <v>41908.797534722216</v>
      </c>
      <c r="K1935">
        <v>1409195307</v>
      </c>
      <c r="L1935" s="10">
        <f t="shared" si="183"/>
        <v>41878.797534722216</v>
      </c>
      <c r="M1935" s="11" t="str">
        <f t="shared" si="184"/>
        <v>Aug</v>
      </c>
      <c r="N1935" s="11">
        <f t="shared" si="185"/>
        <v>2014</v>
      </c>
      <c r="O1935" t="b">
        <v>0</v>
      </c>
      <c r="P1935">
        <v>110</v>
      </c>
      <c r="Q1935" t="b">
        <v>1</v>
      </c>
      <c r="R1935" t="s">
        <v>8279</v>
      </c>
      <c r="S1935">
        <f t="shared" si="180"/>
        <v>172</v>
      </c>
      <c r="T1935">
        <f t="shared" si="181"/>
        <v>94</v>
      </c>
      <c r="U1935" t="s">
        <v>8323</v>
      </c>
      <c r="V1935" t="s">
        <v>8327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182"/>
        <v>40901.875</v>
      </c>
      <c r="K1936">
        <v>1321649321</v>
      </c>
      <c r="L1936" s="10">
        <f t="shared" si="183"/>
        <v>40865.533807870372</v>
      </c>
      <c r="M1936" s="11" t="str">
        <f t="shared" si="184"/>
        <v>Nov</v>
      </c>
      <c r="N1936" s="11">
        <f t="shared" si="185"/>
        <v>2011</v>
      </c>
      <c r="O1936" t="b">
        <v>0</v>
      </c>
      <c r="P1936">
        <v>77</v>
      </c>
      <c r="Q1936" t="b">
        <v>1</v>
      </c>
      <c r="R1936" t="s">
        <v>8279</v>
      </c>
      <c r="S1936">
        <f t="shared" si="180"/>
        <v>124</v>
      </c>
      <c r="T1936">
        <f t="shared" si="181"/>
        <v>80</v>
      </c>
      <c r="U1936" t="s">
        <v>8323</v>
      </c>
      <c r="V1936" t="s">
        <v>8327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182"/>
        <v>41810.874305555553</v>
      </c>
      <c r="K1937">
        <v>1400106171</v>
      </c>
      <c r="L1937" s="10">
        <f t="shared" si="183"/>
        <v>41773.59920138889</v>
      </c>
      <c r="M1937" s="11" t="str">
        <f t="shared" si="184"/>
        <v>May</v>
      </c>
      <c r="N1937" s="11">
        <f t="shared" si="185"/>
        <v>2014</v>
      </c>
      <c r="O1937" t="b">
        <v>0</v>
      </c>
      <c r="P1937">
        <v>50</v>
      </c>
      <c r="Q1937" t="b">
        <v>1</v>
      </c>
      <c r="R1937" t="s">
        <v>8279</v>
      </c>
      <c r="S1937">
        <f t="shared" si="180"/>
        <v>108</v>
      </c>
      <c r="T1937">
        <f t="shared" si="181"/>
        <v>54</v>
      </c>
      <c r="U1937" t="s">
        <v>8323</v>
      </c>
      <c r="V1937" t="s">
        <v>8327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182"/>
        <v>40882.915972222218</v>
      </c>
      <c r="K1938">
        <v>1320528070</v>
      </c>
      <c r="L1938" s="10">
        <f t="shared" si="183"/>
        <v>40852.55636574074</v>
      </c>
      <c r="M1938" s="11" t="str">
        <f t="shared" si="184"/>
        <v>Nov</v>
      </c>
      <c r="N1938" s="11">
        <f t="shared" si="185"/>
        <v>2011</v>
      </c>
      <c r="O1938" t="b">
        <v>0</v>
      </c>
      <c r="P1938">
        <v>145</v>
      </c>
      <c r="Q1938" t="b">
        <v>1</v>
      </c>
      <c r="R1938" t="s">
        <v>8279</v>
      </c>
      <c r="S1938">
        <f t="shared" si="180"/>
        <v>117</v>
      </c>
      <c r="T1938">
        <f t="shared" si="181"/>
        <v>60</v>
      </c>
      <c r="U1938" t="s">
        <v>8323</v>
      </c>
      <c r="V1938" t="s">
        <v>8327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182"/>
        <v>41074.832638888889</v>
      </c>
      <c r="K1939">
        <v>1338346281</v>
      </c>
      <c r="L1939" s="10">
        <f t="shared" si="183"/>
        <v>41058.78565972222</v>
      </c>
      <c r="M1939" s="11" t="str">
        <f t="shared" si="184"/>
        <v>May</v>
      </c>
      <c r="N1939" s="11">
        <f t="shared" si="185"/>
        <v>2012</v>
      </c>
      <c r="O1939" t="b">
        <v>0</v>
      </c>
      <c r="P1939">
        <v>29</v>
      </c>
      <c r="Q1939" t="b">
        <v>1</v>
      </c>
      <c r="R1939" t="s">
        <v>8279</v>
      </c>
      <c r="S1939">
        <f t="shared" si="180"/>
        <v>187</v>
      </c>
      <c r="T1939">
        <f t="shared" si="181"/>
        <v>39</v>
      </c>
      <c r="U1939" t="s">
        <v>8323</v>
      </c>
      <c r="V1939" t="s">
        <v>8327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182"/>
        <v>41456.875</v>
      </c>
      <c r="K1940">
        <v>1370067231</v>
      </c>
      <c r="L1940" s="10">
        <f t="shared" si="183"/>
        <v>41425.92628472222</v>
      </c>
      <c r="M1940" s="11" t="str">
        <f t="shared" si="184"/>
        <v>May</v>
      </c>
      <c r="N1940" s="11">
        <f t="shared" si="185"/>
        <v>2013</v>
      </c>
      <c r="O1940" t="b">
        <v>0</v>
      </c>
      <c r="P1940">
        <v>114</v>
      </c>
      <c r="Q1940" t="b">
        <v>1</v>
      </c>
      <c r="R1940" t="s">
        <v>8279</v>
      </c>
      <c r="S1940">
        <f t="shared" si="180"/>
        <v>116</v>
      </c>
      <c r="T1940">
        <f t="shared" si="181"/>
        <v>153</v>
      </c>
      <c r="U1940" t="s">
        <v>8323</v>
      </c>
      <c r="V1940" t="s">
        <v>8327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182"/>
        <v>41343.610046296293</v>
      </c>
      <c r="K1941">
        <v>1360366708</v>
      </c>
      <c r="L1941" s="10">
        <f t="shared" si="183"/>
        <v>41313.651712962957</v>
      </c>
      <c r="M1941" s="11" t="str">
        <f t="shared" si="184"/>
        <v>Feb</v>
      </c>
      <c r="N1941" s="11">
        <f t="shared" si="185"/>
        <v>2013</v>
      </c>
      <c r="O1941" t="b">
        <v>0</v>
      </c>
      <c r="P1941">
        <v>96</v>
      </c>
      <c r="Q1941" t="b">
        <v>1</v>
      </c>
      <c r="R1941" t="s">
        <v>8279</v>
      </c>
      <c r="S1941">
        <f t="shared" si="180"/>
        <v>111</v>
      </c>
      <c r="T1941">
        <f t="shared" si="181"/>
        <v>115</v>
      </c>
      <c r="U1941" t="s">
        <v>8323</v>
      </c>
      <c r="V1941" t="s">
        <v>8327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182"/>
        <v>40708.832638888889</v>
      </c>
      <c r="K1942">
        <v>1304770233</v>
      </c>
      <c r="L1942" s="10">
        <f t="shared" si="183"/>
        <v>40670.173993055556</v>
      </c>
      <c r="M1942" s="11" t="str">
        <f t="shared" si="184"/>
        <v>May</v>
      </c>
      <c r="N1942" s="11">
        <f t="shared" si="185"/>
        <v>2011</v>
      </c>
      <c r="O1942" t="b">
        <v>0</v>
      </c>
      <c r="P1942">
        <v>31</v>
      </c>
      <c r="Q1942" t="b">
        <v>1</v>
      </c>
      <c r="R1942" t="s">
        <v>8279</v>
      </c>
      <c r="S1942">
        <f t="shared" si="180"/>
        <v>171</v>
      </c>
      <c r="T1942">
        <f t="shared" si="181"/>
        <v>36</v>
      </c>
      <c r="U1942" t="s">
        <v>8323</v>
      </c>
      <c r="V1942" t="s">
        <v>8327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182"/>
        <v>41773.95753472222</v>
      </c>
      <c r="K1943">
        <v>1397545131</v>
      </c>
      <c r="L1943" s="10">
        <f t="shared" si="183"/>
        <v>41743.95753472222</v>
      </c>
      <c r="M1943" s="11" t="str">
        <f t="shared" si="184"/>
        <v>Apr</v>
      </c>
      <c r="N1943" s="11">
        <f t="shared" si="185"/>
        <v>2014</v>
      </c>
      <c r="O1943" t="b">
        <v>1</v>
      </c>
      <c r="P1943">
        <v>4883</v>
      </c>
      <c r="Q1943" t="b">
        <v>1</v>
      </c>
      <c r="R1943" t="s">
        <v>8295</v>
      </c>
      <c r="S1943">
        <f t="shared" si="180"/>
        <v>126</v>
      </c>
      <c r="T1943">
        <f t="shared" si="181"/>
        <v>65</v>
      </c>
      <c r="U1943" t="s">
        <v>8317</v>
      </c>
      <c r="V1943" t="s">
        <v>8347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182"/>
        <v>40728.494675925926</v>
      </c>
      <c r="K1944">
        <v>1302033140</v>
      </c>
      <c r="L1944" s="10">
        <f t="shared" si="183"/>
        <v>40638.494675925926</v>
      </c>
      <c r="M1944" s="11" t="str">
        <f t="shared" si="184"/>
        <v>Apr</v>
      </c>
      <c r="N1944" s="11">
        <f t="shared" si="185"/>
        <v>2011</v>
      </c>
      <c r="O1944" t="b">
        <v>1</v>
      </c>
      <c r="P1944">
        <v>95</v>
      </c>
      <c r="Q1944" t="b">
        <v>1</v>
      </c>
      <c r="R1944" t="s">
        <v>8295</v>
      </c>
      <c r="S1944">
        <f t="shared" si="180"/>
        <v>138</v>
      </c>
      <c r="T1944">
        <f t="shared" si="181"/>
        <v>87</v>
      </c>
      <c r="U1944" t="s">
        <v>8317</v>
      </c>
      <c r="V1944" t="s">
        <v>8347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182"/>
        <v>42592.936527777776</v>
      </c>
      <c r="K1945">
        <v>1467008916</v>
      </c>
      <c r="L1945" s="10">
        <f t="shared" si="183"/>
        <v>42547.936527777776</v>
      </c>
      <c r="M1945" s="11" t="str">
        <f t="shared" si="184"/>
        <v>Jun</v>
      </c>
      <c r="N1945" s="11">
        <f t="shared" si="185"/>
        <v>2016</v>
      </c>
      <c r="O1945" t="b">
        <v>1</v>
      </c>
      <c r="P1945">
        <v>2478</v>
      </c>
      <c r="Q1945" t="b">
        <v>1</v>
      </c>
      <c r="R1945" t="s">
        <v>8295</v>
      </c>
      <c r="S1945">
        <f t="shared" si="180"/>
        <v>1705</v>
      </c>
      <c r="T1945">
        <f t="shared" si="181"/>
        <v>69</v>
      </c>
      <c r="U1945" t="s">
        <v>8317</v>
      </c>
      <c r="V1945" t="s">
        <v>8347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182"/>
        <v>41760.251041666663</v>
      </c>
      <c r="K1946">
        <v>1396360890</v>
      </c>
      <c r="L1946" s="10">
        <f t="shared" si="183"/>
        <v>41730.251041666663</v>
      </c>
      <c r="M1946" s="11" t="str">
        <f t="shared" si="184"/>
        <v>Apr</v>
      </c>
      <c r="N1946" s="11">
        <f t="shared" si="185"/>
        <v>2014</v>
      </c>
      <c r="O1946" t="b">
        <v>1</v>
      </c>
      <c r="P1946">
        <v>1789</v>
      </c>
      <c r="Q1946" t="b">
        <v>1</v>
      </c>
      <c r="R1946" t="s">
        <v>8295</v>
      </c>
      <c r="S1946">
        <f t="shared" si="180"/>
        <v>788</v>
      </c>
      <c r="T1946">
        <f t="shared" si="181"/>
        <v>176</v>
      </c>
      <c r="U1946" t="s">
        <v>8317</v>
      </c>
      <c r="V1946" t="s">
        <v>8347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182"/>
        <v>42196.918495370373</v>
      </c>
      <c r="K1947">
        <v>1433224958</v>
      </c>
      <c r="L1947" s="10">
        <f t="shared" si="183"/>
        <v>42156.918495370373</v>
      </c>
      <c r="M1947" s="11" t="str">
        <f t="shared" si="184"/>
        <v>Jun</v>
      </c>
      <c r="N1947" s="11">
        <f t="shared" si="185"/>
        <v>2015</v>
      </c>
      <c r="O1947" t="b">
        <v>1</v>
      </c>
      <c r="P1947">
        <v>680</v>
      </c>
      <c r="Q1947" t="b">
        <v>1</v>
      </c>
      <c r="R1947" t="s">
        <v>8295</v>
      </c>
      <c r="S1947">
        <f t="shared" si="180"/>
        <v>348</v>
      </c>
      <c r="T1947">
        <f t="shared" si="181"/>
        <v>512</v>
      </c>
      <c r="U1947" t="s">
        <v>8317</v>
      </c>
      <c r="V1947" t="s">
        <v>8347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182"/>
        <v>41748.775011574071</v>
      </c>
      <c r="K1948">
        <v>1392780961</v>
      </c>
      <c r="L1948" s="10">
        <f t="shared" si="183"/>
        <v>41688.816678240735</v>
      </c>
      <c r="M1948" s="11" t="str">
        <f t="shared" si="184"/>
        <v>Feb</v>
      </c>
      <c r="N1948" s="11">
        <f t="shared" si="185"/>
        <v>2014</v>
      </c>
      <c r="O1948" t="b">
        <v>1</v>
      </c>
      <c r="P1948">
        <v>70</v>
      </c>
      <c r="Q1948" t="b">
        <v>1</v>
      </c>
      <c r="R1948" t="s">
        <v>8295</v>
      </c>
      <c r="S1948">
        <f t="shared" si="180"/>
        <v>150</v>
      </c>
      <c r="T1948">
        <f t="shared" si="181"/>
        <v>160</v>
      </c>
      <c r="U1948" t="s">
        <v>8317</v>
      </c>
      <c r="V1948" t="s">
        <v>8347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182"/>
        <v>40139.915972222218</v>
      </c>
      <c r="K1949">
        <v>1255730520</v>
      </c>
      <c r="L1949" s="10">
        <f t="shared" si="183"/>
        <v>40102.584722222222</v>
      </c>
      <c r="M1949" s="11" t="str">
        <f t="shared" si="184"/>
        <v>Oct</v>
      </c>
      <c r="N1949" s="11">
        <f t="shared" si="185"/>
        <v>2009</v>
      </c>
      <c r="O1949" t="b">
        <v>1</v>
      </c>
      <c r="P1949">
        <v>23</v>
      </c>
      <c r="Q1949" t="b">
        <v>1</v>
      </c>
      <c r="R1949" t="s">
        <v>8295</v>
      </c>
      <c r="S1949">
        <f t="shared" si="180"/>
        <v>101</v>
      </c>
      <c r="T1949">
        <f t="shared" si="181"/>
        <v>35</v>
      </c>
      <c r="U1949" t="s">
        <v>8317</v>
      </c>
      <c r="V1949" t="s">
        <v>8347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182"/>
        <v>42527.376388888886</v>
      </c>
      <c r="K1950">
        <v>1460557809</v>
      </c>
      <c r="L1950" s="10">
        <f t="shared" si="183"/>
        <v>42473.270937499998</v>
      </c>
      <c r="M1950" s="11" t="str">
        <f t="shared" si="184"/>
        <v>Apr</v>
      </c>
      <c r="N1950" s="11">
        <f t="shared" si="185"/>
        <v>2016</v>
      </c>
      <c r="O1950" t="b">
        <v>1</v>
      </c>
      <c r="P1950">
        <v>4245</v>
      </c>
      <c r="Q1950" t="b">
        <v>1</v>
      </c>
      <c r="R1950" t="s">
        <v>8295</v>
      </c>
      <c r="S1950">
        <f t="shared" si="180"/>
        <v>800</v>
      </c>
      <c r="T1950">
        <f t="shared" si="181"/>
        <v>189</v>
      </c>
      <c r="U1950" t="s">
        <v>8317</v>
      </c>
      <c r="V1950" t="s">
        <v>8347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182"/>
        <v>41830.089710648142</v>
      </c>
      <c r="K1951">
        <v>1402394951</v>
      </c>
      <c r="L1951" s="10">
        <f t="shared" si="183"/>
        <v>41800.089710648142</v>
      </c>
      <c r="M1951" s="11" t="str">
        <f t="shared" si="184"/>
        <v>Jun</v>
      </c>
      <c r="N1951" s="11">
        <f t="shared" si="185"/>
        <v>2014</v>
      </c>
      <c r="O1951" t="b">
        <v>1</v>
      </c>
      <c r="P1951">
        <v>943</v>
      </c>
      <c r="Q1951" t="b">
        <v>1</v>
      </c>
      <c r="R1951" t="s">
        <v>8295</v>
      </c>
      <c r="S1951">
        <f t="shared" si="180"/>
        <v>106</v>
      </c>
      <c r="T1951">
        <f t="shared" si="181"/>
        <v>56</v>
      </c>
      <c r="U1951" t="s">
        <v>8317</v>
      </c>
      <c r="V1951" t="s">
        <v>8347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182"/>
        <v>40654.848067129627</v>
      </c>
      <c r="K1952">
        <v>1300767673</v>
      </c>
      <c r="L1952" s="10">
        <f t="shared" si="183"/>
        <v>40623.848067129627</v>
      </c>
      <c r="M1952" s="11" t="str">
        <f t="shared" si="184"/>
        <v>Mar</v>
      </c>
      <c r="N1952" s="11">
        <f t="shared" si="185"/>
        <v>2011</v>
      </c>
      <c r="O1952" t="b">
        <v>1</v>
      </c>
      <c r="P1952">
        <v>1876</v>
      </c>
      <c r="Q1952" t="b">
        <v>1</v>
      </c>
      <c r="R1952" t="s">
        <v>8295</v>
      </c>
      <c r="S1952">
        <f t="shared" si="180"/>
        <v>201</v>
      </c>
      <c r="T1952">
        <f t="shared" si="181"/>
        <v>51</v>
      </c>
      <c r="U1952" t="s">
        <v>8317</v>
      </c>
      <c r="V1952" t="s">
        <v>8347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182"/>
        <v>42681.128900462958</v>
      </c>
      <c r="K1953">
        <v>1475921137</v>
      </c>
      <c r="L1953" s="10">
        <f t="shared" si="183"/>
        <v>42651.087233796294</v>
      </c>
      <c r="M1953" s="11" t="str">
        <f t="shared" si="184"/>
        <v>Oct</v>
      </c>
      <c r="N1953" s="11">
        <f t="shared" si="185"/>
        <v>2016</v>
      </c>
      <c r="O1953" t="b">
        <v>1</v>
      </c>
      <c r="P1953">
        <v>834</v>
      </c>
      <c r="Q1953" t="b">
        <v>1</v>
      </c>
      <c r="R1953" t="s">
        <v>8295</v>
      </c>
      <c r="S1953">
        <f t="shared" si="180"/>
        <v>212</v>
      </c>
      <c r="T1953">
        <f t="shared" si="181"/>
        <v>127</v>
      </c>
      <c r="U1953" t="s">
        <v>8317</v>
      </c>
      <c r="V1953" t="s">
        <v>8347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182"/>
        <v>41563.273321759254</v>
      </c>
      <c r="K1954">
        <v>1378737215</v>
      </c>
      <c r="L1954" s="10">
        <f t="shared" si="183"/>
        <v>41526.273321759254</v>
      </c>
      <c r="M1954" s="11" t="str">
        <f t="shared" si="184"/>
        <v>Sep</v>
      </c>
      <c r="N1954" s="11">
        <f t="shared" si="185"/>
        <v>2013</v>
      </c>
      <c r="O1954" t="b">
        <v>1</v>
      </c>
      <c r="P1954">
        <v>682</v>
      </c>
      <c r="Q1954" t="b">
        <v>1</v>
      </c>
      <c r="R1954" t="s">
        <v>8295</v>
      </c>
      <c r="S1954">
        <f t="shared" si="180"/>
        <v>198</v>
      </c>
      <c r="T1954">
        <f t="shared" si="181"/>
        <v>102</v>
      </c>
      <c r="U1954" t="s">
        <v>8317</v>
      </c>
      <c r="V1954" t="s">
        <v>8347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182"/>
        <v>40969.791666666664</v>
      </c>
      <c r="K1955">
        <v>1328158065</v>
      </c>
      <c r="L1955" s="10">
        <f t="shared" si="183"/>
        <v>40940.866493055553</v>
      </c>
      <c r="M1955" s="11" t="str">
        <f t="shared" si="184"/>
        <v>Feb</v>
      </c>
      <c r="N1955" s="11">
        <f t="shared" si="185"/>
        <v>2012</v>
      </c>
      <c r="O1955" t="b">
        <v>1</v>
      </c>
      <c r="P1955">
        <v>147</v>
      </c>
      <c r="Q1955" t="b">
        <v>1</v>
      </c>
      <c r="R1955" t="s">
        <v>8295</v>
      </c>
      <c r="S1955">
        <f t="shared" si="180"/>
        <v>226</v>
      </c>
      <c r="T1955">
        <f t="shared" si="181"/>
        <v>231</v>
      </c>
      <c r="U1955" t="s">
        <v>8317</v>
      </c>
      <c r="V1955" t="s">
        <v>8347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182"/>
        <v>42440.874999999993</v>
      </c>
      <c r="K1956">
        <v>1453730176</v>
      </c>
      <c r="L1956" s="10">
        <f t="shared" si="183"/>
        <v>42394.247407407405</v>
      </c>
      <c r="M1956" s="11" t="str">
        <f t="shared" si="184"/>
        <v>Jan</v>
      </c>
      <c r="N1956" s="11">
        <f t="shared" si="185"/>
        <v>2016</v>
      </c>
      <c r="O1956" t="b">
        <v>1</v>
      </c>
      <c r="P1956">
        <v>415</v>
      </c>
      <c r="Q1956" t="b">
        <v>1</v>
      </c>
      <c r="R1956" t="s">
        <v>8295</v>
      </c>
      <c r="S1956">
        <f t="shared" si="180"/>
        <v>699</v>
      </c>
      <c r="T1956">
        <f t="shared" si="181"/>
        <v>842</v>
      </c>
      <c r="U1956" t="s">
        <v>8317</v>
      </c>
      <c r="V1956" t="s">
        <v>8347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182"/>
        <v>41052.458333333328</v>
      </c>
      <c r="K1957">
        <v>1334989881</v>
      </c>
      <c r="L1957" s="10">
        <f t="shared" si="183"/>
        <v>41019.938437500001</v>
      </c>
      <c r="M1957" s="11" t="str">
        <f t="shared" si="184"/>
        <v>Apr</v>
      </c>
      <c r="N1957" s="11">
        <f t="shared" si="185"/>
        <v>2012</v>
      </c>
      <c r="O1957" t="b">
        <v>1</v>
      </c>
      <c r="P1957">
        <v>290</v>
      </c>
      <c r="Q1957" t="b">
        <v>1</v>
      </c>
      <c r="R1957" t="s">
        <v>8295</v>
      </c>
      <c r="S1957">
        <f t="shared" si="180"/>
        <v>399</v>
      </c>
      <c r="T1957">
        <f t="shared" si="181"/>
        <v>577</v>
      </c>
      <c r="U1957" t="s">
        <v>8317</v>
      </c>
      <c r="V1957" t="s">
        <v>8347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182"/>
        <v>42112.548668981479</v>
      </c>
      <c r="K1958">
        <v>1425507005</v>
      </c>
      <c r="L1958" s="10">
        <f t="shared" si="183"/>
        <v>42067.59033564815</v>
      </c>
      <c r="M1958" s="11" t="str">
        <f t="shared" si="184"/>
        <v>Mar</v>
      </c>
      <c r="N1958" s="11">
        <f t="shared" si="185"/>
        <v>2015</v>
      </c>
      <c r="O1958" t="b">
        <v>1</v>
      </c>
      <c r="P1958">
        <v>365</v>
      </c>
      <c r="Q1958" t="b">
        <v>1</v>
      </c>
      <c r="R1958" t="s">
        <v>8295</v>
      </c>
      <c r="S1958">
        <f t="shared" si="180"/>
        <v>294</v>
      </c>
      <c r="T1958">
        <f t="shared" si="181"/>
        <v>483</v>
      </c>
      <c r="U1958" t="s">
        <v>8317</v>
      </c>
      <c r="V1958" t="s">
        <v>8347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182"/>
        <v>41208.765196759254</v>
      </c>
      <c r="K1959">
        <v>1348712513</v>
      </c>
      <c r="L1959" s="10">
        <f t="shared" si="183"/>
        <v>41178.765196759254</v>
      </c>
      <c r="M1959" s="11" t="str">
        <f t="shared" si="184"/>
        <v>Sep</v>
      </c>
      <c r="N1959" s="11">
        <f t="shared" si="185"/>
        <v>2012</v>
      </c>
      <c r="O1959" t="b">
        <v>1</v>
      </c>
      <c r="P1959">
        <v>660</v>
      </c>
      <c r="Q1959" t="b">
        <v>1</v>
      </c>
      <c r="R1959" t="s">
        <v>8295</v>
      </c>
      <c r="S1959">
        <f t="shared" si="180"/>
        <v>168</v>
      </c>
      <c r="T1959">
        <f t="shared" si="181"/>
        <v>76</v>
      </c>
      <c r="U1959" t="s">
        <v>8317</v>
      </c>
      <c r="V1959" t="s">
        <v>8347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182"/>
        <v>41356.612974537034</v>
      </c>
      <c r="K1960">
        <v>1361490161</v>
      </c>
      <c r="L1960" s="10">
        <f t="shared" si="183"/>
        <v>41326.654641203699</v>
      </c>
      <c r="M1960" s="11" t="str">
        <f t="shared" si="184"/>
        <v>Feb</v>
      </c>
      <c r="N1960" s="11">
        <f t="shared" si="185"/>
        <v>2013</v>
      </c>
      <c r="O1960" t="b">
        <v>1</v>
      </c>
      <c r="P1960">
        <v>1356</v>
      </c>
      <c r="Q1960" t="b">
        <v>1</v>
      </c>
      <c r="R1960" t="s">
        <v>8295</v>
      </c>
      <c r="S1960">
        <f t="shared" si="180"/>
        <v>1436</v>
      </c>
      <c r="T1960">
        <f t="shared" si="181"/>
        <v>74</v>
      </c>
      <c r="U1960" t="s">
        <v>8317</v>
      </c>
      <c r="V1960" t="s">
        <v>8347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182"/>
        <v>41912.666666666664</v>
      </c>
      <c r="K1961">
        <v>1408565860</v>
      </c>
      <c r="L1961" s="10">
        <f t="shared" si="183"/>
        <v>41871.51226851852</v>
      </c>
      <c r="M1961" s="11" t="str">
        <f t="shared" si="184"/>
        <v>Aug</v>
      </c>
      <c r="N1961" s="11">
        <f t="shared" si="185"/>
        <v>2014</v>
      </c>
      <c r="O1961" t="b">
        <v>1</v>
      </c>
      <c r="P1961">
        <v>424</v>
      </c>
      <c r="Q1961" t="b">
        <v>1</v>
      </c>
      <c r="R1961" t="s">
        <v>8295</v>
      </c>
      <c r="S1961">
        <f t="shared" si="180"/>
        <v>157</v>
      </c>
      <c r="T1961">
        <f t="shared" si="181"/>
        <v>37</v>
      </c>
      <c r="U1961" t="s">
        <v>8317</v>
      </c>
      <c r="V1961" t="s">
        <v>8347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182"/>
        <v>41994.029409722221</v>
      </c>
      <c r="K1962">
        <v>1416559341</v>
      </c>
      <c r="L1962" s="10">
        <f t="shared" si="183"/>
        <v>41964.029409722221</v>
      </c>
      <c r="M1962" s="11" t="str">
        <f t="shared" si="184"/>
        <v>Nov</v>
      </c>
      <c r="N1962" s="11">
        <f t="shared" si="185"/>
        <v>2014</v>
      </c>
      <c r="O1962" t="b">
        <v>1</v>
      </c>
      <c r="P1962">
        <v>33</v>
      </c>
      <c r="Q1962" t="b">
        <v>1</v>
      </c>
      <c r="R1962" t="s">
        <v>8295</v>
      </c>
      <c r="S1962">
        <f t="shared" si="180"/>
        <v>118</v>
      </c>
      <c r="T1962">
        <f t="shared" si="181"/>
        <v>2501</v>
      </c>
      <c r="U1962" t="s">
        <v>8317</v>
      </c>
      <c r="V1962" t="s">
        <v>8347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182"/>
        <v>41187.832638888889</v>
      </c>
      <c r="K1963">
        <v>1346042417</v>
      </c>
      <c r="L1963" s="10">
        <f t="shared" si="183"/>
        <v>41147.861307870371</v>
      </c>
      <c r="M1963" s="11" t="str">
        <f t="shared" si="184"/>
        <v>Aug</v>
      </c>
      <c r="N1963" s="11">
        <f t="shared" si="185"/>
        <v>2012</v>
      </c>
      <c r="O1963" t="b">
        <v>1</v>
      </c>
      <c r="P1963">
        <v>1633</v>
      </c>
      <c r="Q1963" t="b">
        <v>1</v>
      </c>
      <c r="R1963" t="s">
        <v>8295</v>
      </c>
      <c r="S1963">
        <f t="shared" si="180"/>
        <v>1105</v>
      </c>
      <c r="T1963">
        <f t="shared" si="181"/>
        <v>68</v>
      </c>
      <c r="U1963" t="s">
        <v>8317</v>
      </c>
      <c r="V1963" t="s">
        <v>8347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182"/>
        <v>41772.447175925925</v>
      </c>
      <c r="K1964">
        <v>1397414636</v>
      </c>
      <c r="L1964" s="10">
        <f t="shared" si="183"/>
        <v>41742.447175925925</v>
      </c>
      <c r="M1964" s="11" t="str">
        <f t="shared" si="184"/>
        <v>Apr</v>
      </c>
      <c r="N1964" s="11">
        <f t="shared" si="185"/>
        <v>2014</v>
      </c>
      <c r="O1964" t="b">
        <v>1</v>
      </c>
      <c r="P1964">
        <v>306</v>
      </c>
      <c r="Q1964" t="b">
        <v>1</v>
      </c>
      <c r="R1964" t="s">
        <v>8295</v>
      </c>
      <c r="S1964">
        <f t="shared" si="180"/>
        <v>193</v>
      </c>
      <c r="T1964">
        <f t="shared" si="181"/>
        <v>63</v>
      </c>
      <c r="U1964" t="s">
        <v>8317</v>
      </c>
      <c r="V1964" t="s">
        <v>8347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182"/>
        <v>41898.096458333333</v>
      </c>
      <c r="K1965">
        <v>1407838734</v>
      </c>
      <c r="L1965" s="10">
        <f t="shared" si="183"/>
        <v>41863.096458333333</v>
      </c>
      <c r="M1965" s="11" t="str">
        <f t="shared" si="184"/>
        <v>Aug</v>
      </c>
      <c r="N1965" s="11">
        <f t="shared" si="185"/>
        <v>2014</v>
      </c>
      <c r="O1965" t="b">
        <v>1</v>
      </c>
      <c r="P1965">
        <v>205</v>
      </c>
      <c r="Q1965" t="b">
        <v>1</v>
      </c>
      <c r="R1965" t="s">
        <v>8295</v>
      </c>
      <c r="S1965">
        <f t="shared" si="180"/>
        <v>127</v>
      </c>
      <c r="T1965">
        <f t="shared" si="181"/>
        <v>118</v>
      </c>
      <c r="U1965" t="s">
        <v>8317</v>
      </c>
      <c r="V1965" t="s">
        <v>8347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182"/>
        <v>42481.939490740733</v>
      </c>
      <c r="K1966">
        <v>1458714772</v>
      </c>
      <c r="L1966" s="10">
        <f t="shared" si="183"/>
        <v>42451.939490740733</v>
      </c>
      <c r="M1966" s="11" t="str">
        <f t="shared" si="184"/>
        <v>Mar</v>
      </c>
      <c r="N1966" s="11">
        <f t="shared" si="185"/>
        <v>2016</v>
      </c>
      <c r="O1966" t="b">
        <v>1</v>
      </c>
      <c r="P1966">
        <v>1281</v>
      </c>
      <c r="Q1966" t="b">
        <v>1</v>
      </c>
      <c r="R1966" t="s">
        <v>8295</v>
      </c>
      <c r="S1966">
        <f t="shared" si="180"/>
        <v>260</v>
      </c>
      <c r="T1966">
        <f t="shared" si="181"/>
        <v>181</v>
      </c>
      <c r="U1966" t="s">
        <v>8317</v>
      </c>
      <c r="V1966" t="s">
        <v>8347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182"/>
        <v>40919.708333333328</v>
      </c>
      <c r="K1967">
        <v>1324433310</v>
      </c>
      <c r="L1967" s="10">
        <f t="shared" si="183"/>
        <v>40897.755902777775</v>
      </c>
      <c r="M1967" s="11" t="str">
        <f t="shared" si="184"/>
        <v>Dec</v>
      </c>
      <c r="N1967" s="11">
        <f t="shared" si="185"/>
        <v>2011</v>
      </c>
      <c r="O1967" t="b">
        <v>1</v>
      </c>
      <c r="P1967">
        <v>103</v>
      </c>
      <c r="Q1967" t="b">
        <v>1</v>
      </c>
      <c r="R1967" t="s">
        <v>8295</v>
      </c>
      <c r="S1967">
        <f t="shared" si="180"/>
        <v>262</v>
      </c>
      <c r="T1967">
        <f t="shared" si="181"/>
        <v>127</v>
      </c>
      <c r="U1967" t="s">
        <v>8317</v>
      </c>
      <c r="V1967" t="s">
        <v>8347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182"/>
        <v>41865.207152777773</v>
      </c>
      <c r="K1968">
        <v>1405429098</v>
      </c>
      <c r="L1968" s="10">
        <f t="shared" si="183"/>
        <v>41835.207152777773</v>
      </c>
      <c r="M1968" s="11" t="str">
        <f t="shared" si="184"/>
        <v>Jul</v>
      </c>
      <c r="N1968" s="11">
        <f t="shared" si="185"/>
        <v>2014</v>
      </c>
      <c r="O1968" t="b">
        <v>1</v>
      </c>
      <c r="P1968">
        <v>1513</v>
      </c>
      <c r="Q1968" t="b">
        <v>1</v>
      </c>
      <c r="R1968" t="s">
        <v>8295</v>
      </c>
      <c r="S1968">
        <f t="shared" si="180"/>
        <v>207</v>
      </c>
      <c r="T1968">
        <f t="shared" si="181"/>
        <v>137</v>
      </c>
      <c r="U1968" t="s">
        <v>8317</v>
      </c>
      <c r="V1968" t="s">
        <v>8347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182"/>
        <v>41760.330196759256</v>
      </c>
      <c r="K1969">
        <v>1396367729</v>
      </c>
      <c r="L1969" s="10">
        <f t="shared" si="183"/>
        <v>41730.330196759256</v>
      </c>
      <c r="M1969" s="11" t="str">
        <f t="shared" si="184"/>
        <v>Apr</v>
      </c>
      <c r="N1969" s="11">
        <f t="shared" si="185"/>
        <v>2014</v>
      </c>
      <c r="O1969" t="b">
        <v>1</v>
      </c>
      <c r="P1969">
        <v>405</v>
      </c>
      <c r="Q1969" t="b">
        <v>1</v>
      </c>
      <c r="R1969" t="s">
        <v>8295</v>
      </c>
      <c r="S1969">
        <f t="shared" si="180"/>
        <v>370</v>
      </c>
      <c r="T1969">
        <f t="shared" si="181"/>
        <v>183</v>
      </c>
      <c r="U1969" t="s">
        <v>8317</v>
      </c>
      <c r="V1969" t="s">
        <v>8347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182"/>
        <v>42707.295312499999</v>
      </c>
      <c r="K1970">
        <v>1478095515</v>
      </c>
      <c r="L1970" s="10">
        <f t="shared" si="183"/>
        <v>42676.253645833327</v>
      </c>
      <c r="M1970" s="11" t="str">
        <f t="shared" si="184"/>
        <v>Nov</v>
      </c>
      <c r="N1970" s="11">
        <f t="shared" si="185"/>
        <v>2016</v>
      </c>
      <c r="O1970" t="b">
        <v>1</v>
      </c>
      <c r="P1970">
        <v>510</v>
      </c>
      <c r="Q1970" t="b">
        <v>1</v>
      </c>
      <c r="R1970" t="s">
        <v>8295</v>
      </c>
      <c r="S1970">
        <f t="shared" si="180"/>
        <v>285</v>
      </c>
      <c r="T1970">
        <f t="shared" si="181"/>
        <v>279</v>
      </c>
      <c r="U1970" t="s">
        <v>8317</v>
      </c>
      <c r="V1970" t="s">
        <v>8347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182"/>
        <v>42587.459120370368</v>
      </c>
      <c r="K1971">
        <v>1467831668</v>
      </c>
      <c r="L1971" s="10">
        <f t="shared" si="183"/>
        <v>42557.459120370368</v>
      </c>
      <c r="M1971" s="11" t="str">
        <f t="shared" si="184"/>
        <v>Jul</v>
      </c>
      <c r="N1971" s="11">
        <f t="shared" si="185"/>
        <v>2016</v>
      </c>
      <c r="O1971" t="b">
        <v>1</v>
      </c>
      <c r="P1971">
        <v>1887</v>
      </c>
      <c r="Q1971" t="b">
        <v>1</v>
      </c>
      <c r="R1971" t="s">
        <v>8295</v>
      </c>
      <c r="S1971">
        <f t="shared" si="180"/>
        <v>579</v>
      </c>
      <c r="T1971">
        <f t="shared" si="181"/>
        <v>61</v>
      </c>
      <c r="U1971" t="s">
        <v>8317</v>
      </c>
      <c r="V1971" t="s">
        <v>8347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182"/>
        <v>41383.818298611113</v>
      </c>
      <c r="K1972">
        <v>1361248701</v>
      </c>
      <c r="L1972" s="10">
        <f t="shared" si="183"/>
        <v>41323.859965277778</v>
      </c>
      <c r="M1972" s="11" t="str">
        <f t="shared" si="184"/>
        <v>Feb</v>
      </c>
      <c r="N1972" s="11">
        <f t="shared" si="185"/>
        <v>2013</v>
      </c>
      <c r="O1972" t="b">
        <v>1</v>
      </c>
      <c r="P1972">
        <v>701</v>
      </c>
      <c r="Q1972" t="b">
        <v>1</v>
      </c>
      <c r="R1972" t="s">
        <v>8295</v>
      </c>
      <c r="S1972">
        <f t="shared" si="180"/>
        <v>1132</v>
      </c>
      <c r="T1972">
        <f t="shared" si="181"/>
        <v>81</v>
      </c>
      <c r="U1972" t="s">
        <v>8317</v>
      </c>
      <c r="V1972" t="s">
        <v>8347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182"/>
        <v>41592.833333333328</v>
      </c>
      <c r="K1973">
        <v>1381752061</v>
      </c>
      <c r="L1973" s="10">
        <f t="shared" si="183"/>
        <v>41561.16737268518</v>
      </c>
      <c r="M1973" s="11" t="str">
        <f t="shared" si="184"/>
        <v>Oct</v>
      </c>
      <c r="N1973" s="11">
        <f t="shared" si="185"/>
        <v>2013</v>
      </c>
      <c r="O1973" t="b">
        <v>1</v>
      </c>
      <c r="P1973">
        <v>3863</v>
      </c>
      <c r="Q1973" t="b">
        <v>1</v>
      </c>
      <c r="R1973" t="s">
        <v>8295</v>
      </c>
      <c r="S1973">
        <f t="shared" si="180"/>
        <v>263</v>
      </c>
      <c r="T1973">
        <f t="shared" si="181"/>
        <v>272</v>
      </c>
      <c r="U1973" t="s">
        <v>8317</v>
      </c>
      <c r="V1973" t="s">
        <v>8347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182"/>
        <v>41230.720416666663</v>
      </c>
      <c r="K1974">
        <v>1350605844</v>
      </c>
      <c r="L1974" s="10">
        <f t="shared" si="183"/>
        <v>41200.678749999999</v>
      </c>
      <c r="M1974" s="11" t="str">
        <f t="shared" si="184"/>
        <v>Oct</v>
      </c>
      <c r="N1974" s="11">
        <f t="shared" si="185"/>
        <v>2012</v>
      </c>
      <c r="O1974" t="b">
        <v>1</v>
      </c>
      <c r="P1974">
        <v>238</v>
      </c>
      <c r="Q1974" t="b">
        <v>1</v>
      </c>
      <c r="R1974" t="s">
        <v>8295</v>
      </c>
      <c r="S1974">
        <f t="shared" si="180"/>
        <v>674</v>
      </c>
      <c r="T1974">
        <f t="shared" si="181"/>
        <v>71</v>
      </c>
      <c r="U1974" t="s">
        <v>8317</v>
      </c>
      <c r="V1974" t="s">
        <v>8347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182"/>
        <v>42587.958333333336</v>
      </c>
      <c r="K1975">
        <v>1467134464</v>
      </c>
      <c r="L1975" s="10">
        <f t="shared" si="183"/>
        <v>42549.389629629623</v>
      </c>
      <c r="M1975" s="11" t="str">
        <f t="shared" si="184"/>
        <v>Jun</v>
      </c>
      <c r="N1975" s="11">
        <f t="shared" si="185"/>
        <v>2016</v>
      </c>
      <c r="O1975" t="b">
        <v>1</v>
      </c>
      <c r="P1975">
        <v>2051</v>
      </c>
      <c r="Q1975" t="b">
        <v>1</v>
      </c>
      <c r="R1975" t="s">
        <v>8295</v>
      </c>
      <c r="S1975">
        <f t="shared" si="180"/>
        <v>257</v>
      </c>
      <c r="T1975">
        <f t="shared" si="181"/>
        <v>248</v>
      </c>
      <c r="U1975" t="s">
        <v>8317</v>
      </c>
      <c r="V1975" t="s">
        <v>8347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182"/>
        <v>41505.000798611109</v>
      </c>
      <c r="K1976">
        <v>1371715269</v>
      </c>
      <c r="L1976" s="10">
        <f t="shared" si="183"/>
        <v>41445.000798611109</v>
      </c>
      <c r="M1976" s="11" t="str">
        <f t="shared" si="184"/>
        <v>Jun</v>
      </c>
      <c r="N1976" s="11">
        <f t="shared" si="185"/>
        <v>2013</v>
      </c>
      <c r="O1976" t="b">
        <v>1</v>
      </c>
      <c r="P1976">
        <v>402</v>
      </c>
      <c r="Q1976" t="b">
        <v>1</v>
      </c>
      <c r="R1976" t="s">
        <v>8295</v>
      </c>
      <c r="S1976">
        <f t="shared" si="180"/>
        <v>375</v>
      </c>
      <c r="T1976">
        <f t="shared" si="181"/>
        <v>187</v>
      </c>
      <c r="U1976" t="s">
        <v>8317</v>
      </c>
      <c r="V1976" t="s">
        <v>8347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182"/>
        <v>41343.42188657407</v>
      </c>
      <c r="K1977">
        <v>1360346851</v>
      </c>
      <c r="L1977" s="10">
        <f t="shared" si="183"/>
        <v>41313.42188657407</v>
      </c>
      <c r="M1977" s="11" t="str">
        <f t="shared" si="184"/>
        <v>Feb</v>
      </c>
      <c r="N1977" s="11">
        <f t="shared" si="185"/>
        <v>2013</v>
      </c>
      <c r="O1977" t="b">
        <v>1</v>
      </c>
      <c r="P1977">
        <v>253</v>
      </c>
      <c r="Q1977" t="b">
        <v>1</v>
      </c>
      <c r="R1977" t="s">
        <v>8295</v>
      </c>
      <c r="S1977">
        <f t="shared" si="180"/>
        <v>209</v>
      </c>
      <c r="T1977">
        <f t="shared" si="181"/>
        <v>132</v>
      </c>
      <c r="U1977" t="s">
        <v>8317</v>
      </c>
      <c r="V1977" t="s">
        <v>8347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182"/>
        <v>41468.566261574073</v>
      </c>
      <c r="K1978">
        <v>1371159325</v>
      </c>
      <c r="L1978" s="10">
        <f t="shared" si="183"/>
        <v>41438.566261574073</v>
      </c>
      <c r="M1978" s="11" t="str">
        <f t="shared" si="184"/>
        <v>Jun</v>
      </c>
      <c r="N1978" s="11">
        <f t="shared" si="185"/>
        <v>2013</v>
      </c>
      <c r="O1978" t="b">
        <v>1</v>
      </c>
      <c r="P1978">
        <v>473</v>
      </c>
      <c r="Q1978" t="b">
        <v>1</v>
      </c>
      <c r="R1978" t="s">
        <v>8295</v>
      </c>
      <c r="S1978">
        <f t="shared" si="180"/>
        <v>347</v>
      </c>
      <c r="T1978">
        <f t="shared" si="181"/>
        <v>29</v>
      </c>
      <c r="U1978" t="s">
        <v>8317</v>
      </c>
      <c r="V1978" t="s">
        <v>8347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182"/>
        <v>42356.999305555553</v>
      </c>
      <c r="K1979">
        <v>1446527540</v>
      </c>
      <c r="L1979" s="10">
        <f t="shared" si="183"/>
        <v>42310.883564814816</v>
      </c>
      <c r="M1979" s="11" t="str">
        <f t="shared" si="184"/>
        <v>Nov</v>
      </c>
      <c r="N1979" s="11">
        <f t="shared" si="185"/>
        <v>2015</v>
      </c>
      <c r="O1979" t="b">
        <v>1</v>
      </c>
      <c r="P1979">
        <v>821</v>
      </c>
      <c r="Q1979" t="b">
        <v>1</v>
      </c>
      <c r="R1979" t="s">
        <v>8295</v>
      </c>
      <c r="S1979">
        <f t="shared" si="180"/>
        <v>402</v>
      </c>
      <c r="T1979">
        <f t="shared" si="181"/>
        <v>245</v>
      </c>
      <c r="U1979" t="s">
        <v>8317</v>
      </c>
      <c r="V1979" t="s">
        <v>8347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182"/>
        <v>41071.958333333328</v>
      </c>
      <c r="K1980">
        <v>1336627492</v>
      </c>
      <c r="L1980" s="10">
        <f t="shared" si="183"/>
        <v>41038.892268518517</v>
      </c>
      <c r="M1980" s="11" t="str">
        <f t="shared" si="184"/>
        <v>May</v>
      </c>
      <c r="N1980" s="11">
        <f t="shared" si="185"/>
        <v>2012</v>
      </c>
      <c r="O1980" t="b">
        <v>1</v>
      </c>
      <c r="P1980">
        <v>388</v>
      </c>
      <c r="Q1980" t="b">
        <v>1</v>
      </c>
      <c r="R1980" t="s">
        <v>8295</v>
      </c>
      <c r="S1980">
        <f t="shared" si="180"/>
        <v>1027</v>
      </c>
      <c r="T1980">
        <f t="shared" si="181"/>
        <v>1323</v>
      </c>
      <c r="U1980" t="s">
        <v>8317</v>
      </c>
      <c r="V1980" t="s">
        <v>8347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182"/>
        <v>42326.874305555553</v>
      </c>
      <c r="K1981">
        <v>1444734146</v>
      </c>
      <c r="L1981" s="10">
        <f t="shared" si="183"/>
        <v>42290.12668981481</v>
      </c>
      <c r="M1981" s="11" t="str">
        <f t="shared" si="184"/>
        <v>Oct</v>
      </c>
      <c r="N1981" s="11">
        <f t="shared" si="185"/>
        <v>2015</v>
      </c>
      <c r="O1981" t="b">
        <v>1</v>
      </c>
      <c r="P1981">
        <v>813</v>
      </c>
      <c r="Q1981" t="b">
        <v>1</v>
      </c>
      <c r="R1981" t="s">
        <v>8295</v>
      </c>
      <c r="S1981">
        <f t="shared" si="180"/>
        <v>115</v>
      </c>
      <c r="T1981">
        <f t="shared" si="181"/>
        <v>283</v>
      </c>
      <c r="U1981" t="s">
        <v>8317</v>
      </c>
      <c r="V1981" t="s">
        <v>8347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182"/>
        <v>42463.167384259257</v>
      </c>
      <c r="K1982">
        <v>1456232462</v>
      </c>
      <c r="L1982" s="10">
        <f t="shared" si="183"/>
        <v>42423.209050925921</v>
      </c>
      <c r="M1982" s="11" t="str">
        <f t="shared" si="184"/>
        <v>Feb</v>
      </c>
      <c r="N1982" s="11">
        <f t="shared" si="185"/>
        <v>2016</v>
      </c>
      <c r="O1982" t="b">
        <v>1</v>
      </c>
      <c r="P1982">
        <v>1945</v>
      </c>
      <c r="Q1982" t="b">
        <v>1</v>
      </c>
      <c r="R1982" t="s">
        <v>8295</v>
      </c>
      <c r="S1982">
        <f t="shared" si="180"/>
        <v>355</v>
      </c>
      <c r="T1982">
        <f t="shared" si="181"/>
        <v>91</v>
      </c>
      <c r="U1982" t="s">
        <v>8317</v>
      </c>
      <c r="V1982" t="s">
        <v>8347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182"/>
        <v>41829.391956018517</v>
      </c>
      <c r="K1983">
        <v>1402334665</v>
      </c>
      <c r="L1983" s="10">
        <f t="shared" si="183"/>
        <v>41799.391956018517</v>
      </c>
      <c r="M1983" s="11" t="str">
        <f t="shared" si="184"/>
        <v>Jun</v>
      </c>
      <c r="N1983" s="11">
        <f t="shared" si="185"/>
        <v>2014</v>
      </c>
      <c r="O1983" t="b">
        <v>0</v>
      </c>
      <c r="P1983">
        <v>12</v>
      </c>
      <c r="Q1983" t="b">
        <v>0</v>
      </c>
      <c r="R1983" t="s">
        <v>8296</v>
      </c>
      <c r="S1983">
        <f t="shared" si="180"/>
        <v>5</v>
      </c>
      <c r="T1983">
        <f t="shared" si="181"/>
        <v>32</v>
      </c>
      <c r="U1983" t="s">
        <v>8336</v>
      </c>
      <c r="V1983" t="s">
        <v>8348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182"/>
        <v>42708.294988425921</v>
      </c>
      <c r="K1984">
        <v>1478268287</v>
      </c>
      <c r="L1984" s="10">
        <f t="shared" si="183"/>
        <v>42678.253321759257</v>
      </c>
      <c r="M1984" s="11" t="str">
        <f t="shared" si="184"/>
        <v>Nov</v>
      </c>
      <c r="N1984" s="11">
        <f t="shared" si="185"/>
        <v>2016</v>
      </c>
      <c r="O1984" t="b">
        <v>0</v>
      </c>
      <c r="P1984">
        <v>0</v>
      </c>
      <c r="Q1984" t="b">
        <v>0</v>
      </c>
      <c r="R1984" t="s">
        <v>8296</v>
      </c>
      <c r="S1984">
        <f t="shared" si="180"/>
        <v>0</v>
      </c>
      <c r="T1984" t="e">
        <f t="shared" si="181"/>
        <v>#DIV/0!</v>
      </c>
      <c r="U1984" t="s">
        <v>8336</v>
      </c>
      <c r="V1984" t="s">
        <v>8348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182"/>
        <v>42614.958333333336</v>
      </c>
      <c r="K1985">
        <v>1470874618</v>
      </c>
      <c r="L1985" s="10">
        <f t="shared" si="183"/>
        <v>42592.678449074076</v>
      </c>
      <c r="M1985" s="11" t="str">
        <f t="shared" si="184"/>
        <v>Aug</v>
      </c>
      <c r="N1985" s="11">
        <f t="shared" si="185"/>
        <v>2016</v>
      </c>
      <c r="O1985" t="b">
        <v>0</v>
      </c>
      <c r="P1985">
        <v>16</v>
      </c>
      <c r="Q1985" t="b">
        <v>0</v>
      </c>
      <c r="R1985" t="s">
        <v>8296</v>
      </c>
      <c r="S1985">
        <f t="shared" si="180"/>
        <v>4</v>
      </c>
      <c r="T1985">
        <f t="shared" si="181"/>
        <v>89</v>
      </c>
      <c r="U1985" t="s">
        <v>8336</v>
      </c>
      <c r="V1985" t="s">
        <v>8348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182"/>
        <v>41973.498622685183</v>
      </c>
      <c r="K1986">
        <v>1412189881</v>
      </c>
      <c r="L1986" s="10">
        <f t="shared" si="183"/>
        <v>41913.456956018512</v>
      </c>
      <c r="M1986" s="11" t="str">
        <f t="shared" si="184"/>
        <v>Oct</v>
      </c>
      <c r="N1986" s="11">
        <f t="shared" si="185"/>
        <v>2014</v>
      </c>
      <c r="O1986" t="b">
        <v>0</v>
      </c>
      <c r="P1986">
        <v>7</v>
      </c>
      <c r="Q1986" t="b">
        <v>0</v>
      </c>
      <c r="R1986" t="s">
        <v>8296</v>
      </c>
      <c r="S1986">
        <f t="shared" ref="S1986:S2049" si="186">ROUND((E1986/D1986)*100,0)</f>
        <v>21</v>
      </c>
      <c r="T1986">
        <f t="shared" ref="T1986:T2049" si="187">ROUND(E1986/P1986,0)</f>
        <v>453</v>
      </c>
      <c r="U1986" t="s">
        <v>8336</v>
      </c>
      <c r="V1986" t="s">
        <v>8348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188">(((I1987/60)/60/24)+DATE(1970,1,1)+(-8/24))</f>
        <v>42584.624999999993</v>
      </c>
      <c r="K1987">
        <v>1467650771</v>
      </c>
      <c r="L1987" s="10">
        <f t="shared" ref="L1987:L2050" si="189">(((K1987/60)/60)/24)+DATE(1970,1,1)+(-8/24)</f>
        <v>42555.365405092591</v>
      </c>
      <c r="M1987" s="11" t="str">
        <f t="shared" ref="M1987:M2050" si="190">TEXT(L1987,"MMM")</f>
        <v>Jul</v>
      </c>
      <c r="N1987" s="11">
        <f t="shared" ref="N1987:N2050" si="191">YEAR(L1987)</f>
        <v>2016</v>
      </c>
      <c r="O1987" t="b">
        <v>0</v>
      </c>
      <c r="P1987">
        <v>4</v>
      </c>
      <c r="Q1987" t="b">
        <v>0</v>
      </c>
      <c r="R1987" t="s">
        <v>8296</v>
      </c>
      <c r="S1987">
        <f t="shared" si="186"/>
        <v>3</v>
      </c>
      <c r="T1987">
        <f t="shared" si="187"/>
        <v>13</v>
      </c>
      <c r="U1987" t="s">
        <v>8336</v>
      </c>
      <c r="V1987" t="s">
        <v>8348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188"/>
        <v>42443.058831018519</v>
      </c>
      <c r="K1988">
        <v>1455359083</v>
      </c>
      <c r="L1988" s="10">
        <f t="shared" si="189"/>
        <v>42413.100497685176</v>
      </c>
      <c r="M1988" s="11" t="str">
        <f t="shared" si="190"/>
        <v>Feb</v>
      </c>
      <c r="N1988" s="11">
        <f t="shared" si="191"/>
        <v>2016</v>
      </c>
      <c r="O1988" t="b">
        <v>0</v>
      </c>
      <c r="P1988">
        <v>1</v>
      </c>
      <c r="Q1988" t="b">
        <v>0</v>
      </c>
      <c r="R1988" t="s">
        <v>8296</v>
      </c>
      <c r="S1988">
        <f t="shared" si="186"/>
        <v>0</v>
      </c>
      <c r="T1988">
        <f t="shared" si="187"/>
        <v>1</v>
      </c>
      <c r="U1988" t="s">
        <v>8336</v>
      </c>
      <c r="V1988" t="s">
        <v>8348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188"/>
        <v>42064.306435185186</v>
      </c>
      <c r="K1989">
        <v>1422631276</v>
      </c>
      <c r="L1989" s="10">
        <f t="shared" si="189"/>
        <v>42034.306435185186</v>
      </c>
      <c r="M1989" s="11" t="str">
        <f t="shared" si="190"/>
        <v>Jan</v>
      </c>
      <c r="N1989" s="11">
        <f t="shared" si="191"/>
        <v>2015</v>
      </c>
      <c r="O1989" t="b">
        <v>0</v>
      </c>
      <c r="P1989">
        <v>28</v>
      </c>
      <c r="Q1989" t="b">
        <v>0</v>
      </c>
      <c r="R1989" t="s">
        <v>8296</v>
      </c>
      <c r="S1989">
        <f t="shared" si="186"/>
        <v>42</v>
      </c>
      <c r="T1989">
        <f t="shared" si="187"/>
        <v>83</v>
      </c>
      <c r="U1989" t="s">
        <v>8336</v>
      </c>
      <c r="V1989" t="s">
        <v>8348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188"/>
        <v>42236.429884259262</v>
      </c>
      <c r="K1990">
        <v>1437502742</v>
      </c>
      <c r="L1990" s="10">
        <f t="shared" si="189"/>
        <v>42206.429884259262</v>
      </c>
      <c r="M1990" s="11" t="str">
        <f t="shared" si="190"/>
        <v>Jul</v>
      </c>
      <c r="N1990" s="11">
        <f t="shared" si="191"/>
        <v>2015</v>
      </c>
      <c r="O1990" t="b">
        <v>0</v>
      </c>
      <c r="P1990">
        <v>1</v>
      </c>
      <c r="Q1990" t="b">
        <v>0</v>
      </c>
      <c r="R1990" t="s">
        <v>8296</v>
      </c>
      <c r="S1990">
        <f t="shared" si="186"/>
        <v>0</v>
      </c>
      <c r="T1990">
        <f t="shared" si="187"/>
        <v>25</v>
      </c>
      <c r="U1990" t="s">
        <v>8336</v>
      </c>
      <c r="V1990" t="s">
        <v>8348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188"/>
        <v>42715.347314814811</v>
      </c>
      <c r="K1991">
        <v>1478881208</v>
      </c>
      <c r="L1991" s="10">
        <f t="shared" si="189"/>
        <v>42685.347314814811</v>
      </c>
      <c r="M1991" s="11" t="str">
        <f t="shared" si="190"/>
        <v>Nov</v>
      </c>
      <c r="N1991" s="11">
        <f t="shared" si="191"/>
        <v>2016</v>
      </c>
      <c r="O1991" t="b">
        <v>0</v>
      </c>
      <c r="P1991">
        <v>1</v>
      </c>
      <c r="Q1991" t="b">
        <v>0</v>
      </c>
      <c r="R1991" t="s">
        <v>8296</v>
      </c>
      <c r="S1991">
        <f t="shared" si="186"/>
        <v>1</v>
      </c>
      <c r="T1991">
        <f t="shared" si="187"/>
        <v>50</v>
      </c>
      <c r="U1991" t="s">
        <v>8336</v>
      </c>
      <c r="V1991" t="s">
        <v>8348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188"/>
        <v>42412.862638888888</v>
      </c>
      <c r="K1992">
        <v>1454042532</v>
      </c>
      <c r="L1992" s="10">
        <f t="shared" si="189"/>
        <v>42397.862638888888</v>
      </c>
      <c r="M1992" s="11" t="str">
        <f t="shared" si="190"/>
        <v>Jan</v>
      </c>
      <c r="N1992" s="11">
        <f t="shared" si="191"/>
        <v>2016</v>
      </c>
      <c r="O1992" t="b">
        <v>0</v>
      </c>
      <c r="P1992">
        <v>5</v>
      </c>
      <c r="Q1992" t="b">
        <v>0</v>
      </c>
      <c r="R1992" t="s">
        <v>8296</v>
      </c>
      <c r="S1992">
        <f t="shared" si="186"/>
        <v>17</v>
      </c>
      <c r="T1992">
        <f t="shared" si="187"/>
        <v>102</v>
      </c>
      <c r="U1992" t="s">
        <v>8336</v>
      </c>
      <c r="V1992" t="s">
        <v>8348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188"/>
        <v>42188.560023148144</v>
      </c>
      <c r="K1993">
        <v>1434144386</v>
      </c>
      <c r="L1993" s="10">
        <f t="shared" si="189"/>
        <v>42167.560023148144</v>
      </c>
      <c r="M1993" s="11" t="str">
        <f t="shared" si="190"/>
        <v>Jun</v>
      </c>
      <c r="N1993" s="11">
        <f t="shared" si="191"/>
        <v>2015</v>
      </c>
      <c r="O1993" t="b">
        <v>0</v>
      </c>
      <c r="P1993">
        <v>3</v>
      </c>
      <c r="Q1993" t="b">
        <v>0</v>
      </c>
      <c r="R1993" t="s">
        <v>8296</v>
      </c>
      <c r="S1993">
        <f t="shared" si="186"/>
        <v>7</v>
      </c>
      <c r="T1993">
        <f t="shared" si="187"/>
        <v>47</v>
      </c>
      <c r="U1993" t="s">
        <v>8336</v>
      </c>
      <c r="V1993" t="s">
        <v>8348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188"/>
        <v>42052.810081018521</v>
      </c>
      <c r="K1994">
        <v>1421637991</v>
      </c>
      <c r="L1994" s="10">
        <f t="shared" si="189"/>
        <v>42022.810081018521</v>
      </c>
      <c r="M1994" s="11" t="str">
        <f t="shared" si="190"/>
        <v>Jan</v>
      </c>
      <c r="N1994" s="11">
        <f t="shared" si="191"/>
        <v>2015</v>
      </c>
      <c r="O1994" t="b">
        <v>0</v>
      </c>
      <c r="P1994">
        <v>2</v>
      </c>
      <c r="Q1994" t="b">
        <v>0</v>
      </c>
      <c r="R1994" t="s">
        <v>8296</v>
      </c>
      <c r="S1994">
        <f t="shared" si="186"/>
        <v>0</v>
      </c>
      <c r="T1994">
        <f t="shared" si="187"/>
        <v>1</v>
      </c>
      <c r="U1994" t="s">
        <v>8336</v>
      </c>
      <c r="V1994" t="s">
        <v>8348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188"/>
        <v>42359.255057870374</v>
      </c>
      <c r="K1995">
        <v>1448114837</v>
      </c>
      <c r="L1995" s="10">
        <f t="shared" si="189"/>
        <v>42329.255057870374</v>
      </c>
      <c r="M1995" s="11" t="str">
        <f t="shared" si="190"/>
        <v>Nov</v>
      </c>
      <c r="N1995" s="11">
        <f t="shared" si="191"/>
        <v>2015</v>
      </c>
      <c r="O1995" t="b">
        <v>0</v>
      </c>
      <c r="P1995">
        <v>0</v>
      </c>
      <c r="Q1995" t="b">
        <v>0</v>
      </c>
      <c r="R1995" t="s">
        <v>8296</v>
      </c>
      <c r="S1995">
        <f t="shared" si="186"/>
        <v>0</v>
      </c>
      <c r="T1995" t="e">
        <f t="shared" si="187"/>
        <v>#DIV/0!</v>
      </c>
      <c r="U1995" t="s">
        <v>8336</v>
      </c>
      <c r="V1995" t="s">
        <v>8348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188"/>
        <v>42710.714606481481</v>
      </c>
      <c r="K1996">
        <v>1475885342</v>
      </c>
      <c r="L1996" s="10">
        <f t="shared" si="189"/>
        <v>42650.672939814809</v>
      </c>
      <c r="M1996" s="11" t="str">
        <f t="shared" si="190"/>
        <v>Oct</v>
      </c>
      <c r="N1996" s="11">
        <f t="shared" si="191"/>
        <v>2016</v>
      </c>
      <c r="O1996" t="b">
        <v>0</v>
      </c>
      <c r="P1996">
        <v>0</v>
      </c>
      <c r="Q1996" t="b">
        <v>0</v>
      </c>
      <c r="R1996" t="s">
        <v>8296</v>
      </c>
      <c r="S1996">
        <f t="shared" si="186"/>
        <v>0</v>
      </c>
      <c r="T1996" t="e">
        <f t="shared" si="187"/>
        <v>#DIV/0!</v>
      </c>
      <c r="U1996" t="s">
        <v>8336</v>
      </c>
      <c r="V1996" t="s">
        <v>8348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188"/>
        <v>42201.568703703706</v>
      </c>
      <c r="K1997">
        <v>1435354736</v>
      </c>
      <c r="L1997" s="10">
        <f t="shared" si="189"/>
        <v>42181.568703703706</v>
      </c>
      <c r="M1997" s="11" t="str">
        <f t="shared" si="190"/>
        <v>Jun</v>
      </c>
      <c r="N1997" s="11">
        <f t="shared" si="191"/>
        <v>2015</v>
      </c>
      <c r="O1997" t="b">
        <v>0</v>
      </c>
      <c r="P1997">
        <v>3</v>
      </c>
      <c r="Q1997" t="b">
        <v>0</v>
      </c>
      <c r="R1997" t="s">
        <v>8296</v>
      </c>
      <c r="S1997">
        <f t="shared" si="186"/>
        <v>8</v>
      </c>
      <c r="T1997">
        <f t="shared" si="187"/>
        <v>26</v>
      </c>
      <c r="U1997" t="s">
        <v>8336</v>
      </c>
      <c r="V1997" t="s">
        <v>8348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188"/>
        <v>41830.486238425925</v>
      </c>
      <c r="K1998">
        <v>1402429211</v>
      </c>
      <c r="L1998" s="10">
        <f t="shared" si="189"/>
        <v>41800.486238425925</v>
      </c>
      <c r="M1998" s="11" t="str">
        <f t="shared" si="190"/>
        <v>Jun</v>
      </c>
      <c r="N1998" s="11">
        <f t="shared" si="191"/>
        <v>2014</v>
      </c>
      <c r="O1998" t="b">
        <v>0</v>
      </c>
      <c r="P1998">
        <v>0</v>
      </c>
      <c r="Q1998" t="b">
        <v>0</v>
      </c>
      <c r="R1998" t="s">
        <v>8296</v>
      </c>
      <c r="S1998">
        <f t="shared" si="186"/>
        <v>0</v>
      </c>
      <c r="T1998" t="e">
        <f t="shared" si="187"/>
        <v>#DIV/0!</v>
      </c>
      <c r="U1998" t="s">
        <v>8336</v>
      </c>
      <c r="V1998" t="s">
        <v>8348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188"/>
        <v>41877.597361111111</v>
      </c>
      <c r="K1999">
        <v>1406499612</v>
      </c>
      <c r="L1999" s="10">
        <f t="shared" si="189"/>
        <v>41847.597361111111</v>
      </c>
      <c r="M1999" s="11" t="str">
        <f t="shared" si="190"/>
        <v>Jul</v>
      </c>
      <c r="N1999" s="11">
        <f t="shared" si="191"/>
        <v>2014</v>
      </c>
      <c r="O1999" t="b">
        <v>0</v>
      </c>
      <c r="P1999">
        <v>0</v>
      </c>
      <c r="Q1999" t="b">
        <v>0</v>
      </c>
      <c r="R1999" t="s">
        <v>8296</v>
      </c>
      <c r="S1999">
        <f t="shared" si="186"/>
        <v>0</v>
      </c>
      <c r="T1999" t="e">
        <f t="shared" si="187"/>
        <v>#DIV/0!</v>
      </c>
      <c r="U1999" t="s">
        <v>8336</v>
      </c>
      <c r="V1999" t="s">
        <v>8348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188"/>
        <v>41851.785162037035</v>
      </c>
      <c r="K2000">
        <v>1402973438</v>
      </c>
      <c r="L2000" s="10">
        <f t="shared" si="189"/>
        <v>41806.785162037035</v>
      </c>
      <c r="M2000" s="11" t="str">
        <f t="shared" si="190"/>
        <v>Jun</v>
      </c>
      <c r="N2000" s="11">
        <f t="shared" si="191"/>
        <v>2014</v>
      </c>
      <c r="O2000" t="b">
        <v>0</v>
      </c>
      <c r="P2000">
        <v>3</v>
      </c>
      <c r="Q2000" t="b">
        <v>0</v>
      </c>
      <c r="R2000" t="s">
        <v>8296</v>
      </c>
      <c r="S2000">
        <f t="shared" si="186"/>
        <v>26</v>
      </c>
      <c r="T2000">
        <f t="shared" si="187"/>
        <v>218</v>
      </c>
      <c r="U2000" t="s">
        <v>8336</v>
      </c>
      <c r="V2000" t="s">
        <v>8348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188"/>
        <v>41956.191064814811</v>
      </c>
      <c r="K2001">
        <v>1413286508</v>
      </c>
      <c r="L2001" s="10">
        <f t="shared" si="189"/>
        <v>41926.149398148147</v>
      </c>
      <c r="M2001" s="11" t="str">
        <f t="shared" si="190"/>
        <v>Oct</v>
      </c>
      <c r="N2001" s="11">
        <f t="shared" si="191"/>
        <v>2014</v>
      </c>
      <c r="O2001" t="b">
        <v>0</v>
      </c>
      <c r="P2001">
        <v>7</v>
      </c>
      <c r="Q2001" t="b">
        <v>0</v>
      </c>
      <c r="R2001" t="s">
        <v>8296</v>
      </c>
      <c r="S2001">
        <f t="shared" si="186"/>
        <v>1</v>
      </c>
      <c r="T2001">
        <f t="shared" si="187"/>
        <v>34</v>
      </c>
      <c r="U2001" t="s">
        <v>8336</v>
      </c>
      <c r="V2001" t="s">
        <v>8348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188"/>
        <v>42375.618206018517</v>
      </c>
      <c r="K2002">
        <v>1449528613</v>
      </c>
      <c r="L2002" s="10">
        <f t="shared" si="189"/>
        <v>42345.618206018517</v>
      </c>
      <c r="M2002" s="11" t="str">
        <f t="shared" si="190"/>
        <v>Dec</v>
      </c>
      <c r="N2002" s="11">
        <f t="shared" si="191"/>
        <v>2015</v>
      </c>
      <c r="O2002" t="b">
        <v>0</v>
      </c>
      <c r="P2002">
        <v>25</v>
      </c>
      <c r="Q2002" t="b">
        <v>0</v>
      </c>
      <c r="R2002" t="s">
        <v>8296</v>
      </c>
      <c r="S2002">
        <f t="shared" si="186"/>
        <v>13</v>
      </c>
      <c r="T2002">
        <f t="shared" si="187"/>
        <v>25</v>
      </c>
      <c r="U2002" t="s">
        <v>8336</v>
      </c>
      <c r="V2002" t="s">
        <v>8348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188"/>
        <v>42167.499999999993</v>
      </c>
      <c r="K2003">
        <v>1431406916</v>
      </c>
      <c r="L2003" s="10">
        <f t="shared" si="189"/>
        <v>42135.876342592594</v>
      </c>
      <c r="M2003" s="11" t="str">
        <f t="shared" si="190"/>
        <v>May</v>
      </c>
      <c r="N2003" s="11">
        <f t="shared" si="191"/>
        <v>2015</v>
      </c>
      <c r="O2003" t="b">
        <v>1</v>
      </c>
      <c r="P2003">
        <v>1637</v>
      </c>
      <c r="Q2003" t="b">
        <v>1</v>
      </c>
      <c r="R2003" t="s">
        <v>8295</v>
      </c>
      <c r="S2003">
        <f t="shared" si="186"/>
        <v>382</v>
      </c>
      <c r="T2003">
        <f t="shared" si="187"/>
        <v>128</v>
      </c>
      <c r="U2003" t="s">
        <v>8317</v>
      </c>
      <c r="V2003" t="s">
        <v>8347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188"/>
        <v>42758.378969907404</v>
      </c>
      <c r="K2004">
        <v>1482599143</v>
      </c>
      <c r="L2004" s="10">
        <f t="shared" si="189"/>
        <v>42728.378969907404</v>
      </c>
      <c r="M2004" s="11" t="str">
        <f t="shared" si="190"/>
        <v>Dec</v>
      </c>
      <c r="N2004" s="11">
        <f t="shared" si="191"/>
        <v>2016</v>
      </c>
      <c r="O2004" t="b">
        <v>1</v>
      </c>
      <c r="P2004">
        <v>1375</v>
      </c>
      <c r="Q2004" t="b">
        <v>1</v>
      </c>
      <c r="R2004" t="s">
        <v>8295</v>
      </c>
      <c r="S2004">
        <f t="shared" si="186"/>
        <v>217</v>
      </c>
      <c r="T2004">
        <f t="shared" si="187"/>
        <v>79</v>
      </c>
      <c r="U2004" t="s">
        <v>8317</v>
      </c>
      <c r="V2004" t="s">
        <v>8347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188"/>
        <v>40361.625</v>
      </c>
      <c r="K2005">
        <v>1276830052</v>
      </c>
      <c r="L2005" s="10">
        <f t="shared" si="189"/>
        <v>40346.792268518519</v>
      </c>
      <c r="M2005" s="11" t="str">
        <f t="shared" si="190"/>
        <v>Jun</v>
      </c>
      <c r="N2005" s="11">
        <f t="shared" si="191"/>
        <v>2010</v>
      </c>
      <c r="O2005" t="b">
        <v>1</v>
      </c>
      <c r="P2005">
        <v>17</v>
      </c>
      <c r="Q2005" t="b">
        <v>1</v>
      </c>
      <c r="R2005" t="s">
        <v>8295</v>
      </c>
      <c r="S2005">
        <f t="shared" si="186"/>
        <v>312</v>
      </c>
      <c r="T2005">
        <f t="shared" si="187"/>
        <v>92</v>
      </c>
      <c r="U2005" t="s">
        <v>8317</v>
      </c>
      <c r="V2005" t="s">
        <v>8347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188"/>
        <v>41830.271562499998</v>
      </c>
      <c r="K2006">
        <v>1402410663</v>
      </c>
      <c r="L2006" s="10">
        <f t="shared" si="189"/>
        <v>41800.271562499998</v>
      </c>
      <c r="M2006" s="11" t="str">
        <f t="shared" si="190"/>
        <v>Jun</v>
      </c>
      <c r="N2006" s="11">
        <f t="shared" si="191"/>
        <v>2014</v>
      </c>
      <c r="O2006" t="b">
        <v>1</v>
      </c>
      <c r="P2006">
        <v>354</v>
      </c>
      <c r="Q2006" t="b">
        <v>1</v>
      </c>
      <c r="R2006" t="s">
        <v>8295</v>
      </c>
      <c r="S2006">
        <f t="shared" si="186"/>
        <v>234</v>
      </c>
      <c r="T2006">
        <f t="shared" si="187"/>
        <v>331</v>
      </c>
      <c r="U2006" t="s">
        <v>8317</v>
      </c>
      <c r="V2006" t="s">
        <v>8347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188"/>
        <v>41562.832638888889</v>
      </c>
      <c r="K2007">
        <v>1379532618</v>
      </c>
      <c r="L2007" s="10">
        <f t="shared" si="189"/>
        <v>41535.479374999995</v>
      </c>
      <c r="M2007" s="11" t="str">
        <f t="shared" si="190"/>
        <v>Sep</v>
      </c>
      <c r="N2007" s="11">
        <f t="shared" si="191"/>
        <v>2013</v>
      </c>
      <c r="O2007" t="b">
        <v>1</v>
      </c>
      <c r="P2007">
        <v>191</v>
      </c>
      <c r="Q2007" t="b">
        <v>1</v>
      </c>
      <c r="R2007" t="s">
        <v>8295</v>
      </c>
      <c r="S2007">
        <f t="shared" si="186"/>
        <v>124</v>
      </c>
      <c r="T2007">
        <f t="shared" si="187"/>
        <v>194</v>
      </c>
      <c r="U2007" t="s">
        <v>8317</v>
      </c>
      <c r="V2007" t="s">
        <v>8347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188"/>
        <v>41976.208854166667</v>
      </c>
      <c r="K2008">
        <v>1414584045</v>
      </c>
      <c r="L2008" s="10">
        <f t="shared" si="189"/>
        <v>41941.167187499996</v>
      </c>
      <c r="M2008" s="11" t="str">
        <f t="shared" si="190"/>
        <v>Oct</v>
      </c>
      <c r="N2008" s="11">
        <f t="shared" si="191"/>
        <v>2014</v>
      </c>
      <c r="O2008" t="b">
        <v>1</v>
      </c>
      <c r="P2008">
        <v>303</v>
      </c>
      <c r="Q2008" t="b">
        <v>1</v>
      </c>
      <c r="R2008" t="s">
        <v>8295</v>
      </c>
      <c r="S2008">
        <f t="shared" si="186"/>
        <v>248</v>
      </c>
      <c r="T2008">
        <f t="shared" si="187"/>
        <v>409</v>
      </c>
      <c r="U2008" t="s">
        <v>8317</v>
      </c>
      <c r="V2008" t="s">
        <v>8347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188"/>
        <v>40413.833333333328</v>
      </c>
      <c r="K2009">
        <v>1276891586</v>
      </c>
      <c r="L2009" s="10">
        <f t="shared" si="189"/>
        <v>40347.504467592589</v>
      </c>
      <c r="M2009" s="11" t="str">
        <f t="shared" si="190"/>
        <v>Jun</v>
      </c>
      <c r="N2009" s="11">
        <f t="shared" si="191"/>
        <v>2010</v>
      </c>
      <c r="O2009" t="b">
        <v>1</v>
      </c>
      <c r="P2009">
        <v>137</v>
      </c>
      <c r="Q2009" t="b">
        <v>1</v>
      </c>
      <c r="R2009" t="s">
        <v>8295</v>
      </c>
      <c r="S2009">
        <f t="shared" si="186"/>
        <v>116</v>
      </c>
      <c r="T2009">
        <f t="shared" si="187"/>
        <v>84</v>
      </c>
      <c r="U2009" t="s">
        <v>8317</v>
      </c>
      <c r="V2009" t="s">
        <v>8347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188"/>
        <v>40805.271087962959</v>
      </c>
      <c r="K2010">
        <v>1312641022</v>
      </c>
      <c r="L2010" s="10">
        <f t="shared" si="189"/>
        <v>40761.271087962959</v>
      </c>
      <c r="M2010" s="11" t="str">
        <f t="shared" si="190"/>
        <v>Aug</v>
      </c>
      <c r="N2010" s="11">
        <f t="shared" si="191"/>
        <v>2011</v>
      </c>
      <c r="O2010" t="b">
        <v>1</v>
      </c>
      <c r="P2010">
        <v>41</v>
      </c>
      <c r="Q2010" t="b">
        <v>1</v>
      </c>
      <c r="R2010" t="s">
        <v>8295</v>
      </c>
      <c r="S2010">
        <f t="shared" si="186"/>
        <v>117</v>
      </c>
      <c r="T2010">
        <f t="shared" si="187"/>
        <v>45</v>
      </c>
      <c r="U2010" t="s">
        <v>8317</v>
      </c>
      <c r="V2010" t="s">
        <v>8347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188"/>
        <v>42697.031747685185</v>
      </c>
      <c r="K2011">
        <v>1476776743</v>
      </c>
      <c r="L2011" s="10">
        <f t="shared" si="189"/>
        <v>42660.990081018514</v>
      </c>
      <c r="M2011" s="11" t="str">
        <f t="shared" si="190"/>
        <v>Oct</v>
      </c>
      <c r="N2011" s="11">
        <f t="shared" si="191"/>
        <v>2016</v>
      </c>
      <c r="O2011" t="b">
        <v>1</v>
      </c>
      <c r="P2011">
        <v>398</v>
      </c>
      <c r="Q2011" t="b">
        <v>1</v>
      </c>
      <c r="R2011" t="s">
        <v>8295</v>
      </c>
      <c r="S2011">
        <f t="shared" si="186"/>
        <v>305</v>
      </c>
      <c r="T2011">
        <f t="shared" si="187"/>
        <v>383</v>
      </c>
      <c r="U2011" t="s">
        <v>8317</v>
      </c>
      <c r="V2011" t="s">
        <v>8347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188"/>
        <v>42600.663090277776</v>
      </c>
      <c r="K2012">
        <v>1468972491</v>
      </c>
      <c r="L2012" s="10">
        <f t="shared" si="189"/>
        <v>42570.663090277776</v>
      </c>
      <c r="M2012" s="11" t="str">
        <f t="shared" si="190"/>
        <v>Jul</v>
      </c>
      <c r="N2012" s="11">
        <f t="shared" si="191"/>
        <v>2016</v>
      </c>
      <c r="O2012" t="b">
        <v>1</v>
      </c>
      <c r="P2012">
        <v>1737</v>
      </c>
      <c r="Q2012" t="b">
        <v>1</v>
      </c>
      <c r="R2012" t="s">
        <v>8295</v>
      </c>
      <c r="S2012">
        <f t="shared" si="186"/>
        <v>320</v>
      </c>
      <c r="T2012">
        <f t="shared" si="187"/>
        <v>55</v>
      </c>
      <c r="U2012" t="s">
        <v>8317</v>
      </c>
      <c r="V2012" t="s">
        <v>8347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188"/>
        <v>42380.624999999993</v>
      </c>
      <c r="K2013">
        <v>1449650173</v>
      </c>
      <c r="L2013" s="10">
        <f t="shared" si="189"/>
        <v>42347.025150462963</v>
      </c>
      <c r="M2013" s="11" t="str">
        <f t="shared" si="190"/>
        <v>Dec</v>
      </c>
      <c r="N2013" s="11">
        <f t="shared" si="191"/>
        <v>2015</v>
      </c>
      <c r="O2013" t="b">
        <v>1</v>
      </c>
      <c r="P2013">
        <v>971</v>
      </c>
      <c r="Q2013" t="b">
        <v>1</v>
      </c>
      <c r="R2013" t="s">
        <v>8295</v>
      </c>
      <c r="S2013">
        <f t="shared" si="186"/>
        <v>820</v>
      </c>
      <c r="T2013">
        <f t="shared" si="187"/>
        <v>422</v>
      </c>
      <c r="U2013" t="s">
        <v>8317</v>
      </c>
      <c r="V2013" t="s">
        <v>8347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188"/>
        <v>42040.488900462959</v>
      </c>
      <c r="K2014">
        <v>1420573441</v>
      </c>
      <c r="L2014" s="10">
        <f t="shared" si="189"/>
        <v>42010.488900462959</v>
      </c>
      <c r="M2014" s="11" t="str">
        <f t="shared" si="190"/>
        <v>Jan</v>
      </c>
      <c r="N2014" s="11">
        <f t="shared" si="191"/>
        <v>2015</v>
      </c>
      <c r="O2014" t="b">
        <v>1</v>
      </c>
      <c r="P2014">
        <v>183</v>
      </c>
      <c r="Q2014" t="b">
        <v>1</v>
      </c>
      <c r="R2014" t="s">
        <v>8295</v>
      </c>
      <c r="S2014">
        <f t="shared" si="186"/>
        <v>235</v>
      </c>
      <c r="T2014">
        <f t="shared" si="187"/>
        <v>64</v>
      </c>
      <c r="U2014" t="s">
        <v>8317</v>
      </c>
      <c r="V2014" t="s">
        <v>8347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188"/>
        <v>42559.627476851849</v>
      </c>
      <c r="K2015">
        <v>1462835014</v>
      </c>
      <c r="L2015" s="10">
        <f t="shared" si="189"/>
        <v>42499.627476851849</v>
      </c>
      <c r="M2015" s="11" t="str">
        <f t="shared" si="190"/>
        <v>May</v>
      </c>
      <c r="N2015" s="11">
        <f t="shared" si="191"/>
        <v>2016</v>
      </c>
      <c r="O2015" t="b">
        <v>1</v>
      </c>
      <c r="P2015">
        <v>4562</v>
      </c>
      <c r="Q2015" t="b">
        <v>1</v>
      </c>
      <c r="R2015" t="s">
        <v>8295</v>
      </c>
      <c r="S2015">
        <f t="shared" si="186"/>
        <v>495</v>
      </c>
      <c r="T2015">
        <f t="shared" si="187"/>
        <v>174</v>
      </c>
      <c r="U2015" t="s">
        <v>8317</v>
      </c>
      <c r="V2015" t="s">
        <v>8347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188"/>
        <v>41357.839571759258</v>
      </c>
      <c r="K2016">
        <v>1361250539</v>
      </c>
      <c r="L2016" s="10">
        <f t="shared" si="189"/>
        <v>41323.881238425922</v>
      </c>
      <c r="M2016" s="11" t="str">
        <f t="shared" si="190"/>
        <v>Feb</v>
      </c>
      <c r="N2016" s="11">
        <f t="shared" si="191"/>
        <v>2013</v>
      </c>
      <c r="O2016" t="b">
        <v>1</v>
      </c>
      <c r="P2016">
        <v>26457</v>
      </c>
      <c r="Q2016" t="b">
        <v>1</v>
      </c>
      <c r="R2016" t="s">
        <v>8295</v>
      </c>
      <c r="S2016">
        <f t="shared" si="186"/>
        <v>7814</v>
      </c>
      <c r="T2016">
        <f t="shared" si="187"/>
        <v>89</v>
      </c>
      <c r="U2016" t="s">
        <v>8317</v>
      </c>
      <c r="V2016" t="s">
        <v>8347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188"/>
        <v>40795.543553240735</v>
      </c>
      <c r="K2017">
        <v>1313010163</v>
      </c>
      <c r="L2017" s="10">
        <f t="shared" si="189"/>
        <v>40765.543553240735</v>
      </c>
      <c r="M2017" s="11" t="str">
        <f t="shared" si="190"/>
        <v>Aug</v>
      </c>
      <c r="N2017" s="11">
        <f t="shared" si="191"/>
        <v>2011</v>
      </c>
      <c r="O2017" t="b">
        <v>1</v>
      </c>
      <c r="P2017">
        <v>162</v>
      </c>
      <c r="Q2017" t="b">
        <v>1</v>
      </c>
      <c r="R2017" t="s">
        <v>8295</v>
      </c>
      <c r="S2017">
        <f t="shared" si="186"/>
        <v>113</v>
      </c>
      <c r="T2017">
        <f t="shared" si="187"/>
        <v>50</v>
      </c>
      <c r="U2017" t="s">
        <v>8317</v>
      </c>
      <c r="V2017" t="s">
        <v>8347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188"/>
        <v>41342.547442129624</v>
      </c>
      <c r="K2018">
        <v>1360271299</v>
      </c>
      <c r="L2018" s="10">
        <f t="shared" si="189"/>
        <v>41312.547442129624</v>
      </c>
      <c r="M2018" s="11" t="str">
        <f t="shared" si="190"/>
        <v>Feb</v>
      </c>
      <c r="N2018" s="11">
        <f t="shared" si="191"/>
        <v>2013</v>
      </c>
      <c r="O2018" t="b">
        <v>1</v>
      </c>
      <c r="P2018">
        <v>479</v>
      </c>
      <c r="Q2018" t="b">
        <v>1</v>
      </c>
      <c r="R2018" t="s">
        <v>8295</v>
      </c>
      <c r="S2018">
        <f t="shared" si="186"/>
        <v>922</v>
      </c>
      <c r="T2018">
        <f t="shared" si="187"/>
        <v>192</v>
      </c>
      <c r="U2018" t="s">
        <v>8317</v>
      </c>
      <c r="V2018" t="s">
        <v>8347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188"/>
        <v>40991.833333333328</v>
      </c>
      <c r="K2019">
        <v>1329873755</v>
      </c>
      <c r="L2019" s="10">
        <f t="shared" si="189"/>
        <v>40960.724016203698</v>
      </c>
      <c r="M2019" s="11" t="str">
        <f t="shared" si="190"/>
        <v>Feb</v>
      </c>
      <c r="N2019" s="11">
        <f t="shared" si="191"/>
        <v>2012</v>
      </c>
      <c r="O2019" t="b">
        <v>1</v>
      </c>
      <c r="P2019">
        <v>426</v>
      </c>
      <c r="Q2019" t="b">
        <v>1</v>
      </c>
      <c r="R2019" t="s">
        <v>8295</v>
      </c>
      <c r="S2019">
        <f t="shared" si="186"/>
        <v>125</v>
      </c>
      <c r="T2019">
        <f t="shared" si="187"/>
        <v>73</v>
      </c>
      <c r="U2019" t="s">
        <v>8317</v>
      </c>
      <c r="V2019" t="s">
        <v>8347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188"/>
        <v>42229.032511574071</v>
      </c>
      <c r="K2020">
        <v>1436863609</v>
      </c>
      <c r="L2020" s="10">
        <f t="shared" si="189"/>
        <v>42199.032511574071</v>
      </c>
      <c r="M2020" s="11" t="str">
        <f t="shared" si="190"/>
        <v>Jul</v>
      </c>
      <c r="N2020" s="11">
        <f t="shared" si="191"/>
        <v>2015</v>
      </c>
      <c r="O2020" t="b">
        <v>1</v>
      </c>
      <c r="P2020">
        <v>450</v>
      </c>
      <c r="Q2020" t="b">
        <v>1</v>
      </c>
      <c r="R2020" t="s">
        <v>8295</v>
      </c>
      <c r="S2020">
        <f t="shared" si="186"/>
        <v>102</v>
      </c>
      <c r="T2020">
        <f t="shared" si="187"/>
        <v>148</v>
      </c>
      <c r="U2020" t="s">
        <v>8317</v>
      </c>
      <c r="V2020" t="s">
        <v>8347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188"/>
        <v>42635.375243055554</v>
      </c>
      <c r="K2021">
        <v>1471971621</v>
      </c>
      <c r="L2021" s="10">
        <f t="shared" si="189"/>
        <v>42605.375243055554</v>
      </c>
      <c r="M2021" s="11" t="str">
        <f t="shared" si="190"/>
        <v>Aug</v>
      </c>
      <c r="N2021" s="11">
        <f t="shared" si="191"/>
        <v>2016</v>
      </c>
      <c r="O2021" t="b">
        <v>1</v>
      </c>
      <c r="P2021">
        <v>1780</v>
      </c>
      <c r="Q2021" t="b">
        <v>1</v>
      </c>
      <c r="R2021" t="s">
        <v>8295</v>
      </c>
      <c r="S2021">
        <f t="shared" si="186"/>
        <v>485</v>
      </c>
      <c r="T2021">
        <f t="shared" si="187"/>
        <v>109</v>
      </c>
      <c r="U2021" t="s">
        <v>8317</v>
      </c>
      <c r="V2021" t="s">
        <v>8347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188"/>
        <v>41773.627777777772</v>
      </c>
      <c r="K2022">
        <v>1396923624</v>
      </c>
      <c r="L2022" s="10">
        <f t="shared" si="189"/>
        <v>41736.76416666666</v>
      </c>
      <c r="M2022" s="11" t="str">
        <f t="shared" si="190"/>
        <v>Apr</v>
      </c>
      <c r="N2022" s="11">
        <f t="shared" si="191"/>
        <v>2014</v>
      </c>
      <c r="O2022" t="b">
        <v>1</v>
      </c>
      <c r="P2022">
        <v>122</v>
      </c>
      <c r="Q2022" t="b">
        <v>1</v>
      </c>
      <c r="R2022" t="s">
        <v>8295</v>
      </c>
      <c r="S2022">
        <f t="shared" si="186"/>
        <v>192</v>
      </c>
      <c r="T2022">
        <f t="shared" si="187"/>
        <v>24</v>
      </c>
      <c r="U2022" t="s">
        <v>8317</v>
      </c>
      <c r="V2022" t="s">
        <v>8347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188"/>
        <v>41905.737233796295</v>
      </c>
      <c r="K2023">
        <v>1407634897</v>
      </c>
      <c r="L2023" s="10">
        <f t="shared" si="189"/>
        <v>41860.737233796295</v>
      </c>
      <c r="M2023" s="11" t="str">
        <f t="shared" si="190"/>
        <v>Aug</v>
      </c>
      <c r="N2023" s="11">
        <f t="shared" si="191"/>
        <v>2014</v>
      </c>
      <c r="O2023" t="b">
        <v>1</v>
      </c>
      <c r="P2023">
        <v>95</v>
      </c>
      <c r="Q2023" t="b">
        <v>1</v>
      </c>
      <c r="R2023" t="s">
        <v>8295</v>
      </c>
      <c r="S2023">
        <f t="shared" si="186"/>
        <v>281</v>
      </c>
      <c r="T2023">
        <f t="shared" si="187"/>
        <v>148</v>
      </c>
      <c r="U2023" t="s">
        <v>8317</v>
      </c>
      <c r="V2023" t="s">
        <v>8347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188"/>
        <v>42532.23578703704</v>
      </c>
      <c r="K2024">
        <v>1463060372</v>
      </c>
      <c r="L2024" s="10">
        <f t="shared" si="189"/>
        <v>42502.23578703704</v>
      </c>
      <c r="M2024" s="11" t="str">
        <f t="shared" si="190"/>
        <v>May</v>
      </c>
      <c r="N2024" s="11">
        <f t="shared" si="191"/>
        <v>2016</v>
      </c>
      <c r="O2024" t="b">
        <v>1</v>
      </c>
      <c r="P2024">
        <v>325</v>
      </c>
      <c r="Q2024" t="b">
        <v>1</v>
      </c>
      <c r="R2024" t="s">
        <v>8295</v>
      </c>
      <c r="S2024">
        <f t="shared" si="186"/>
        <v>125</v>
      </c>
      <c r="T2024">
        <f t="shared" si="187"/>
        <v>385</v>
      </c>
      <c r="U2024" t="s">
        <v>8317</v>
      </c>
      <c r="V2024" t="s">
        <v>8347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188"/>
        <v>42166.087418981479</v>
      </c>
      <c r="K2025">
        <v>1431425153</v>
      </c>
      <c r="L2025" s="10">
        <f t="shared" si="189"/>
        <v>42136.087418981479</v>
      </c>
      <c r="M2025" s="11" t="str">
        <f t="shared" si="190"/>
        <v>May</v>
      </c>
      <c r="N2025" s="11">
        <f t="shared" si="191"/>
        <v>2015</v>
      </c>
      <c r="O2025" t="b">
        <v>1</v>
      </c>
      <c r="P2025">
        <v>353</v>
      </c>
      <c r="Q2025" t="b">
        <v>1</v>
      </c>
      <c r="R2025" t="s">
        <v>8295</v>
      </c>
      <c r="S2025">
        <f t="shared" si="186"/>
        <v>161</v>
      </c>
      <c r="T2025">
        <f t="shared" si="187"/>
        <v>457</v>
      </c>
      <c r="U2025" t="s">
        <v>8317</v>
      </c>
      <c r="V2025" t="s">
        <v>8347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188"/>
        <v>41133.791666666664</v>
      </c>
      <c r="K2026">
        <v>1341875544</v>
      </c>
      <c r="L2026" s="10">
        <f t="shared" si="189"/>
        <v>41099.633611111109</v>
      </c>
      <c r="M2026" s="11" t="str">
        <f t="shared" si="190"/>
        <v>Jul</v>
      </c>
      <c r="N2026" s="11">
        <f t="shared" si="191"/>
        <v>2012</v>
      </c>
      <c r="O2026" t="b">
        <v>1</v>
      </c>
      <c r="P2026">
        <v>105</v>
      </c>
      <c r="Q2026" t="b">
        <v>1</v>
      </c>
      <c r="R2026" t="s">
        <v>8295</v>
      </c>
      <c r="S2026">
        <f t="shared" si="186"/>
        <v>585</v>
      </c>
      <c r="T2026">
        <f t="shared" si="187"/>
        <v>223</v>
      </c>
      <c r="U2026" t="s">
        <v>8317</v>
      </c>
      <c r="V2026" t="s">
        <v>8347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188"/>
        <v>42165.851226851846</v>
      </c>
      <c r="K2027">
        <v>1431404746</v>
      </c>
      <c r="L2027" s="10">
        <f t="shared" si="189"/>
        <v>42135.851226851846</v>
      </c>
      <c r="M2027" s="11" t="str">
        <f t="shared" si="190"/>
        <v>May</v>
      </c>
      <c r="N2027" s="11">
        <f t="shared" si="191"/>
        <v>2015</v>
      </c>
      <c r="O2027" t="b">
        <v>1</v>
      </c>
      <c r="P2027">
        <v>729</v>
      </c>
      <c r="Q2027" t="b">
        <v>1</v>
      </c>
      <c r="R2027" t="s">
        <v>8295</v>
      </c>
      <c r="S2027">
        <f t="shared" si="186"/>
        <v>201</v>
      </c>
      <c r="T2027">
        <f t="shared" si="187"/>
        <v>221</v>
      </c>
      <c r="U2027" t="s">
        <v>8317</v>
      </c>
      <c r="V2027" t="s">
        <v>8347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188"/>
        <v>41749.832638888889</v>
      </c>
      <c r="K2028">
        <v>1394127585</v>
      </c>
      <c r="L2028" s="10">
        <f t="shared" si="189"/>
        <v>41704.402604166666</v>
      </c>
      <c r="M2028" s="11" t="str">
        <f t="shared" si="190"/>
        <v>Mar</v>
      </c>
      <c r="N2028" s="11">
        <f t="shared" si="191"/>
        <v>2014</v>
      </c>
      <c r="O2028" t="b">
        <v>1</v>
      </c>
      <c r="P2028">
        <v>454</v>
      </c>
      <c r="Q2028" t="b">
        <v>1</v>
      </c>
      <c r="R2028" t="s">
        <v>8295</v>
      </c>
      <c r="S2028">
        <f t="shared" si="186"/>
        <v>133</v>
      </c>
      <c r="T2028">
        <f t="shared" si="187"/>
        <v>74</v>
      </c>
      <c r="U2028" t="s">
        <v>8317</v>
      </c>
      <c r="V2028" t="s">
        <v>8347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188"/>
        <v>42093.438877314817</v>
      </c>
      <c r="K2029">
        <v>1423855919</v>
      </c>
      <c r="L2029" s="10">
        <f t="shared" si="189"/>
        <v>42048.480543981481</v>
      </c>
      <c r="M2029" s="11" t="str">
        <f t="shared" si="190"/>
        <v>Feb</v>
      </c>
      <c r="N2029" s="11">
        <f t="shared" si="191"/>
        <v>2015</v>
      </c>
      <c r="O2029" t="b">
        <v>1</v>
      </c>
      <c r="P2029">
        <v>539</v>
      </c>
      <c r="Q2029" t="b">
        <v>1</v>
      </c>
      <c r="R2029" t="s">
        <v>8295</v>
      </c>
      <c r="S2029">
        <f t="shared" si="186"/>
        <v>120</v>
      </c>
      <c r="T2029">
        <f t="shared" si="187"/>
        <v>223</v>
      </c>
      <c r="U2029" t="s">
        <v>8317</v>
      </c>
      <c r="V2029" t="s">
        <v>8347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188"/>
        <v>40252.579861111109</v>
      </c>
      <c r="K2030">
        <v>1265493806</v>
      </c>
      <c r="L2030" s="10">
        <f t="shared" si="189"/>
        <v>40215.585717592592</v>
      </c>
      <c r="M2030" s="11" t="str">
        <f t="shared" si="190"/>
        <v>Feb</v>
      </c>
      <c r="N2030" s="11">
        <f t="shared" si="191"/>
        <v>2010</v>
      </c>
      <c r="O2030" t="b">
        <v>1</v>
      </c>
      <c r="P2030">
        <v>79</v>
      </c>
      <c r="Q2030" t="b">
        <v>1</v>
      </c>
      <c r="R2030" t="s">
        <v>8295</v>
      </c>
      <c r="S2030">
        <f t="shared" si="186"/>
        <v>126</v>
      </c>
      <c r="T2030">
        <f t="shared" si="187"/>
        <v>48</v>
      </c>
      <c r="U2030" t="s">
        <v>8317</v>
      </c>
      <c r="V2030" t="s">
        <v>8347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188"/>
        <v>41877.688437500001</v>
      </c>
      <c r="K2031">
        <v>1406507481</v>
      </c>
      <c r="L2031" s="10">
        <f t="shared" si="189"/>
        <v>41847.688437500001</v>
      </c>
      <c r="M2031" s="11" t="str">
        <f t="shared" si="190"/>
        <v>Jul</v>
      </c>
      <c r="N2031" s="11">
        <f t="shared" si="191"/>
        <v>2014</v>
      </c>
      <c r="O2031" t="b">
        <v>1</v>
      </c>
      <c r="P2031">
        <v>94</v>
      </c>
      <c r="Q2031" t="b">
        <v>1</v>
      </c>
      <c r="R2031" t="s">
        <v>8295</v>
      </c>
      <c r="S2031">
        <f t="shared" si="186"/>
        <v>361</v>
      </c>
      <c r="T2031">
        <f t="shared" si="187"/>
        <v>96</v>
      </c>
      <c r="U2031" t="s">
        <v>8317</v>
      </c>
      <c r="V2031" t="s">
        <v>8347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188"/>
        <v>41242.663148148145</v>
      </c>
      <c r="K2032">
        <v>1351641296</v>
      </c>
      <c r="L2032" s="10">
        <f t="shared" si="189"/>
        <v>41212.663148148145</v>
      </c>
      <c r="M2032" s="11" t="str">
        <f t="shared" si="190"/>
        <v>Oct</v>
      </c>
      <c r="N2032" s="11">
        <f t="shared" si="191"/>
        <v>2012</v>
      </c>
      <c r="O2032" t="b">
        <v>1</v>
      </c>
      <c r="P2032">
        <v>625</v>
      </c>
      <c r="Q2032" t="b">
        <v>1</v>
      </c>
      <c r="R2032" t="s">
        <v>8295</v>
      </c>
      <c r="S2032">
        <f t="shared" si="186"/>
        <v>226</v>
      </c>
      <c r="T2032">
        <f t="shared" si="187"/>
        <v>119</v>
      </c>
      <c r="U2032" t="s">
        <v>8317</v>
      </c>
      <c r="V2032" t="s">
        <v>8347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188"/>
        <v>42012.708333333336</v>
      </c>
      <c r="K2033">
        <v>1417506853</v>
      </c>
      <c r="L2033" s="10">
        <f t="shared" si="189"/>
        <v>41974.995983796289</v>
      </c>
      <c r="M2033" s="11" t="str">
        <f t="shared" si="190"/>
        <v>Dec</v>
      </c>
      <c r="N2033" s="11">
        <f t="shared" si="191"/>
        <v>2014</v>
      </c>
      <c r="O2033" t="b">
        <v>1</v>
      </c>
      <c r="P2033">
        <v>508</v>
      </c>
      <c r="Q2033" t="b">
        <v>1</v>
      </c>
      <c r="R2033" t="s">
        <v>8295</v>
      </c>
      <c r="S2033">
        <f t="shared" si="186"/>
        <v>120</v>
      </c>
      <c r="T2033">
        <f t="shared" si="187"/>
        <v>118</v>
      </c>
      <c r="U2033" t="s">
        <v>8317</v>
      </c>
      <c r="V2033" t="s">
        <v>8347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188"/>
        <v>42718.874999999993</v>
      </c>
      <c r="K2034">
        <v>1479216874</v>
      </c>
      <c r="L2034" s="10">
        <f t="shared" si="189"/>
        <v>42689.23233796296</v>
      </c>
      <c r="M2034" s="11" t="str">
        <f t="shared" si="190"/>
        <v>Nov</v>
      </c>
      <c r="N2034" s="11">
        <f t="shared" si="191"/>
        <v>2016</v>
      </c>
      <c r="O2034" t="b">
        <v>1</v>
      </c>
      <c r="P2034">
        <v>531</v>
      </c>
      <c r="Q2034" t="b">
        <v>1</v>
      </c>
      <c r="R2034" t="s">
        <v>8295</v>
      </c>
      <c r="S2034">
        <f t="shared" si="186"/>
        <v>304</v>
      </c>
      <c r="T2034">
        <f t="shared" si="187"/>
        <v>143</v>
      </c>
      <c r="U2034" t="s">
        <v>8317</v>
      </c>
      <c r="V2034" t="s">
        <v>8347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188"/>
        <v>41754.749050925922</v>
      </c>
      <c r="K2035">
        <v>1395885518</v>
      </c>
      <c r="L2035" s="10">
        <f t="shared" si="189"/>
        <v>41724.749050925922</v>
      </c>
      <c r="M2035" s="11" t="str">
        <f t="shared" si="190"/>
        <v>Mar</v>
      </c>
      <c r="N2035" s="11">
        <f t="shared" si="191"/>
        <v>2014</v>
      </c>
      <c r="O2035" t="b">
        <v>1</v>
      </c>
      <c r="P2035">
        <v>158</v>
      </c>
      <c r="Q2035" t="b">
        <v>1</v>
      </c>
      <c r="R2035" t="s">
        <v>8295</v>
      </c>
      <c r="S2035">
        <f t="shared" si="186"/>
        <v>179</v>
      </c>
      <c r="T2035">
        <f t="shared" si="187"/>
        <v>283</v>
      </c>
      <c r="U2035" t="s">
        <v>8317</v>
      </c>
      <c r="V2035" t="s">
        <v>8347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188"/>
        <v>42130.956944444442</v>
      </c>
      <c r="K2036">
        <v>1426216033</v>
      </c>
      <c r="L2036" s="10">
        <f t="shared" si="189"/>
        <v>42075.796678240738</v>
      </c>
      <c r="M2036" s="11" t="str">
        <f t="shared" si="190"/>
        <v>Mar</v>
      </c>
      <c r="N2036" s="11">
        <f t="shared" si="191"/>
        <v>2015</v>
      </c>
      <c r="O2036" t="b">
        <v>1</v>
      </c>
      <c r="P2036">
        <v>508</v>
      </c>
      <c r="Q2036" t="b">
        <v>1</v>
      </c>
      <c r="R2036" t="s">
        <v>8295</v>
      </c>
      <c r="S2036">
        <f t="shared" si="186"/>
        <v>387</v>
      </c>
      <c r="T2036">
        <f t="shared" si="187"/>
        <v>594</v>
      </c>
      <c r="U2036" t="s">
        <v>8317</v>
      </c>
      <c r="V2036" t="s">
        <v>8347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188"/>
        <v>42356.708333333336</v>
      </c>
      <c r="K2037">
        <v>1446562807</v>
      </c>
      <c r="L2037" s="10">
        <f t="shared" si="189"/>
        <v>42311.29174768518</v>
      </c>
      <c r="M2037" s="11" t="str">
        <f t="shared" si="190"/>
        <v>Nov</v>
      </c>
      <c r="N2037" s="11">
        <f t="shared" si="191"/>
        <v>2015</v>
      </c>
      <c r="O2037" t="b">
        <v>1</v>
      </c>
      <c r="P2037">
        <v>644</v>
      </c>
      <c r="Q2037" t="b">
        <v>1</v>
      </c>
      <c r="R2037" t="s">
        <v>8295</v>
      </c>
      <c r="S2037">
        <f t="shared" si="186"/>
        <v>211</v>
      </c>
      <c r="T2037">
        <f t="shared" si="187"/>
        <v>262</v>
      </c>
      <c r="U2037" t="s">
        <v>8317</v>
      </c>
      <c r="V2037" t="s">
        <v>8347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188"/>
        <v>41768.531469907408</v>
      </c>
      <c r="K2038">
        <v>1397076319</v>
      </c>
      <c r="L2038" s="10">
        <f t="shared" si="189"/>
        <v>41738.531469907408</v>
      </c>
      <c r="M2038" s="11" t="str">
        <f t="shared" si="190"/>
        <v>Apr</v>
      </c>
      <c r="N2038" s="11">
        <f t="shared" si="191"/>
        <v>2014</v>
      </c>
      <c r="O2038" t="b">
        <v>1</v>
      </c>
      <c r="P2038">
        <v>848</v>
      </c>
      <c r="Q2038" t="b">
        <v>1</v>
      </c>
      <c r="R2038" t="s">
        <v>8295</v>
      </c>
      <c r="S2038">
        <f t="shared" si="186"/>
        <v>132</v>
      </c>
      <c r="T2038">
        <f t="shared" si="187"/>
        <v>47</v>
      </c>
      <c r="U2038" t="s">
        <v>8317</v>
      </c>
      <c r="V2038" t="s">
        <v>8347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188"/>
        <v>41637.918437499997</v>
      </c>
      <c r="K2039">
        <v>1383195753</v>
      </c>
      <c r="L2039" s="10">
        <f t="shared" si="189"/>
        <v>41577.876770833333</v>
      </c>
      <c r="M2039" s="11" t="str">
        <f t="shared" si="190"/>
        <v>Oct</v>
      </c>
      <c r="N2039" s="11">
        <f t="shared" si="191"/>
        <v>2013</v>
      </c>
      <c r="O2039" t="b">
        <v>1</v>
      </c>
      <c r="P2039">
        <v>429</v>
      </c>
      <c r="Q2039" t="b">
        <v>1</v>
      </c>
      <c r="R2039" t="s">
        <v>8295</v>
      </c>
      <c r="S2039">
        <f t="shared" si="186"/>
        <v>300</v>
      </c>
      <c r="T2039">
        <f t="shared" si="187"/>
        <v>70</v>
      </c>
      <c r="U2039" t="s">
        <v>8317</v>
      </c>
      <c r="V2039" t="s">
        <v>8347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188"/>
        <v>41456.416666666664</v>
      </c>
      <c r="K2040">
        <v>1369895421</v>
      </c>
      <c r="L2040" s="10">
        <f t="shared" si="189"/>
        <v>41423.937743055554</v>
      </c>
      <c r="M2040" s="11" t="str">
        <f t="shared" si="190"/>
        <v>May</v>
      </c>
      <c r="N2040" s="11">
        <f t="shared" si="191"/>
        <v>2013</v>
      </c>
      <c r="O2040" t="b">
        <v>1</v>
      </c>
      <c r="P2040">
        <v>204</v>
      </c>
      <c r="Q2040" t="b">
        <v>1</v>
      </c>
      <c r="R2040" t="s">
        <v>8295</v>
      </c>
      <c r="S2040">
        <f t="shared" si="186"/>
        <v>421</v>
      </c>
      <c r="T2040">
        <f t="shared" si="187"/>
        <v>165</v>
      </c>
      <c r="U2040" t="s">
        <v>8317</v>
      </c>
      <c r="V2040" t="s">
        <v>8347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188"/>
        <v>42704.874305555553</v>
      </c>
      <c r="K2041">
        <v>1477996325</v>
      </c>
      <c r="L2041" s="10">
        <f t="shared" si="189"/>
        <v>42675.10561342592</v>
      </c>
      <c r="M2041" s="11" t="str">
        <f t="shared" si="190"/>
        <v>Nov</v>
      </c>
      <c r="N2041" s="11">
        <f t="shared" si="191"/>
        <v>2016</v>
      </c>
      <c r="O2041" t="b">
        <v>1</v>
      </c>
      <c r="P2041">
        <v>379</v>
      </c>
      <c r="Q2041" t="b">
        <v>1</v>
      </c>
      <c r="R2041" t="s">
        <v>8295</v>
      </c>
      <c r="S2041">
        <f t="shared" si="186"/>
        <v>136</v>
      </c>
      <c r="T2041">
        <f t="shared" si="187"/>
        <v>449</v>
      </c>
      <c r="U2041" t="s">
        <v>8317</v>
      </c>
      <c r="V2041" t="s">
        <v>8347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188"/>
        <v>41593.635451388887</v>
      </c>
      <c r="K2042">
        <v>1383257703</v>
      </c>
      <c r="L2042" s="10">
        <f t="shared" si="189"/>
        <v>41578.593784722223</v>
      </c>
      <c r="M2042" s="11" t="str">
        <f t="shared" si="190"/>
        <v>Oct</v>
      </c>
      <c r="N2042" s="11">
        <f t="shared" si="191"/>
        <v>2013</v>
      </c>
      <c r="O2042" t="b">
        <v>1</v>
      </c>
      <c r="P2042">
        <v>271</v>
      </c>
      <c r="Q2042" t="b">
        <v>1</v>
      </c>
      <c r="R2042" t="s">
        <v>8295</v>
      </c>
      <c r="S2042">
        <f t="shared" si="186"/>
        <v>248</v>
      </c>
      <c r="T2042">
        <f t="shared" si="187"/>
        <v>27</v>
      </c>
      <c r="U2042" t="s">
        <v>8317</v>
      </c>
      <c r="V2042" t="s">
        <v>8347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188"/>
        <v>42684.234108796292</v>
      </c>
      <c r="K2043">
        <v>1476189427</v>
      </c>
      <c r="L2043" s="10">
        <f t="shared" si="189"/>
        <v>42654.192442129628</v>
      </c>
      <c r="M2043" s="11" t="str">
        <f t="shared" si="190"/>
        <v>Oct</v>
      </c>
      <c r="N2043" s="11">
        <f t="shared" si="191"/>
        <v>2016</v>
      </c>
      <c r="O2043" t="b">
        <v>0</v>
      </c>
      <c r="P2043">
        <v>120</v>
      </c>
      <c r="Q2043" t="b">
        <v>1</v>
      </c>
      <c r="R2043" t="s">
        <v>8295</v>
      </c>
      <c r="S2043">
        <f t="shared" si="186"/>
        <v>182</v>
      </c>
      <c r="T2043">
        <f t="shared" si="187"/>
        <v>144</v>
      </c>
      <c r="U2043" t="s">
        <v>8317</v>
      </c>
      <c r="V2043" t="s">
        <v>8347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188"/>
        <v>42391.374699074069</v>
      </c>
      <c r="K2044">
        <v>1448297974</v>
      </c>
      <c r="L2044" s="10">
        <f t="shared" si="189"/>
        <v>42331.374699074069</v>
      </c>
      <c r="M2044" s="11" t="str">
        <f t="shared" si="190"/>
        <v>Nov</v>
      </c>
      <c r="N2044" s="11">
        <f t="shared" si="191"/>
        <v>2015</v>
      </c>
      <c r="O2044" t="b">
        <v>0</v>
      </c>
      <c r="P2044">
        <v>140</v>
      </c>
      <c r="Q2044" t="b">
        <v>1</v>
      </c>
      <c r="R2044" t="s">
        <v>8295</v>
      </c>
      <c r="S2044">
        <f t="shared" si="186"/>
        <v>124</v>
      </c>
      <c r="T2044">
        <f t="shared" si="187"/>
        <v>88</v>
      </c>
      <c r="U2044" t="s">
        <v>8317</v>
      </c>
      <c r="V2044" t="s">
        <v>8347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188"/>
        <v>42714.874305555553</v>
      </c>
      <c r="K2045">
        <v>1476764077</v>
      </c>
      <c r="L2045" s="10">
        <f t="shared" si="189"/>
        <v>42660.843483796292</v>
      </c>
      <c r="M2045" s="11" t="str">
        <f t="shared" si="190"/>
        <v>Oct</v>
      </c>
      <c r="N2045" s="11">
        <f t="shared" si="191"/>
        <v>2016</v>
      </c>
      <c r="O2045" t="b">
        <v>0</v>
      </c>
      <c r="P2045">
        <v>193</v>
      </c>
      <c r="Q2045" t="b">
        <v>1</v>
      </c>
      <c r="R2045" t="s">
        <v>8295</v>
      </c>
      <c r="S2045">
        <f t="shared" si="186"/>
        <v>506</v>
      </c>
      <c r="T2045">
        <f t="shared" si="187"/>
        <v>36</v>
      </c>
      <c r="U2045" t="s">
        <v>8317</v>
      </c>
      <c r="V2045" t="s">
        <v>8347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188"/>
        <v>42168.350856481477</v>
      </c>
      <c r="K2046">
        <v>1431620714</v>
      </c>
      <c r="L2046" s="10">
        <f t="shared" si="189"/>
        <v>42138.350856481477</v>
      </c>
      <c r="M2046" s="11" t="str">
        <f t="shared" si="190"/>
        <v>May</v>
      </c>
      <c r="N2046" s="11">
        <f t="shared" si="191"/>
        <v>2015</v>
      </c>
      <c r="O2046" t="b">
        <v>0</v>
      </c>
      <c r="P2046">
        <v>180</v>
      </c>
      <c r="Q2046" t="b">
        <v>1</v>
      </c>
      <c r="R2046" t="s">
        <v>8295</v>
      </c>
      <c r="S2046">
        <f t="shared" si="186"/>
        <v>108</v>
      </c>
      <c r="T2046">
        <f t="shared" si="187"/>
        <v>90</v>
      </c>
      <c r="U2046" t="s">
        <v>8317</v>
      </c>
      <c r="V2046" t="s">
        <v>8347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188"/>
        <v>41098.755173611105</v>
      </c>
      <c r="K2047">
        <v>1339207647</v>
      </c>
      <c r="L2047" s="10">
        <f t="shared" si="189"/>
        <v>41068.755173611105</v>
      </c>
      <c r="M2047" s="11" t="str">
        <f t="shared" si="190"/>
        <v>Jun</v>
      </c>
      <c r="N2047" s="11">
        <f t="shared" si="191"/>
        <v>2012</v>
      </c>
      <c r="O2047" t="b">
        <v>0</v>
      </c>
      <c r="P2047">
        <v>263</v>
      </c>
      <c r="Q2047" t="b">
        <v>1</v>
      </c>
      <c r="R2047" t="s">
        <v>8295</v>
      </c>
      <c r="S2047">
        <f t="shared" si="186"/>
        <v>819</v>
      </c>
      <c r="T2047">
        <f t="shared" si="187"/>
        <v>153</v>
      </c>
      <c r="U2047" t="s">
        <v>8317</v>
      </c>
      <c r="V2047" t="s">
        <v>8347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188"/>
        <v>41416.838472222218</v>
      </c>
      <c r="K2048">
        <v>1366690044</v>
      </c>
      <c r="L2048" s="10">
        <f t="shared" si="189"/>
        <v>41386.838472222218</v>
      </c>
      <c r="M2048" s="11" t="str">
        <f t="shared" si="190"/>
        <v>Apr</v>
      </c>
      <c r="N2048" s="11">
        <f t="shared" si="191"/>
        <v>2013</v>
      </c>
      <c r="O2048" t="b">
        <v>0</v>
      </c>
      <c r="P2048">
        <v>217</v>
      </c>
      <c r="Q2048" t="b">
        <v>1</v>
      </c>
      <c r="R2048" t="s">
        <v>8295</v>
      </c>
      <c r="S2048">
        <f t="shared" si="186"/>
        <v>121</v>
      </c>
      <c r="T2048">
        <f t="shared" si="187"/>
        <v>56</v>
      </c>
      <c r="U2048" t="s">
        <v>8317</v>
      </c>
      <c r="V2048" t="s">
        <v>8347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188"/>
        <v>42110.666666666664</v>
      </c>
      <c r="K2049">
        <v>1426714870</v>
      </c>
      <c r="L2049" s="10">
        <f t="shared" si="189"/>
        <v>42081.570254629631</v>
      </c>
      <c r="M2049" s="11" t="str">
        <f t="shared" si="190"/>
        <v>Mar</v>
      </c>
      <c r="N2049" s="11">
        <f t="shared" si="191"/>
        <v>2015</v>
      </c>
      <c r="O2049" t="b">
        <v>0</v>
      </c>
      <c r="P2049">
        <v>443</v>
      </c>
      <c r="Q2049" t="b">
        <v>1</v>
      </c>
      <c r="R2049" t="s">
        <v>8295</v>
      </c>
      <c r="S2049">
        <f t="shared" si="186"/>
        <v>103</v>
      </c>
      <c r="T2049">
        <f t="shared" si="187"/>
        <v>228</v>
      </c>
      <c r="U2049" t="s">
        <v>8317</v>
      </c>
      <c r="V2049" t="s">
        <v>8347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188"/>
        <v>41417.318182870367</v>
      </c>
      <c r="K2050">
        <v>1366731491</v>
      </c>
      <c r="L2050" s="10">
        <f t="shared" si="189"/>
        <v>41387.318182870367</v>
      </c>
      <c r="M2050" s="11" t="str">
        <f t="shared" si="190"/>
        <v>Apr</v>
      </c>
      <c r="N2050" s="11">
        <f t="shared" si="191"/>
        <v>2013</v>
      </c>
      <c r="O2050" t="b">
        <v>0</v>
      </c>
      <c r="P2050">
        <v>1373</v>
      </c>
      <c r="Q2050" t="b">
        <v>1</v>
      </c>
      <c r="R2050" t="s">
        <v>8295</v>
      </c>
      <c r="S2050">
        <f t="shared" ref="S2050:S2113" si="192">ROUND((E2050/D2050)*100,0)</f>
        <v>148</v>
      </c>
      <c r="T2050">
        <f t="shared" ref="T2050:T2113" si="193">ROUND(E2050/P2050,0)</f>
        <v>92</v>
      </c>
      <c r="U2050" t="s">
        <v>8317</v>
      </c>
      <c r="V2050" t="s">
        <v>8347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194">(((I2051/60)/60/24)+DATE(1970,1,1)+(-8/24))</f>
        <v>41610.624305555553</v>
      </c>
      <c r="K2051">
        <v>1382963963</v>
      </c>
      <c r="L2051" s="10">
        <f t="shared" ref="L2051:L2114" si="195">(((K2051/60)/60)/24)+DATE(1970,1,1)+(-8/24)</f>
        <v>41575.194016203699</v>
      </c>
      <c r="M2051" s="11" t="str">
        <f t="shared" ref="M2051:M2114" si="196">TEXT(L2051,"MMM")</f>
        <v>Oct</v>
      </c>
      <c r="N2051" s="11">
        <f t="shared" ref="N2051:N2114" si="197">YEAR(L2051)</f>
        <v>2013</v>
      </c>
      <c r="O2051" t="b">
        <v>0</v>
      </c>
      <c r="P2051">
        <v>742</v>
      </c>
      <c r="Q2051" t="b">
        <v>1</v>
      </c>
      <c r="R2051" t="s">
        <v>8295</v>
      </c>
      <c r="S2051">
        <f t="shared" si="192"/>
        <v>120</v>
      </c>
      <c r="T2051">
        <f t="shared" si="193"/>
        <v>81</v>
      </c>
      <c r="U2051" t="s">
        <v>8317</v>
      </c>
      <c r="V2051" t="s">
        <v>8347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194"/>
        <v>42154.738171296289</v>
      </c>
      <c r="K2052">
        <v>1429580578</v>
      </c>
      <c r="L2052" s="10">
        <f t="shared" si="195"/>
        <v>42114.738171296289</v>
      </c>
      <c r="M2052" s="11" t="str">
        <f t="shared" si="196"/>
        <v>Apr</v>
      </c>
      <c r="N2052" s="11">
        <f t="shared" si="197"/>
        <v>2015</v>
      </c>
      <c r="O2052" t="b">
        <v>0</v>
      </c>
      <c r="P2052">
        <v>170</v>
      </c>
      <c r="Q2052" t="b">
        <v>1</v>
      </c>
      <c r="R2052" t="s">
        <v>8295</v>
      </c>
      <c r="S2052">
        <f t="shared" si="192"/>
        <v>473</v>
      </c>
      <c r="T2052">
        <f t="shared" si="193"/>
        <v>278</v>
      </c>
      <c r="U2052" t="s">
        <v>8317</v>
      </c>
      <c r="V2052" t="s">
        <v>8347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194"/>
        <v>41633.689085648148</v>
      </c>
      <c r="K2053">
        <v>1385425937</v>
      </c>
      <c r="L2053" s="10">
        <f t="shared" si="195"/>
        <v>41603.689085648148</v>
      </c>
      <c r="M2053" s="11" t="str">
        <f t="shared" si="196"/>
        <v>Nov</v>
      </c>
      <c r="N2053" s="11">
        <f t="shared" si="197"/>
        <v>2013</v>
      </c>
      <c r="O2053" t="b">
        <v>0</v>
      </c>
      <c r="P2053">
        <v>242</v>
      </c>
      <c r="Q2053" t="b">
        <v>1</v>
      </c>
      <c r="R2053" t="s">
        <v>8295</v>
      </c>
      <c r="S2053">
        <f t="shared" si="192"/>
        <v>130</v>
      </c>
      <c r="T2053">
        <f t="shared" si="193"/>
        <v>43</v>
      </c>
      <c r="U2053" t="s">
        <v>8317</v>
      </c>
      <c r="V2053" t="s">
        <v>8347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194"/>
        <v>42419.750613425924</v>
      </c>
      <c r="K2054">
        <v>1452045653</v>
      </c>
      <c r="L2054" s="10">
        <f t="shared" si="195"/>
        <v>42374.750613425924</v>
      </c>
      <c r="M2054" s="11" t="str">
        <f t="shared" si="196"/>
        <v>Jan</v>
      </c>
      <c r="N2054" s="11">
        <f t="shared" si="197"/>
        <v>2016</v>
      </c>
      <c r="O2054" t="b">
        <v>0</v>
      </c>
      <c r="P2054">
        <v>541</v>
      </c>
      <c r="Q2054" t="b">
        <v>1</v>
      </c>
      <c r="R2054" t="s">
        <v>8295</v>
      </c>
      <c r="S2054">
        <f t="shared" si="192"/>
        <v>353</v>
      </c>
      <c r="T2054">
        <f t="shared" si="193"/>
        <v>326</v>
      </c>
      <c r="U2054" t="s">
        <v>8317</v>
      </c>
      <c r="V2054" t="s">
        <v>8347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194"/>
        <v>42333.325821759259</v>
      </c>
      <c r="K2055">
        <v>1445870951</v>
      </c>
      <c r="L2055" s="10">
        <f t="shared" si="195"/>
        <v>42303.284155092588</v>
      </c>
      <c r="M2055" s="11" t="str">
        <f t="shared" si="196"/>
        <v>Oct</v>
      </c>
      <c r="N2055" s="11">
        <f t="shared" si="197"/>
        <v>2015</v>
      </c>
      <c r="O2055" t="b">
        <v>0</v>
      </c>
      <c r="P2055">
        <v>121</v>
      </c>
      <c r="Q2055" t="b">
        <v>1</v>
      </c>
      <c r="R2055" t="s">
        <v>8295</v>
      </c>
      <c r="S2055">
        <f t="shared" si="192"/>
        <v>101</v>
      </c>
      <c r="T2055">
        <f t="shared" si="193"/>
        <v>42</v>
      </c>
      <c r="U2055" t="s">
        <v>8317</v>
      </c>
      <c r="V2055" t="s">
        <v>8347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194"/>
        <v>41761.187615740739</v>
      </c>
      <c r="K2056">
        <v>1396441810</v>
      </c>
      <c r="L2056" s="10">
        <f t="shared" si="195"/>
        <v>41731.187615740739</v>
      </c>
      <c r="M2056" s="11" t="str">
        <f t="shared" si="196"/>
        <v>Apr</v>
      </c>
      <c r="N2056" s="11">
        <f t="shared" si="197"/>
        <v>2014</v>
      </c>
      <c r="O2056" t="b">
        <v>0</v>
      </c>
      <c r="P2056">
        <v>621</v>
      </c>
      <c r="Q2056" t="b">
        <v>1</v>
      </c>
      <c r="R2056" t="s">
        <v>8295</v>
      </c>
      <c r="S2056">
        <f t="shared" si="192"/>
        <v>114</v>
      </c>
      <c r="T2056">
        <f t="shared" si="193"/>
        <v>64</v>
      </c>
      <c r="U2056" t="s">
        <v>8317</v>
      </c>
      <c r="V2056" t="s">
        <v>8347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194"/>
        <v>41975.833333333336</v>
      </c>
      <c r="K2057">
        <v>1415031043</v>
      </c>
      <c r="L2057" s="10">
        <f t="shared" si="195"/>
        <v>41946.340775462959</v>
      </c>
      <c r="M2057" s="11" t="str">
        <f t="shared" si="196"/>
        <v>Nov</v>
      </c>
      <c r="N2057" s="11">
        <f t="shared" si="197"/>
        <v>2014</v>
      </c>
      <c r="O2057" t="b">
        <v>0</v>
      </c>
      <c r="P2057">
        <v>101</v>
      </c>
      <c r="Q2057" t="b">
        <v>1</v>
      </c>
      <c r="R2057" t="s">
        <v>8295</v>
      </c>
      <c r="S2057">
        <f t="shared" si="192"/>
        <v>167</v>
      </c>
      <c r="T2057">
        <f t="shared" si="193"/>
        <v>99</v>
      </c>
      <c r="U2057" t="s">
        <v>8317</v>
      </c>
      <c r="V2057" t="s">
        <v>8347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194"/>
        <v>41381.427569444444</v>
      </c>
      <c r="K2058">
        <v>1363630542</v>
      </c>
      <c r="L2058" s="10">
        <f t="shared" si="195"/>
        <v>41351.427569444444</v>
      </c>
      <c r="M2058" s="11" t="str">
        <f t="shared" si="196"/>
        <v>Mar</v>
      </c>
      <c r="N2058" s="11">
        <f t="shared" si="197"/>
        <v>2013</v>
      </c>
      <c r="O2058" t="b">
        <v>0</v>
      </c>
      <c r="P2058">
        <v>554</v>
      </c>
      <c r="Q2058" t="b">
        <v>1</v>
      </c>
      <c r="R2058" t="s">
        <v>8295</v>
      </c>
      <c r="S2058">
        <f t="shared" si="192"/>
        <v>153</v>
      </c>
      <c r="T2058">
        <f t="shared" si="193"/>
        <v>138</v>
      </c>
      <c r="U2058" t="s">
        <v>8317</v>
      </c>
      <c r="V2058" t="s">
        <v>8347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194"/>
        <v>42426.161249999997</v>
      </c>
      <c r="K2059">
        <v>1453895532</v>
      </c>
      <c r="L2059" s="10">
        <f t="shared" si="195"/>
        <v>42396.161249999997</v>
      </c>
      <c r="M2059" s="11" t="str">
        <f t="shared" si="196"/>
        <v>Jan</v>
      </c>
      <c r="N2059" s="11">
        <f t="shared" si="197"/>
        <v>2016</v>
      </c>
      <c r="O2059" t="b">
        <v>0</v>
      </c>
      <c r="P2059">
        <v>666</v>
      </c>
      <c r="Q2059" t="b">
        <v>1</v>
      </c>
      <c r="R2059" t="s">
        <v>8295</v>
      </c>
      <c r="S2059">
        <f t="shared" si="192"/>
        <v>202</v>
      </c>
      <c r="T2059">
        <f t="shared" si="193"/>
        <v>46</v>
      </c>
      <c r="U2059" t="s">
        <v>8317</v>
      </c>
      <c r="V2059" t="s">
        <v>8347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194"/>
        <v>42065.499999999993</v>
      </c>
      <c r="K2060">
        <v>1421916830</v>
      </c>
      <c r="L2060" s="10">
        <f t="shared" si="195"/>
        <v>42026.03738425926</v>
      </c>
      <c r="M2060" s="11" t="str">
        <f t="shared" si="196"/>
        <v>Jan</v>
      </c>
      <c r="N2060" s="11">
        <f t="shared" si="197"/>
        <v>2015</v>
      </c>
      <c r="O2060" t="b">
        <v>0</v>
      </c>
      <c r="P2060">
        <v>410</v>
      </c>
      <c r="Q2060" t="b">
        <v>1</v>
      </c>
      <c r="R2060" t="s">
        <v>8295</v>
      </c>
      <c r="S2060">
        <f t="shared" si="192"/>
        <v>168</v>
      </c>
      <c r="T2060">
        <f t="shared" si="193"/>
        <v>11</v>
      </c>
      <c r="U2060" t="s">
        <v>8317</v>
      </c>
      <c r="V2060" t="s">
        <v>8347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194"/>
        <v>42400.582638888889</v>
      </c>
      <c r="K2061">
        <v>1450880854</v>
      </c>
      <c r="L2061" s="10">
        <f t="shared" si="195"/>
        <v>42361.269143518519</v>
      </c>
      <c r="M2061" s="11" t="str">
        <f t="shared" si="196"/>
        <v>Dec</v>
      </c>
      <c r="N2061" s="11">
        <f t="shared" si="197"/>
        <v>2015</v>
      </c>
      <c r="O2061" t="b">
        <v>0</v>
      </c>
      <c r="P2061">
        <v>375</v>
      </c>
      <c r="Q2061" t="b">
        <v>1</v>
      </c>
      <c r="R2061" t="s">
        <v>8295</v>
      </c>
      <c r="S2061">
        <f t="shared" si="192"/>
        <v>143</v>
      </c>
      <c r="T2061">
        <f t="shared" si="193"/>
        <v>115</v>
      </c>
      <c r="U2061" t="s">
        <v>8317</v>
      </c>
      <c r="V2061" t="s">
        <v>8347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194"/>
        <v>41843.309606481482</v>
      </c>
      <c r="K2062">
        <v>1400945150</v>
      </c>
      <c r="L2062" s="10">
        <f t="shared" si="195"/>
        <v>41783.309606481482</v>
      </c>
      <c r="M2062" s="11" t="str">
        <f t="shared" si="196"/>
        <v>May</v>
      </c>
      <c r="N2062" s="11">
        <f t="shared" si="197"/>
        <v>2014</v>
      </c>
      <c r="O2062" t="b">
        <v>0</v>
      </c>
      <c r="P2062">
        <v>1364</v>
      </c>
      <c r="Q2062" t="b">
        <v>1</v>
      </c>
      <c r="R2062" t="s">
        <v>8295</v>
      </c>
      <c r="S2062">
        <f t="shared" si="192"/>
        <v>196</v>
      </c>
      <c r="T2062">
        <f t="shared" si="193"/>
        <v>36</v>
      </c>
      <c r="U2062" t="s">
        <v>8317</v>
      </c>
      <c r="V2062" t="s">
        <v>8347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194"/>
        <v>42735.431180555555</v>
      </c>
      <c r="K2063">
        <v>1480616454</v>
      </c>
      <c r="L2063" s="10">
        <f t="shared" si="195"/>
        <v>42705.431180555555</v>
      </c>
      <c r="M2063" s="11" t="str">
        <f t="shared" si="196"/>
        <v>Dec</v>
      </c>
      <c r="N2063" s="11">
        <f t="shared" si="197"/>
        <v>2016</v>
      </c>
      <c r="O2063" t="b">
        <v>0</v>
      </c>
      <c r="P2063">
        <v>35</v>
      </c>
      <c r="Q2063" t="b">
        <v>1</v>
      </c>
      <c r="R2063" t="s">
        <v>8295</v>
      </c>
      <c r="S2063">
        <f t="shared" si="192"/>
        <v>108</v>
      </c>
      <c r="T2063">
        <f t="shared" si="193"/>
        <v>154</v>
      </c>
      <c r="U2063" t="s">
        <v>8317</v>
      </c>
      <c r="V2063" t="s">
        <v>8347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194"/>
        <v>42453.0080787037</v>
      </c>
      <c r="K2064">
        <v>1456218698</v>
      </c>
      <c r="L2064" s="10">
        <f t="shared" si="195"/>
        <v>42423.049745370365</v>
      </c>
      <c r="M2064" s="11" t="str">
        <f t="shared" si="196"/>
        <v>Feb</v>
      </c>
      <c r="N2064" s="11">
        <f t="shared" si="197"/>
        <v>2016</v>
      </c>
      <c r="O2064" t="b">
        <v>0</v>
      </c>
      <c r="P2064">
        <v>203</v>
      </c>
      <c r="Q2064" t="b">
        <v>1</v>
      </c>
      <c r="R2064" t="s">
        <v>8295</v>
      </c>
      <c r="S2064">
        <f t="shared" si="192"/>
        <v>115</v>
      </c>
      <c r="T2064">
        <f t="shared" si="193"/>
        <v>566</v>
      </c>
      <c r="U2064" t="s">
        <v>8317</v>
      </c>
      <c r="V2064" t="s">
        <v>8347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194"/>
        <v>42505.399317129624</v>
      </c>
      <c r="K2065">
        <v>1460482501</v>
      </c>
      <c r="L2065" s="10">
        <f t="shared" si="195"/>
        <v>42472.399317129624</v>
      </c>
      <c r="M2065" s="11" t="str">
        <f t="shared" si="196"/>
        <v>Apr</v>
      </c>
      <c r="N2065" s="11">
        <f t="shared" si="197"/>
        <v>2016</v>
      </c>
      <c r="O2065" t="b">
        <v>0</v>
      </c>
      <c r="P2065">
        <v>49</v>
      </c>
      <c r="Q2065" t="b">
        <v>1</v>
      </c>
      <c r="R2065" t="s">
        <v>8295</v>
      </c>
      <c r="S2065">
        <f t="shared" si="192"/>
        <v>148</v>
      </c>
      <c r="T2065">
        <f t="shared" si="193"/>
        <v>121</v>
      </c>
      <c r="U2065" t="s">
        <v>8317</v>
      </c>
      <c r="V2065" t="s">
        <v>8347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194"/>
        <v>41425.166666666664</v>
      </c>
      <c r="K2066">
        <v>1366879523</v>
      </c>
      <c r="L2066" s="10">
        <f t="shared" si="195"/>
        <v>41389.0315162037</v>
      </c>
      <c r="M2066" s="11" t="str">
        <f t="shared" si="196"/>
        <v>Apr</v>
      </c>
      <c r="N2066" s="11">
        <f t="shared" si="197"/>
        <v>2013</v>
      </c>
      <c r="O2066" t="b">
        <v>0</v>
      </c>
      <c r="P2066">
        <v>5812</v>
      </c>
      <c r="Q2066" t="b">
        <v>1</v>
      </c>
      <c r="R2066" t="s">
        <v>8295</v>
      </c>
      <c r="S2066">
        <f t="shared" si="192"/>
        <v>191</v>
      </c>
      <c r="T2066">
        <f t="shared" si="193"/>
        <v>86</v>
      </c>
      <c r="U2066" t="s">
        <v>8317</v>
      </c>
      <c r="V2066" t="s">
        <v>8347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194"/>
        <v>41633.000335648147</v>
      </c>
      <c r="K2067">
        <v>1385366429</v>
      </c>
      <c r="L2067" s="10">
        <f t="shared" si="195"/>
        <v>41603.000335648147</v>
      </c>
      <c r="M2067" s="11" t="str">
        <f t="shared" si="196"/>
        <v>Nov</v>
      </c>
      <c r="N2067" s="11">
        <f t="shared" si="197"/>
        <v>2013</v>
      </c>
      <c r="O2067" t="b">
        <v>0</v>
      </c>
      <c r="P2067">
        <v>1556</v>
      </c>
      <c r="Q2067" t="b">
        <v>1</v>
      </c>
      <c r="R2067" t="s">
        <v>8295</v>
      </c>
      <c r="S2067">
        <f t="shared" si="192"/>
        <v>199</v>
      </c>
      <c r="T2067">
        <f t="shared" si="193"/>
        <v>51</v>
      </c>
      <c r="U2067" t="s">
        <v>8317</v>
      </c>
      <c r="V2067" t="s">
        <v>8347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194"/>
        <v>41874.438460648147</v>
      </c>
      <c r="K2068">
        <v>1406226683</v>
      </c>
      <c r="L2068" s="10">
        <f t="shared" si="195"/>
        <v>41844.438460648147</v>
      </c>
      <c r="M2068" s="11" t="str">
        <f t="shared" si="196"/>
        <v>Jul</v>
      </c>
      <c r="N2068" s="11">
        <f t="shared" si="197"/>
        <v>2014</v>
      </c>
      <c r="O2068" t="b">
        <v>0</v>
      </c>
      <c r="P2068">
        <v>65</v>
      </c>
      <c r="Q2068" t="b">
        <v>1</v>
      </c>
      <c r="R2068" t="s">
        <v>8295</v>
      </c>
      <c r="S2068">
        <f t="shared" si="192"/>
        <v>219</v>
      </c>
      <c r="T2068">
        <f t="shared" si="193"/>
        <v>67</v>
      </c>
      <c r="U2068" t="s">
        <v>8317</v>
      </c>
      <c r="V2068" t="s">
        <v>8347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194"/>
        <v>42148.520555555551</v>
      </c>
      <c r="K2069">
        <v>1429648176</v>
      </c>
      <c r="L2069" s="10">
        <f t="shared" si="195"/>
        <v>42115.520555555551</v>
      </c>
      <c r="M2069" s="11" t="str">
        <f t="shared" si="196"/>
        <v>Apr</v>
      </c>
      <c r="N2069" s="11">
        <f t="shared" si="197"/>
        <v>2015</v>
      </c>
      <c r="O2069" t="b">
        <v>0</v>
      </c>
      <c r="P2069">
        <v>10</v>
      </c>
      <c r="Q2069" t="b">
        <v>1</v>
      </c>
      <c r="R2069" t="s">
        <v>8295</v>
      </c>
      <c r="S2069">
        <f t="shared" si="192"/>
        <v>127</v>
      </c>
      <c r="T2069">
        <f t="shared" si="193"/>
        <v>63</v>
      </c>
      <c r="U2069" t="s">
        <v>8317</v>
      </c>
      <c r="V2069" t="s">
        <v>8347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194"/>
        <v>42663.508275462962</v>
      </c>
      <c r="K2070">
        <v>1474402315</v>
      </c>
      <c r="L2070" s="10">
        <f t="shared" si="195"/>
        <v>42633.508275462962</v>
      </c>
      <c r="M2070" s="11" t="str">
        <f t="shared" si="196"/>
        <v>Sep</v>
      </c>
      <c r="N2070" s="11">
        <f t="shared" si="197"/>
        <v>2016</v>
      </c>
      <c r="O2070" t="b">
        <v>0</v>
      </c>
      <c r="P2070">
        <v>76</v>
      </c>
      <c r="Q2070" t="b">
        <v>1</v>
      </c>
      <c r="R2070" t="s">
        <v>8295</v>
      </c>
      <c r="S2070">
        <f t="shared" si="192"/>
        <v>105</v>
      </c>
      <c r="T2070">
        <f t="shared" si="193"/>
        <v>346</v>
      </c>
      <c r="U2070" t="s">
        <v>8317</v>
      </c>
      <c r="V2070" t="s">
        <v>8347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194"/>
        <v>42371.638784722221</v>
      </c>
      <c r="K2071">
        <v>1449098391</v>
      </c>
      <c r="L2071" s="10">
        <f t="shared" si="195"/>
        <v>42340.638784722221</v>
      </c>
      <c r="M2071" s="11" t="str">
        <f t="shared" si="196"/>
        <v>Dec</v>
      </c>
      <c r="N2071" s="11">
        <f t="shared" si="197"/>
        <v>2015</v>
      </c>
      <c r="O2071" t="b">
        <v>0</v>
      </c>
      <c r="P2071">
        <v>263</v>
      </c>
      <c r="Q2071" t="b">
        <v>1</v>
      </c>
      <c r="R2071" t="s">
        <v>8295</v>
      </c>
      <c r="S2071">
        <f t="shared" si="192"/>
        <v>128</v>
      </c>
      <c r="T2071">
        <f t="shared" si="193"/>
        <v>244</v>
      </c>
      <c r="U2071" t="s">
        <v>8317</v>
      </c>
      <c r="V2071" t="s">
        <v>8347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194"/>
        <v>42549.323182870365</v>
      </c>
      <c r="K2072">
        <v>1464536723</v>
      </c>
      <c r="L2072" s="10">
        <f t="shared" si="195"/>
        <v>42519.323182870365</v>
      </c>
      <c r="M2072" s="11" t="str">
        <f t="shared" si="196"/>
        <v>May</v>
      </c>
      <c r="N2072" s="11">
        <f t="shared" si="197"/>
        <v>2016</v>
      </c>
      <c r="O2072" t="b">
        <v>0</v>
      </c>
      <c r="P2072">
        <v>1530</v>
      </c>
      <c r="Q2072" t="b">
        <v>1</v>
      </c>
      <c r="R2072" t="s">
        <v>8295</v>
      </c>
      <c r="S2072">
        <f t="shared" si="192"/>
        <v>317</v>
      </c>
      <c r="T2072">
        <f t="shared" si="193"/>
        <v>259</v>
      </c>
      <c r="U2072" t="s">
        <v>8317</v>
      </c>
      <c r="V2072" t="s">
        <v>8347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194"/>
        <v>42644.945416666662</v>
      </c>
      <c r="K2073">
        <v>1471502484</v>
      </c>
      <c r="L2073" s="10">
        <f t="shared" si="195"/>
        <v>42599.945416666662</v>
      </c>
      <c r="M2073" s="11" t="str">
        <f t="shared" si="196"/>
        <v>Aug</v>
      </c>
      <c r="N2073" s="11">
        <f t="shared" si="197"/>
        <v>2016</v>
      </c>
      <c r="O2073" t="b">
        <v>0</v>
      </c>
      <c r="P2073">
        <v>278</v>
      </c>
      <c r="Q2073" t="b">
        <v>1</v>
      </c>
      <c r="R2073" t="s">
        <v>8295</v>
      </c>
      <c r="S2073">
        <f t="shared" si="192"/>
        <v>281</v>
      </c>
      <c r="T2073">
        <f t="shared" si="193"/>
        <v>202</v>
      </c>
      <c r="U2073" t="s">
        <v>8317</v>
      </c>
      <c r="V2073" t="s">
        <v>8347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194"/>
        <v>42497.248055555552</v>
      </c>
      <c r="K2074">
        <v>1460037432</v>
      </c>
      <c r="L2074" s="10">
        <f t="shared" si="195"/>
        <v>42467.248055555552</v>
      </c>
      <c r="M2074" s="11" t="str">
        <f t="shared" si="196"/>
        <v>Apr</v>
      </c>
      <c r="N2074" s="11">
        <f t="shared" si="197"/>
        <v>2016</v>
      </c>
      <c r="O2074" t="b">
        <v>0</v>
      </c>
      <c r="P2074">
        <v>350</v>
      </c>
      <c r="Q2074" t="b">
        <v>1</v>
      </c>
      <c r="R2074" t="s">
        <v>8295</v>
      </c>
      <c r="S2074">
        <f t="shared" si="192"/>
        <v>111</v>
      </c>
      <c r="T2074">
        <f t="shared" si="193"/>
        <v>226</v>
      </c>
      <c r="U2074" t="s">
        <v>8317</v>
      </c>
      <c r="V2074" t="s">
        <v>8347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194"/>
        <v>42132.334699074076</v>
      </c>
      <c r="K2075">
        <v>1427212918</v>
      </c>
      <c r="L2075" s="10">
        <f t="shared" si="195"/>
        <v>42087.334699074076</v>
      </c>
      <c r="M2075" s="11" t="str">
        <f t="shared" si="196"/>
        <v>Mar</v>
      </c>
      <c r="N2075" s="11">
        <f t="shared" si="197"/>
        <v>2015</v>
      </c>
      <c r="O2075" t="b">
        <v>0</v>
      </c>
      <c r="P2075">
        <v>470</v>
      </c>
      <c r="Q2075" t="b">
        <v>1</v>
      </c>
      <c r="R2075" t="s">
        <v>8295</v>
      </c>
      <c r="S2075">
        <f t="shared" si="192"/>
        <v>153</v>
      </c>
      <c r="T2075">
        <f t="shared" si="193"/>
        <v>325</v>
      </c>
      <c r="U2075" t="s">
        <v>8317</v>
      </c>
      <c r="V2075" t="s">
        <v>8347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194"/>
        <v>42496.492847222216</v>
      </c>
      <c r="K2076">
        <v>1459972182</v>
      </c>
      <c r="L2076" s="10">
        <f t="shared" si="195"/>
        <v>42466.492847222216</v>
      </c>
      <c r="M2076" s="11" t="str">
        <f t="shared" si="196"/>
        <v>Apr</v>
      </c>
      <c r="N2076" s="11">
        <f t="shared" si="197"/>
        <v>2016</v>
      </c>
      <c r="O2076" t="b">
        <v>0</v>
      </c>
      <c r="P2076">
        <v>3</v>
      </c>
      <c r="Q2076" t="b">
        <v>1</v>
      </c>
      <c r="R2076" t="s">
        <v>8295</v>
      </c>
      <c r="S2076">
        <f t="shared" si="192"/>
        <v>103</v>
      </c>
      <c r="T2076">
        <f t="shared" si="193"/>
        <v>205</v>
      </c>
      <c r="U2076" t="s">
        <v>8317</v>
      </c>
      <c r="V2076" t="s">
        <v>8347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194"/>
        <v>41480.348240740735</v>
      </c>
      <c r="K2077">
        <v>1372177288</v>
      </c>
      <c r="L2077" s="10">
        <f t="shared" si="195"/>
        <v>41450.348240740735</v>
      </c>
      <c r="M2077" s="11" t="str">
        <f t="shared" si="196"/>
        <v>Jun</v>
      </c>
      <c r="N2077" s="11">
        <f t="shared" si="197"/>
        <v>2013</v>
      </c>
      <c r="O2077" t="b">
        <v>0</v>
      </c>
      <c r="P2077">
        <v>8200</v>
      </c>
      <c r="Q2077" t="b">
        <v>1</v>
      </c>
      <c r="R2077" t="s">
        <v>8295</v>
      </c>
      <c r="S2077">
        <f t="shared" si="192"/>
        <v>1678</v>
      </c>
      <c r="T2077">
        <f t="shared" si="193"/>
        <v>20</v>
      </c>
      <c r="U2077" t="s">
        <v>8317</v>
      </c>
      <c r="V2077" t="s">
        <v>8347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194"/>
        <v>41843.547326388885</v>
      </c>
      <c r="K2078">
        <v>1402693689</v>
      </c>
      <c r="L2078" s="10">
        <f t="shared" si="195"/>
        <v>41803.547326388885</v>
      </c>
      <c r="M2078" s="11" t="str">
        <f t="shared" si="196"/>
        <v>Jun</v>
      </c>
      <c r="N2078" s="11">
        <f t="shared" si="197"/>
        <v>2014</v>
      </c>
      <c r="O2078" t="b">
        <v>0</v>
      </c>
      <c r="P2078">
        <v>8359</v>
      </c>
      <c r="Q2078" t="b">
        <v>1</v>
      </c>
      <c r="R2078" t="s">
        <v>8295</v>
      </c>
      <c r="S2078">
        <f t="shared" si="192"/>
        <v>543</v>
      </c>
      <c r="T2078">
        <f t="shared" si="193"/>
        <v>116</v>
      </c>
      <c r="U2078" t="s">
        <v>8317</v>
      </c>
      <c r="V2078" t="s">
        <v>8347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194"/>
        <v>42160.541666666664</v>
      </c>
      <c r="K2079">
        <v>1428541276</v>
      </c>
      <c r="L2079" s="10">
        <f t="shared" si="195"/>
        <v>42102.70921296296</v>
      </c>
      <c r="M2079" s="11" t="str">
        <f t="shared" si="196"/>
        <v>Apr</v>
      </c>
      <c r="N2079" s="11">
        <f t="shared" si="197"/>
        <v>2015</v>
      </c>
      <c r="O2079" t="b">
        <v>0</v>
      </c>
      <c r="P2079">
        <v>188</v>
      </c>
      <c r="Q2079" t="b">
        <v>1</v>
      </c>
      <c r="R2079" t="s">
        <v>8295</v>
      </c>
      <c r="S2079">
        <f t="shared" si="192"/>
        <v>116</v>
      </c>
      <c r="T2079">
        <f t="shared" si="193"/>
        <v>307</v>
      </c>
      <c r="U2079" t="s">
        <v>8317</v>
      </c>
      <c r="V2079" t="s">
        <v>8347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194"/>
        <v>42722.438159722216</v>
      </c>
      <c r="K2080">
        <v>1479493857</v>
      </c>
      <c r="L2080" s="10">
        <f t="shared" si="195"/>
        <v>42692.438159722216</v>
      </c>
      <c r="M2080" s="11" t="str">
        <f t="shared" si="196"/>
        <v>Nov</v>
      </c>
      <c r="N2080" s="11">
        <f t="shared" si="197"/>
        <v>2016</v>
      </c>
      <c r="O2080" t="b">
        <v>0</v>
      </c>
      <c r="P2080">
        <v>48</v>
      </c>
      <c r="Q2080" t="b">
        <v>1</v>
      </c>
      <c r="R2080" t="s">
        <v>8295</v>
      </c>
      <c r="S2080">
        <f t="shared" si="192"/>
        <v>131</v>
      </c>
      <c r="T2080">
        <f t="shared" si="193"/>
        <v>547</v>
      </c>
      <c r="U2080" t="s">
        <v>8317</v>
      </c>
      <c r="V2080" t="s">
        <v>8347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194"/>
        <v>42180.458333333336</v>
      </c>
      <c r="K2081">
        <v>1432659793</v>
      </c>
      <c r="L2081" s="10">
        <f t="shared" si="195"/>
        <v>42150.377233796295</v>
      </c>
      <c r="M2081" s="11" t="str">
        <f t="shared" si="196"/>
        <v>May</v>
      </c>
      <c r="N2081" s="11">
        <f t="shared" si="197"/>
        <v>2015</v>
      </c>
      <c r="O2081" t="b">
        <v>0</v>
      </c>
      <c r="P2081">
        <v>607</v>
      </c>
      <c r="Q2081" t="b">
        <v>1</v>
      </c>
      <c r="R2081" t="s">
        <v>8295</v>
      </c>
      <c r="S2081">
        <f t="shared" si="192"/>
        <v>288</v>
      </c>
      <c r="T2081">
        <f t="shared" si="193"/>
        <v>47</v>
      </c>
      <c r="U2081" t="s">
        <v>8317</v>
      </c>
      <c r="V2081" t="s">
        <v>8347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194"/>
        <v>42319.665509259255</v>
      </c>
      <c r="K2082">
        <v>1444690700</v>
      </c>
      <c r="L2082" s="10">
        <f t="shared" si="195"/>
        <v>42289.623842592591</v>
      </c>
      <c r="M2082" s="11" t="str">
        <f t="shared" si="196"/>
        <v>Oct</v>
      </c>
      <c r="N2082" s="11">
        <f t="shared" si="197"/>
        <v>2015</v>
      </c>
      <c r="O2082" t="b">
        <v>0</v>
      </c>
      <c r="P2082">
        <v>50</v>
      </c>
      <c r="Q2082" t="b">
        <v>1</v>
      </c>
      <c r="R2082" t="s">
        <v>8295</v>
      </c>
      <c r="S2082">
        <f t="shared" si="192"/>
        <v>508</v>
      </c>
      <c r="T2082">
        <f t="shared" si="193"/>
        <v>102</v>
      </c>
      <c r="U2082" t="s">
        <v>8317</v>
      </c>
      <c r="V2082" t="s">
        <v>8347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194"/>
        <v>41044.874305555553</v>
      </c>
      <c r="K2083">
        <v>1333597555</v>
      </c>
      <c r="L2083" s="10">
        <f t="shared" si="195"/>
        <v>41003.823553240742</v>
      </c>
      <c r="M2083" s="11" t="str">
        <f t="shared" si="196"/>
        <v>Apr</v>
      </c>
      <c r="N2083" s="11">
        <f t="shared" si="197"/>
        <v>2012</v>
      </c>
      <c r="O2083" t="b">
        <v>0</v>
      </c>
      <c r="P2083">
        <v>55</v>
      </c>
      <c r="Q2083" t="b">
        <v>1</v>
      </c>
      <c r="R2083" t="s">
        <v>8279</v>
      </c>
      <c r="S2083">
        <f t="shared" si="192"/>
        <v>115</v>
      </c>
      <c r="T2083">
        <f t="shared" si="193"/>
        <v>73</v>
      </c>
      <c r="U2083" t="s">
        <v>8323</v>
      </c>
      <c r="V2083" t="s">
        <v>8327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194"/>
        <v>40870.828657407401</v>
      </c>
      <c r="K2084">
        <v>1316919196</v>
      </c>
      <c r="L2084" s="10">
        <f t="shared" si="195"/>
        <v>40810.786990740737</v>
      </c>
      <c r="M2084" s="11" t="str">
        <f t="shared" si="196"/>
        <v>Sep</v>
      </c>
      <c r="N2084" s="11">
        <f t="shared" si="197"/>
        <v>2011</v>
      </c>
      <c r="O2084" t="b">
        <v>0</v>
      </c>
      <c r="P2084">
        <v>38</v>
      </c>
      <c r="Q2084" t="b">
        <v>1</v>
      </c>
      <c r="R2084" t="s">
        <v>8279</v>
      </c>
      <c r="S2084">
        <f t="shared" si="192"/>
        <v>111</v>
      </c>
      <c r="T2084">
        <f t="shared" si="193"/>
        <v>44</v>
      </c>
      <c r="U2084" t="s">
        <v>8323</v>
      </c>
      <c r="V2084" t="s">
        <v>8327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194"/>
        <v>41064.388831018514</v>
      </c>
      <c r="K2085">
        <v>1336238395</v>
      </c>
      <c r="L2085" s="10">
        <f t="shared" si="195"/>
        <v>41034.388831018514</v>
      </c>
      <c r="M2085" s="11" t="str">
        <f t="shared" si="196"/>
        <v>May</v>
      </c>
      <c r="N2085" s="11">
        <f t="shared" si="197"/>
        <v>2012</v>
      </c>
      <c r="O2085" t="b">
        <v>0</v>
      </c>
      <c r="P2085">
        <v>25</v>
      </c>
      <c r="Q2085" t="b">
        <v>1</v>
      </c>
      <c r="R2085" t="s">
        <v>8279</v>
      </c>
      <c r="S2085">
        <f t="shared" si="192"/>
        <v>113</v>
      </c>
      <c r="T2085">
        <f t="shared" si="193"/>
        <v>34</v>
      </c>
      <c r="U2085" t="s">
        <v>8323</v>
      </c>
      <c r="V2085" t="s">
        <v>8327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194"/>
        <v>41762.957638888889</v>
      </c>
      <c r="K2086">
        <v>1396468782</v>
      </c>
      <c r="L2086" s="10">
        <f t="shared" si="195"/>
        <v>41731.499791666662</v>
      </c>
      <c r="M2086" s="11" t="str">
        <f t="shared" si="196"/>
        <v>Apr</v>
      </c>
      <c r="N2086" s="11">
        <f t="shared" si="197"/>
        <v>2014</v>
      </c>
      <c r="O2086" t="b">
        <v>0</v>
      </c>
      <c r="P2086">
        <v>46</v>
      </c>
      <c r="Q2086" t="b">
        <v>1</v>
      </c>
      <c r="R2086" t="s">
        <v>8279</v>
      </c>
      <c r="S2086">
        <f t="shared" si="192"/>
        <v>108</v>
      </c>
      <c r="T2086">
        <f t="shared" si="193"/>
        <v>71</v>
      </c>
      <c r="U2086" t="s">
        <v>8323</v>
      </c>
      <c r="V2086" t="s">
        <v>8327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194"/>
        <v>41105.502164351848</v>
      </c>
      <c r="K2087">
        <v>1339790587</v>
      </c>
      <c r="L2087" s="10">
        <f t="shared" si="195"/>
        <v>41075.502164351848</v>
      </c>
      <c r="M2087" s="11" t="str">
        <f t="shared" si="196"/>
        <v>Jun</v>
      </c>
      <c r="N2087" s="11">
        <f t="shared" si="197"/>
        <v>2012</v>
      </c>
      <c r="O2087" t="b">
        <v>0</v>
      </c>
      <c r="P2087">
        <v>83</v>
      </c>
      <c r="Q2087" t="b">
        <v>1</v>
      </c>
      <c r="R2087" t="s">
        <v>8279</v>
      </c>
      <c r="S2087">
        <f t="shared" si="192"/>
        <v>124</v>
      </c>
      <c r="T2087">
        <f t="shared" si="193"/>
        <v>89</v>
      </c>
      <c r="U2087" t="s">
        <v>8323</v>
      </c>
      <c r="V2087" t="s">
        <v>8327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194"/>
        <v>40890.874305555553</v>
      </c>
      <c r="K2088">
        <v>1321200332</v>
      </c>
      <c r="L2088" s="10">
        <f t="shared" si="195"/>
        <v>40860.337175925924</v>
      </c>
      <c r="M2088" s="11" t="str">
        <f t="shared" si="196"/>
        <v>Nov</v>
      </c>
      <c r="N2088" s="11">
        <f t="shared" si="197"/>
        <v>2011</v>
      </c>
      <c r="O2088" t="b">
        <v>0</v>
      </c>
      <c r="P2088">
        <v>35</v>
      </c>
      <c r="Q2088" t="b">
        <v>1</v>
      </c>
      <c r="R2088" t="s">
        <v>8279</v>
      </c>
      <c r="S2088">
        <f t="shared" si="192"/>
        <v>101</v>
      </c>
      <c r="T2088">
        <f t="shared" si="193"/>
        <v>115</v>
      </c>
      <c r="U2088" t="s">
        <v>8323</v>
      </c>
      <c r="V2088" t="s">
        <v>8327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194"/>
        <v>40793.871041666665</v>
      </c>
      <c r="K2089">
        <v>1312865658</v>
      </c>
      <c r="L2089" s="10">
        <f t="shared" si="195"/>
        <v>40763.871041666665</v>
      </c>
      <c r="M2089" s="11" t="str">
        <f t="shared" si="196"/>
        <v>Aug</v>
      </c>
      <c r="N2089" s="11">
        <f t="shared" si="197"/>
        <v>2011</v>
      </c>
      <c r="O2089" t="b">
        <v>0</v>
      </c>
      <c r="P2089">
        <v>25</v>
      </c>
      <c r="Q2089" t="b">
        <v>1</v>
      </c>
      <c r="R2089" t="s">
        <v>8279</v>
      </c>
      <c r="S2089">
        <f t="shared" si="192"/>
        <v>104</v>
      </c>
      <c r="T2089">
        <f t="shared" si="193"/>
        <v>62</v>
      </c>
      <c r="U2089" t="s">
        <v>8323</v>
      </c>
      <c r="V2089" t="s">
        <v>8327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194"/>
        <v>40431.832638888889</v>
      </c>
      <c r="K2090">
        <v>1281028152</v>
      </c>
      <c r="L2090" s="10">
        <f t="shared" si="195"/>
        <v>40395.381388888884</v>
      </c>
      <c r="M2090" s="11" t="str">
        <f t="shared" si="196"/>
        <v>Aug</v>
      </c>
      <c r="N2090" s="11">
        <f t="shared" si="197"/>
        <v>2010</v>
      </c>
      <c r="O2090" t="b">
        <v>0</v>
      </c>
      <c r="P2090">
        <v>75</v>
      </c>
      <c r="Q2090" t="b">
        <v>1</v>
      </c>
      <c r="R2090" t="s">
        <v>8279</v>
      </c>
      <c r="S2090">
        <f t="shared" si="192"/>
        <v>116</v>
      </c>
      <c r="T2090">
        <f t="shared" si="193"/>
        <v>46</v>
      </c>
      <c r="U2090" t="s">
        <v>8323</v>
      </c>
      <c r="V2090" t="s">
        <v>8327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194"/>
        <v>41487.742986111109</v>
      </c>
      <c r="K2091">
        <v>1372384194</v>
      </c>
      <c r="L2091" s="10">
        <f t="shared" si="195"/>
        <v>41452.742986111109</v>
      </c>
      <c r="M2091" s="11" t="str">
        <f t="shared" si="196"/>
        <v>Jun</v>
      </c>
      <c r="N2091" s="11">
        <f t="shared" si="197"/>
        <v>2013</v>
      </c>
      <c r="O2091" t="b">
        <v>0</v>
      </c>
      <c r="P2091">
        <v>62</v>
      </c>
      <c r="Q2091" t="b">
        <v>1</v>
      </c>
      <c r="R2091" t="s">
        <v>8279</v>
      </c>
      <c r="S2091">
        <f t="shared" si="192"/>
        <v>120</v>
      </c>
      <c r="T2091">
        <f t="shared" si="193"/>
        <v>49</v>
      </c>
      <c r="U2091" t="s">
        <v>8323</v>
      </c>
      <c r="V2091" t="s">
        <v>8327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194"/>
        <v>41329.048090277778</v>
      </c>
      <c r="K2092">
        <v>1359104955</v>
      </c>
      <c r="L2092" s="10">
        <f t="shared" si="195"/>
        <v>41299.048090277778</v>
      </c>
      <c r="M2092" s="11" t="str">
        <f t="shared" si="196"/>
        <v>Jan</v>
      </c>
      <c r="N2092" s="11">
        <f t="shared" si="197"/>
        <v>2013</v>
      </c>
      <c r="O2092" t="b">
        <v>0</v>
      </c>
      <c r="P2092">
        <v>160</v>
      </c>
      <c r="Q2092" t="b">
        <v>1</v>
      </c>
      <c r="R2092" t="s">
        <v>8279</v>
      </c>
      <c r="S2092">
        <f t="shared" si="192"/>
        <v>115</v>
      </c>
      <c r="T2092">
        <f t="shared" si="193"/>
        <v>58</v>
      </c>
      <c r="U2092" t="s">
        <v>8323</v>
      </c>
      <c r="V2092" t="s">
        <v>8327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194"/>
        <v>40603.5</v>
      </c>
      <c r="K2093">
        <v>1294818278</v>
      </c>
      <c r="L2093" s="10">
        <f t="shared" si="195"/>
        <v>40554.989328703698</v>
      </c>
      <c r="M2093" s="11" t="str">
        <f t="shared" si="196"/>
        <v>Jan</v>
      </c>
      <c r="N2093" s="11">
        <f t="shared" si="197"/>
        <v>2011</v>
      </c>
      <c r="O2093" t="b">
        <v>0</v>
      </c>
      <c r="P2093">
        <v>246</v>
      </c>
      <c r="Q2093" t="b">
        <v>1</v>
      </c>
      <c r="R2093" t="s">
        <v>8279</v>
      </c>
      <c r="S2093">
        <f t="shared" si="192"/>
        <v>120</v>
      </c>
      <c r="T2093">
        <f t="shared" si="193"/>
        <v>88</v>
      </c>
      <c r="U2093" t="s">
        <v>8323</v>
      </c>
      <c r="V2093" t="s">
        <v>8327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194"/>
        <v>40823.374212962961</v>
      </c>
      <c r="K2094">
        <v>1312822732</v>
      </c>
      <c r="L2094" s="10">
        <f t="shared" si="195"/>
        <v>40763.374212962961</v>
      </c>
      <c r="M2094" s="11" t="str">
        <f t="shared" si="196"/>
        <v>Aug</v>
      </c>
      <c r="N2094" s="11">
        <f t="shared" si="197"/>
        <v>2011</v>
      </c>
      <c r="O2094" t="b">
        <v>0</v>
      </c>
      <c r="P2094">
        <v>55</v>
      </c>
      <c r="Q2094" t="b">
        <v>1</v>
      </c>
      <c r="R2094" t="s">
        <v>8279</v>
      </c>
      <c r="S2094">
        <f t="shared" si="192"/>
        <v>101</v>
      </c>
      <c r="T2094">
        <f t="shared" si="193"/>
        <v>110</v>
      </c>
      <c r="U2094" t="s">
        <v>8323</v>
      </c>
      <c r="V2094" t="s">
        <v>8327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194"/>
        <v>41265.56287037037</v>
      </c>
      <c r="K2095">
        <v>1351024232</v>
      </c>
      <c r="L2095" s="10">
        <f t="shared" si="195"/>
        <v>41205.521203703705</v>
      </c>
      <c r="M2095" s="11" t="str">
        <f t="shared" si="196"/>
        <v>Oct</v>
      </c>
      <c r="N2095" s="11">
        <f t="shared" si="197"/>
        <v>2012</v>
      </c>
      <c r="O2095" t="b">
        <v>0</v>
      </c>
      <c r="P2095">
        <v>23</v>
      </c>
      <c r="Q2095" t="b">
        <v>1</v>
      </c>
      <c r="R2095" t="s">
        <v>8279</v>
      </c>
      <c r="S2095">
        <f t="shared" si="192"/>
        <v>102</v>
      </c>
      <c r="T2095">
        <f t="shared" si="193"/>
        <v>67</v>
      </c>
      <c r="U2095" t="s">
        <v>8323</v>
      </c>
      <c r="V2095" t="s">
        <v>8327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194"/>
        <v>40972.791666666664</v>
      </c>
      <c r="K2096">
        <v>1327969730</v>
      </c>
      <c r="L2096" s="10">
        <f t="shared" si="195"/>
        <v>40938.686689814815</v>
      </c>
      <c r="M2096" s="11" t="str">
        <f t="shared" si="196"/>
        <v>Jan</v>
      </c>
      <c r="N2096" s="11">
        <f t="shared" si="197"/>
        <v>2012</v>
      </c>
      <c r="O2096" t="b">
        <v>0</v>
      </c>
      <c r="P2096">
        <v>72</v>
      </c>
      <c r="Q2096" t="b">
        <v>1</v>
      </c>
      <c r="R2096" t="s">
        <v>8279</v>
      </c>
      <c r="S2096">
        <f t="shared" si="192"/>
        <v>121</v>
      </c>
      <c r="T2096">
        <f t="shared" si="193"/>
        <v>59</v>
      </c>
      <c r="U2096" t="s">
        <v>8323</v>
      </c>
      <c r="V2096" t="s">
        <v>8327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194"/>
        <v>40818.400150462956</v>
      </c>
      <c r="K2097">
        <v>1312392973</v>
      </c>
      <c r="L2097" s="10">
        <f t="shared" si="195"/>
        <v>40758.400150462956</v>
      </c>
      <c r="M2097" s="11" t="str">
        <f t="shared" si="196"/>
        <v>Aug</v>
      </c>
      <c r="N2097" s="11">
        <f t="shared" si="197"/>
        <v>2011</v>
      </c>
      <c r="O2097" t="b">
        <v>0</v>
      </c>
      <c r="P2097">
        <v>22</v>
      </c>
      <c r="Q2097" t="b">
        <v>1</v>
      </c>
      <c r="R2097" t="s">
        <v>8279</v>
      </c>
      <c r="S2097">
        <f t="shared" si="192"/>
        <v>100</v>
      </c>
      <c r="T2097">
        <f t="shared" si="193"/>
        <v>114</v>
      </c>
      <c r="U2097" t="s">
        <v>8323</v>
      </c>
      <c r="V2097" t="s">
        <v>8327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194"/>
        <v>41207.832638888889</v>
      </c>
      <c r="K2098">
        <v>1349892735</v>
      </c>
      <c r="L2098" s="10">
        <f t="shared" si="195"/>
        <v>41192.425173611111</v>
      </c>
      <c r="M2098" s="11" t="str">
        <f t="shared" si="196"/>
        <v>Oct</v>
      </c>
      <c r="N2098" s="11">
        <f t="shared" si="197"/>
        <v>2012</v>
      </c>
      <c r="O2098" t="b">
        <v>0</v>
      </c>
      <c r="P2098">
        <v>14</v>
      </c>
      <c r="Q2098" t="b">
        <v>1</v>
      </c>
      <c r="R2098" t="s">
        <v>8279</v>
      </c>
      <c r="S2098">
        <f t="shared" si="192"/>
        <v>102</v>
      </c>
      <c r="T2098">
        <f t="shared" si="193"/>
        <v>44</v>
      </c>
      <c r="U2098" t="s">
        <v>8323</v>
      </c>
      <c r="V2098" t="s">
        <v>8327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194"/>
        <v>40878.293229166666</v>
      </c>
      <c r="K2099">
        <v>1317564135</v>
      </c>
      <c r="L2099" s="10">
        <f t="shared" si="195"/>
        <v>40818.251562499994</v>
      </c>
      <c r="M2099" s="11" t="str">
        <f t="shared" si="196"/>
        <v>Oct</v>
      </c>
      <c r="N2099" s="11">
        <f t="shared" si="197"/>
        <v>2011</v>
      </c>
      <c r="O2099" t="b">
        <v>0</v>
      </c>
      <c r="P2099">
        <v>38</v>
      </c>
      <c r="Q2099" t="b">
        <v>1</v>
      </c>
      <c r="R2099" t="s">
        <v>8279</v>
      </c>
      <c r="S2099">
        <f t="shared" si="192"/>
        <v>100</v>
      </c>
      <c r="T2099">
        <f t="shared" si="193"/>
        <v>79</v>
      </c>
      <c r="U2099" t="s">
        <v>8323</v>
      </c>
      <c r="V2099" t="s">
        <v>8327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194"/>
        <v>40975.780497685184</v>
      </c>
      <c r="K2100">
        <v>1328582635</v>
      </c>
      <c r="L2100" s="10">
        <f t="shared" si="195"/>
        <v>40945.780497685184</v>
      </c>
      <c r="M2100" s="11" t="str">
        <f t="shared" si="196"/>
        <v>Feb</v>
      </c>
      <c r="N2100" s="11">
        <f t="shared" si="197"/>
        <v>2012</v>
      </c>
      <c r="O2100" t="b">
        <v>0</v>
      </c>
      <c r="P2100">
        <v>32</v>
      </c>
      <c r="Q2100" t="b">
        <v>1</v>
      </c>
      <c r="R2100" t="s">
        <v>8279</v>
      </c>
      <c r="S2100">
        <f t="shared" si="192"/>
        <v>100</v>
      </c>
      <c r="T2100">
        <f t="shared" si="193"/>
        <v>188</v>
      </c>
      <c r="U2100" t="s">
        <v>8323</v>
      </c>
      <c r="V2100" t="s">
        <v>8327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194"/>
        <v>42186.819444444445</v>
      </c>
      <c r="K2101">
        <v>1434650084</v>
      </c>
      <c r="L2101" s="10">
        <f t="shared" si="195"/>
        <v>42173.41300925926</v>
      </c>
      <c r="M2101" s="11" t="str">
        <f t="shared" si="196"/>
        <v>Jun</v>
      </c>
      <c r="N2101" s="11">
        <f t="shared" si="197"/>
        <v>2015</v>
      </c>
      <c r="O2101" t="b">
        <v>0</v>
      </c>
      <c r="P2101">
        <v>63</v>
      </c>
      <c r="Q2101" t="b">
        <v>1</v>
      </c>
      <c r="R2101" t="s">
        <v>8279</v>
      </c>
      <c r="S2101">
        <f t="shared" si="192"/>
        <v>132</v>
      </c>
      <c r="T2101">
        <f t="shared" si="193"/>
        <v>63</v>
      </c>
      <c r="U2101" t="s">
        <v>8323</v>
      </c>
      <c r="V2101" t="s">
        <v>8327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194"/>
        <v>41089.832638888889</v>
      </c>
      <c r="K2102">
        <v>1339704141</v>
      </c>
      <c r="L2102" s="10">
        <f t="shared" si="195"/>
        <v>41074.50163194444</v>
      </c>
      <c r="M2102" s="11" t="str">
        <f t="shared" si="196"/>
        <v>Jun</v>
      </c>
      <c r="N2102" s="11">
        <f t="shared" si="197"/>
        <v>2012</v>
      </c>
      <c r="O2102" t="b">
        <v>0</v>
      </c>
      <c r="P2102">
        <v>27</v>
      </c>
      <c r="Q2102" t="b">
        <v>1</v>
      </c>
      <c r="R2102" t="s">
        <v>8279</v>
      </c>
      <c r="S2102">
        <f t="shared" si="192"/>
        <v>137</v>
      </c>
      <c r="T2102">
        <f t="shared" si="193"/>
        <v>30</v>
      </c>
      <c r="U2102" t="s">
        <v>8323</v>
      </c>
      <c r="V2102" t="s">
        <v>8327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194"/>
        <v>40951.816134259258</v>
      </c>
      <c r="K2103">
        <v>1323920114</v>
      </c>
      <c r="L2103" s="10">
        <f t="shared" si="195"/>
        <v>40891.816134259258</v>
      </c>
      <c r="M2103" s="11" t="str">
        <f t="shared" si="196"/>
        <v>Dec</v>
      </c>
      <c r="N2103" s="11">
        <f t="shared" si="197"/>
        <v>2011</v>
      </c>
      <c r="O2103" t="b">
        <v>0</v>
      </c>
      <c r="P2103">
        <v>44</v>
      </c>
      <c r="Q2103" t="b">
        <v>1</v>
      </c>
      <c r="R2103" t="s">
        <v>8279</v>
      </c>
      <c r="S2103">
        <f t="shared" si="192"/>
        <v>113</v>
      </c>
      <c r="T2103">
        <f t="shared" si="193"/>
        <v>51</v>
      </c>
      <c r="U2103" t="s">
        <v>8323</v>
      </c>
      <c r="V2103" t="s">
        <v>8327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194"/>
        <v>40668.535277777773</v>
      </c>
      <c r="K2104">
        <v>1302036648</v>
      </c>
      <c r="L2104" s="10">
        <f t="shared" si="195"/>
        <v>40638.535277777773</v>
      </c>
      <c r="M2104" s="11" t="str">
        <f t="shared" si="196"/>
        <v>Apr</v>
      </c>
      <c r="N2104" s="11">
        <f t="shared" si="197"/>
        <v>2011</v>
      </c>
      <c r="O2104" t="b">
        <v>0</v>
      </c>
      <c r="P2104">
        <v>38</v>
      </c>
      <c r="Q2104" t="b">
        <v>1</v>
      </c>
      <c r="R2104" t="s">
        <v>8279</v>
      </c>
      <c r="S2104">
        <f t="shared" si="192"/>
        <v>136</v>
      </c>
      <c r="T2104">
        <f t="shared" si="193"/>
        <v>36</v>
      </c>
      <c r="U2104" t="s">
        <v>8323</v>
      </c>
      <c r="V2104" t="s">
        <v>8327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194"/>
        <v>41222.463275462964</v>
      </c>
      <c r="K2105">
        <v>1349892427</v>
      </c>
      <c r="L2105" s="10">
        <f t="shared" si="195"/>
        <v>41192.421608796292</v>
      </c>
      <c r="M2105" s="11" t="str">
        <f t="shared" si="196"/>
        <v>Oct</v>
      </c>
      <c r="N2105" s="11">
        <f t="shared" si="197"/>
        <v>2012</v>
      </c>
      <c r="O2105" t="b">
        <v>0</v>
      </c>
      <c r="P2105">
        <v>115</v>
      </c>
      <c r="Q2105" t="b">
        <v>1</v>
      </c>
      <c r="R2105" t="s">
        <v>8279</v>
      </c>
      <c r="S2105">
        <f t="shared" si="192"/>
        <v>146</v>
      </c>
      <c r="T2105">
        <f t="shared" si="193"/>
        <v>99</v>
      </c>
      <c r="U2105" t="s">
        <v>8323</v>
      </c>
      <c r="V2105" t="s">
        <v>8327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194"/>
        <v>41424.666666666664</v>
      </c>
      <c r="K2106">
        <v>1367286434</v>
      </c>
      <c r="L2106" s="10">
        <f t="shared" si="195"/>
        <v>41393.74113425926</v>
      </c>
      <c r="M2106" s="11" t="str">
        <f t="shared" si="196"/>
        <v>Apr</v>
      </c>
      <c r="N2106" s="11">
        <f t="shared" si="197"/>
        <v>2013</v>
      </c>
      <c r="O2106" t="b">
        <v>0</v>
      </c>
      <c r="P2106">
        <v>37</v>
      </c>
      <c r="Q2106" t="b">
        <v>1</v>
      </c>
      <c r="R2106" t="s">
        <v>8279</v>
      </c>
      <c r="S2106">
        <f t="shared" si="192"/>
        <v>130</v>
      </c>
      <c r="T2106">
        <f t="shared" si="193"/>
        <v>28</v>
      </c>
      <c r="U2106" t="s">
        <v>8323</v>
      </c>
      <c r="V2106" t="s">
        <v>8327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194"/>
        <v>41963.833333333336</v>
      </c>
      <c r="K2107">
        <v>1415472953</v>
      </c>
      <c r="L2107" s="10">
        <f t="shared" si="195"/>
        <v>41951.455474537033</v>
      </c>
      <c r="M2107" s="11" t="str">
        <f t="shared" si="196"/>
        <v>Nov</v>
      </c>
      <c r="N2107" s="11">
        <f t="shared" si="197"/>
        <v>2014</v>
      </c>
      <c r="O2107" t="b">
        <v>0</v>
      </c>
      <c r="P2107">
        <v>99</v>
      </c>
      <c r="Q2107" t="b">
        <v>1</v>
      </c>
      <c r="R2107" t="s">
        <v>8279</v>
      </c>
      <c r="S2107">
        <f t="shared" si="192"/>
        <v>254</v>
      </c>
      <c r="T2107">
        <f t="shared" si="193"/>
        <v>51</v>
      </c>
      <c r="U2107" t="s">
        <v>8323</v>
      </c>
      <c r="V2107" t="s">
        <v>8327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194"/>
        <v>41299.881643518514</v>
      </c>
      <c r="K2108">
        <v>1356584974</v>
      </c>
      <c r="L2108" s="10">
        <f t="shared" si="195"/>
        <v>41269.881643518514</v>
      </c>
      <c r="M2108" s="11" t="str">
        <f t="shared" si="196"/>
        <v>Dec</v>
      </c>
      <c r="N2108" s="11">
        <f t="shared" si="197"/>
        <v>2012</v>
      </c>
      <c r="O2108" t="b">
        <v>0</v>
      </c>
      <c r="P2108">
        <v>44</v>
      </c>
      <c r="Q2108" t="b">
        <v>1</v>
      </c>
      <c r="R2108" t="s">
        <v>8279</v>
      </c>
      <c r="S2108">
        <f t="shared" si="192"/>
        <v>107</v>
      </c>
      <c r="T2108">
        <f t="shared" si="193"/>
        <v>54</v>
      </c>
      <c r="U2108" t="s">
        <v>8323</v>
      </c>
      <c r="V2108" t="s">
        <v>8327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194"/>
        <v>41955.418900462959</v>
      </c>
      <c r="K2109">
        <v>1413997393</v>
      </c>
      <c r="L2109" s="10">
        <f t="shared" si="195"/>
        <v>41934.377233796295</v>
      </c>
      <c r="M2109" s="11" t="str">
        <f t="shared" si="196"/>
        <v>Oct</v>
      </c>
      <c r="N2109" s="11">
        <f t="shared" si="197"/>
        <v>2014</v>
      </c>
      <c r="O2109" t="b">
        <v>0</v>
      </c>
      <c r="P2109">
        <v>58</v>
      </c>
      <c r="Q2109" t="b">
        <v>1</v>
      </c>
      <c r="R2109" t="s">
        <v>8279</v>
      </c>
      <c r="S2109">
        <f t="shared" si="192"/>
        <v>108</v>
      </c>
      <c r="T2109">
        <f t="shared" si="193"/>
        <v>37</v>
      </c>
      <c r="U2109" t="s">
        <v>8323</v>
      </c>
      <c r="V2109" t="s">
        <v>8327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194"/>
        <v>41161.829861111109</v>
      </c>
      <c r="K2110">
        <v>1344917580</v>
      </c>
      <c r="L2110" s="10">
        <f t="shared" si="195"/>
        <v>41134.842361111107</v>
      </c>
      <c r="M2110" s="11" t="str">
        <f t="shared" si="196"/>
        <v>Aug</v>
      </c>
      <c r="N2110" s="11">
        <f t="shared" si="197"/>
        <v>2012</v>
      </c>
      <c r="O2110" t="b">
        <v>0</v>
      </c>
      <c r="P2110">
        <v>191</v>
      </c>
      <c r="Q2110" t="b">
        <v>1</v>
      </c>
      <c r="R2110" t="s">
        <v>8279</v>
      </c>
      <c r="S2110">
        <f t="shared" si="192"/>
        <v>107</v>
      </c>
      <c r="T2110">
        <f t="shared" si="193"/>
        <v>90</v>
      </c>
      <c r="U2110" t="s">
        <v>8323</v>
      </c>
      <c r="V2110" t="s">
        <v>8327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194"/>
        <v>42190.375196759262</v>
      </c>
      <c r="K2111">
        <v>1433523617</v>
      </c>
      <c r="L2111" s="10">
        <f t="shared" si="195"/>
        <v>42160.375196759262</v>
      </c>
      <c r="M2111" s="11" t="str">
        <f t="shared" si="196"/>
        <v>Jun</v>
      </c>
      <c r="N2111" s="11">
        <f t="shared" si="197"/>
        <v>2015</v>
      </c>
      <c r="O2111" t="b">
        <v>0</v>
      </c>
      <c r="P2111">
        <v>40</v>
      </c>
      <c r="Q2111" t="b">
        <v>1</v>
      </c>
      <c r="R2111" t="s">
        <v>8279</v>
      </c>
      <c r="S2111">
        <f t="shared" si="192"/>
        <v>107</v>
      </c>
      <c r="T2111">
        <f t="shared" si="193"/>
        <v>107</v>
      </c>
      <c r="U2111" t="s">
        <v>8323</v>
      </c>
      <c r="V2111" t="s">
        <v>8327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194"/>
        <v>41786.874305555553</v>
      </c>
      <c r="K2112">
        <v>1398873969</v>
      </c>
      <c r="L2112" s="10">
        <f t="shared" si="195"/>
        <v>41759.337604166663</v>
      </c>
      <c r="M2112" s="11" t="str">
        <f t="shared" si="196"/>
        <v>Apr</v>
      </c>
      <c r="N2112" s="11">
        <f t="shared" si="197"/>
        <v>2014</v>
      </c>
      <c r="O2112" t="b">
        <v>0</v>
      </c>
      <c r="P2112">
        <v>38</v>
      </c>
      <c r="Q2112" t="b">
        <v>1</v>
      </c>
      <c r="R2112" t="s">
        <v>8279</v>
      </c>
      <c r="S2112">
        <f t="shared" si="192"/>
        <v>100</v>
      </c>
      <c r="T2112">
        <f t="shared" si="193"/>
        <v>53</v>
      </c>
      <c r="U2112" t="s">
        <v>8323</v>
      </c>
      <c r="V2112" t="s">
        <v>8327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194"/>
        <v>40769.708333333328</v>
      </c>
      <c r="K2113">
        <v>1307594625</v>
      </c>
      <c r="L2113" s="10">
        <f t="shared" si="195"/>
        <v>40702.863715277774</v>
      </c>
      <c r="M2113" s="11" t="str">
        <f t="shared" si="196"/>
        <v>Jun</v>
      </c>
      <c r="N2113" s="11">
        <f t="shared" si="197"/>
        <v>2011</v>
      </c>
      <c r="O2113" t="b">
        <v>0</v>
      </c>
      <c r="P2113">
        <v>39</v>
      </c>
      <c r="Q2113" t="b">
        <v>1</v>
      </c>
      <c r="R2113" t="s">
        <v>8279</v>
      </c>
      <c r="S2113">
        <f t="shared" si="192"/>
        <v>107</v>
      </c>
      <c r="T2113">
        <f t="shared" si="193"/>
        <v>55</v>
      </c>
      <c r="U2113" t="s">
        <v>8323</v>
      </c>
      <c r="V2113" t="s">
        <v>8327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194"/>
        <v>41379.594826388886</v>
      </c>
      <c r="K2114">
        <v>1364854593</v>
      </c>
      <c r="L2114" s="10">
        <f t="shared" si="195"/>
        <v>41365.594826388886</v>
      </c>
      <c r="M2114" s="11" t="str">
        <f t="shared" si="196"/>
        <v>Apr</v>
      </c>
      <c r="N2114" s="11">
        <f t="shared" si="197"/>
        <v>2013</v>
      </c>
      <c r="O2114" t="b">
        <v>0</v>
      </c>
      <c r="P2114">
        <v>11</v>
      </c>
      <c r="Q2114" t="b">
        <v>1</v>
      </c>
      <c r="R2114" t="s">
        <v>8279</v>
      </c>
      <c r="S2114">
        <f t="shared" ref="S2114:S2177" si="198">ROUND((E2114/D2114)*100,0)</f>
        <v>100</v>
      </c>
      <c r="T2114">
        <f t="shared" ref="T2114:T2177" si="199">ROUND(E2114/P2114,0)</f>
        <v>27</v>
      </c>
      <c r="U2114" t="s">
        <v>8323</v>
      </c>
      <c r="V2114" t="s">
        <v>8327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200">(((I2115/60)/60/24)+DATE(1970,1,1)+(-8/24))</f>
        <v>41905.532129629624</v>
      </c>
      <c r="K2115">
        <v>1408481176</v>
      </c>
      <c r="L2115" s="10">
        <f t="shared" ref="L2115:L2178" si="201">(((K2115/60)/60)/24)+DATE(1970,1,1)+(-8/24)</f>
        <v>41870.532129629624</v>
      </c>
      <c r="M2115" s="11" t="str">
        <f t="shared" ref="M2115:M2178" si="202">TEXT(L2115,"MMM")</f>
        <v>Aug</v>
      </c>
      <c r="N2115" s="11">
        <f t="shared" ref="N2115:N2178" si="203">YEAR(L2115)</f>
        <v>2014</v>
      </c>
      <c r="O2115" t="b">
        <v>0</v>
      </c>
      <c r="P2115">
        <v>107</v>
      </c>
      <c r="Q2115" t="b">
        <v>1</v>
      </c>
      <c r="R2115" t="s">
        <v>8279</v>
      </c>
      <c r="S2115">
        <f t="shared" si="198"/>
        <v>105</v>
      </c>
      <c r="T2115">
        <f t="shared" si="199"/>
        <v>69</v>
      </c>
      <c r="U2115" t="s">
        <v>8323</v>
      </c>
      <c r="V2115" t="s">
        <v>8327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200"/>
        <v>40520.874305555553</v>
      </c>
      <c r="K2116">
        <v>1286480070</v>
      </c>
      <c r="L2116" s="10">
        <f t="shared" si="201"/>
        <v>40458.482291666667</v>
      </c>
      <c r="M2116" s="11" t="str">
        <f t="shared" si="202"/>
        <v>Oct</v>
      </c>
      <c r="N2116" s="11">
        <f t="shared" si="203"/>
        <v>2010</v>
      </c>
      <c r="O2116" t="b">
        <v>0</v>
      </c>
      <c r="P2116">
        <v>147</v>
      </c>
      <c r="Q2116" t="b">
        <v>1</v>
      </c>
      <c r="R2116" t="s">
        <v>8279</v>
      </c>
      <c r="S2116">
        <f t="shared" si="198"/>
        <v>105</v>
      </c>
      <c r="T2116">
        <f t="shared" si="199"/>
        <v>36</v>
      </c>
      <c r="U2116" t="s">
        <v>8323</v>
      </c>
      <c r="V2116" t="s">
        <v>8327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200"/>
        <v>40593.747696759259</v>
      </c>
      <c r="K2117">
        <v>1295575001</v>
      </c>
      <c r="L2117" s="10">
        <f t="shared" si="201"/>
        <v>40563.747696759259</v>
      </c>
      <c r="M2117" s="11" t="str">
        <f t="shared" si="202"/>
        <v>Jan</v>
      </c>
      <c r="N2117" s="11">
        <f t="shared" si="203"/>
        <v>2011</v>
      </c>
      <c r="O2117" t="b">
        <v>0</v>
      </c>
      <c r="P2117">
        <v>36</v>
      </c>
      <c r="Q2117" t="b">
        <v>1</v>
      </c>
      <c r="R2117" t="s">
        <v>8279</v>
      </c>
      <c r="S2117">
        <f t="shared" si="198"/>
        <v>226</v>
      </c>
      <c r="T2117">
        <f t="shared" si="199"/>
        <v>94</v>
      </c>
      <c r="U2117" t="s">
        <v>8323</v>
      </c>
      <c r="V2117" t="s">
        <v>8327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200"/>
        <v>41184.444479166668</v>
      </c>
      <c r="K2118">
        <v>1345056003</v>
      </c>
      <c r="L2118" s="10">
        <f t="shared" si="201"/>
        <v>41136.444479166668</v>
      </c>
      <c r="M2118" s="11" t="str">
        <f t="shared" si="202"/>
        <v>Aug</v>
      </c>
      <c r="N2118" s="11">
        <f t="shared" si="203"/>
        <v>2012</v>
      </c>
      <c r="O2118" t="b">
        <v>0</v>
      </c>
      <c r="P2118">
        <v>92</v>
      </c>
      <c r="Q2118" t="b">
        <v>1</v>
      </c>
      <c r="R2118" t="s">
        <v>8279</v>
      </c>
      <c r="S2118">
        <f t="shared" si="198"/>
        <v>101</v>
      </c>
      <c r="T2118">
        <f t="shared" si="199"/>
        <v>526</v>
      </c>
      <c r="U2118" t="s">
        <v>8323</v>
      </c>
      <c r="V2118" t="s">
        <v>8327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200"/>
        <v>42303.874305555553</v>
      </c>
      <c r="K2119">
        <v>1444699549</v>
      </c>
      <c r="L2119" s="10">
        <f t="shared" si="201"/>
        <v>42289.726261574069</v>
      </c>
      <c r="M2119" s="11" t="str">
        <f t="shared" si="202"/>
        <v>Oct</v>
      </c>
      <c r="N2119" s="11">
        <f t="shared" si="203"/>
        <v>2015</v>
      </c>
      <c r="O2119" t="b">
        <v>0</v>
      </c>
      <c r="P2119">
        <v>35</v>
      </c>
      <c r="Q2119" t="b">
        <v>1</v>
      </c>
      <c r="R2119" t="s">
        <v>8279</v>
      </c>
      <c r="S2119">
        <f t="shared" si="198"/>
        <v>148</v>
      </c>
      <c r="T2119">
        <f t="shared" si="199"/>
        <v>51</v>
      </c>
      <c r="U2119" t="s">
        <v>8323</v>
      </c>
      <c r="V2119" t="s">
        <v>8327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200"/>
        <v>40748.506203703699</v>
      </c>
      <c r="K2120">
        <v>1308946136</v>
      </c>
      <c r="L2120" s="10">
        <f t="shared" si="201"/>
        <v>40718.506203703699</v>
      </c>
      <c r="M2120" s="11" t="str">
        <f t="shared" si="202"/>
        <v>Jun</v>
      </c>
      <c r="N2120" s="11">
        <f t="shared" si="203"/>
        <v>2011</v>
      </c>
      <c r="O2120" t="b">
        <v>0</v>
      </c>
      <c r="P2120">
        <v>17</v>
      </c>
      <c r="Q2120" t="b">
        <v>1</v>
      </c>
      <c r="R2120" t="s">
        <v>8279</v>
      </c>
      <c r="S2120">
        <f t="shared" si="198"/>
        <v>135</v>
      </c>
      <c r="T2120">
        <f t="shared" si="199"/>
        <v>79</v>
      </c>
      <c r="U2120" t="s">
        <v>8323</v>
      </c>
      <c r="V2120" t="s">
        <v>8327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200"/>
        <v>41136.796817129631</v>
      </c>
      <c r="K2121">
        <v>1342494445</v>
      </c>
      <c r="L2121" s="10">
        <f t="shared" si="201"/>
        <v>41106.796817129631</v>
      </c>
      <c r="M2121" s="11" t="str">
        <f t="shared" si="202"/>
        <v>Jul</v>
      </c>
      <c r="N2121" s="11">
        <f t="shared" si="203"/>
        <v>2012</v>
      </c>
      <c r="O2121" t="b">
        <v>0</v>
      </c>
      <c r="P2121">
        <v>22</v>
      </c>
      <c r="Q2121" t="b">
        <v>1</v>
      </c>
      <c r="R2121" t="s">
        <v>8279</v>
      </c>
      <c r="S2121">
        <f t="shared" si="198"/>
        <v>101</v>
      </c>
      <c r="T2121">
        <f t="shared" si="199"/>
        <v>92</v>
      </c>
      <c r="U2121" t="s">
        <v>8323</v>
      </c>
      <c r="V2121" t="s">
        <v>8327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200"/>
        <v>41640.631203703699</v>
      </c>
      <c r="K2122">
        <v>1384384136</v>
      </c>
      <c r="L2122" s="10">
        <f t="shared" si="201"/>
        <v>41591.631203703699</v>
      </c>
      <c r="M2122" s="11" t="str">
        <f t="shared" si="202"/>
        <v>Nov</v>
      </c>
      <c r="N2122" s="11">
        <f t="shared" si="203"/>
        <v>2013</v>
      </c>
      <c r="O2122" t="b">
        <v>0</v>
      </c>
      <c r="P2122">
        <v>69</v>
      </c>
      <c r="Q2122" t="b">
        <v>1</v>
      </c>
      <c r="R2122" t="s">
        <v>8279</v>
      </c>
      <c r="S2122">
        <f t="shared" si="198"/>
        <v>101</v>
      </c>
      <c r="T2122">
        <f t="shared" si="199"/>
        <v>117</v>
      </c>
      <c r="U2122" t="s">
        <v>8323</v>
      </c>
      <c r="V2122" t="s">
        <v>8327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200"/>
        <v>42746.409120370365</v>
      </c>
      <c r="K2123">
        <v>1481564948</v>
      </c>
      <c r="L2123" s="10">
        <f t="shared" si="201"/>
        <v>42716.409120370365</v>
      </c>
      <c r="M2123" s="11" t="str">
        <f t="shared" si="202"/>
        <v>Dec</v>
      </c>
      <c r="N2123" s="11">
        <f t="shared" si="203"/>
        <v>2016</v>
      </c>
      <c r="O2123" t="b">
        <v>0</v>
      </c>
      <c r="P2123">
        <v>10</v>
      </c>
      <c r="Q2123" t="b">
        <v>0</v>
      </c>
      <c r="R2123" t="s">
        <v>8282</v>
      </c>
      <c r="S2123">
        <f t="shared" si="198"/>
        <v>1</v>
      </c>
      <c r="T2123">
        <f t="shared" si="199"/>
        <v>28</v>
      </c>
      <c r="U2123" t="s">
        <v>8331</v>
      </c>
      <c r="V2123" t="s">
        <v>8332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200"/>
        <v>42741.967233796291</v>
      </c>
      <c r="K2124">
        <v>1481181169</v>
      </c>
      <c r="L2124" s="10">
        <f t="shared" si="201"/>
        <v>42711.967233796291</v>
      </c>
      <c r="M2124" s="11" t="str">
        <f t="shared" si="202"/>
        <v>Dec</v>
      </c>
      <c r="N2124" s="11">
        <f t="shared" si="203"/>
        <v>2016</v>
      </c>
      <c r="O2124" t="b">
        <v>0</v>
      </c>
      <c r="P2124">
        <v>3</v>
      </c>
      <c r="Q2124" t="b">
        <v>0</v>
      </c>
      <c r="R2124" t="s">
        <v>8282</v>
      </c>
      <c r="S2124">
        <f t="shared" si="198"/>
        <v>0</v>
      </c>
      <c r="T2124">
        <f t="shared" si="199"/>
        <v>103</v>
      </c>
      <c r="U2124" t="s">
        <v>8331</v>
      </c>
      <c r="V2124" t="s">
        <v>8332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200"/>
        <v>40251.957638888889</v>
      </c>
      <c r="K2125">
        <v>1263982307</v>
      </c>
      <c r="L2125" s="10">
        <f t="shared" si="201"/>
        <v>40198.091516203705</v>
      </c>
      <c r="M2125" s="11" t="str">
        <f t="shared" si="202"/>
        <v>Jan</v>
      </c>
      <c r="N2125" s="11">
        <f t="shared" si="203"/>
        <v>2010</v>
      </c>
      <c r="O2125" t="b">
        <v>0</v>
      </c>
      <c r="P2125">
        <v>5</v>
      </c>
      <c r="Q2125" t="b">
        <v>0</v>
      </c>
      <c r="R2125" t="s">
        <v>8282</v>
      </c>
      <c r="S2125">
        <f t="shared" si="198"/>
        <v>10</v>
      </c>
      <c r="T2125">
        <f t="shared" si="199"/>
        <v>10</v>
      </c>
      <c r="U2125" t="s">
        <v>8331</v>
      </c>
      <c r="V2125" t="s">
        <v>8332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200"/>
        <v>40511.875</v>
      </c>
      <c r="K2126">
        <v>1286930435</v>
      </c>
      <c r="L2126" s="10">
        <f t="shared" si="201"/>
        <v>40463.694849537031</v>
      </c>
      <c r="M2126" s="11" t="str">
        <f t="shared" si="202"/>
        <v>Oct</v>
      </c>
      <c r="N2126" s="11">
        <f t="shared" si="203"/>
        <v>2010</v>
      </c>
      <c r="O2126" t="b">
        <v>0</v>
      </c>
      <c r="P2126">
        <v>5</v>
      </c>
      <c r="Q2126" t="b">
        <v>0</v>
      </c>
      <c r="R2126" t="s">
        <v>8282</v>
      </c>
      <c r="S2126">
        <f t="shared" si="198"/>
        <v>10</v>
      </c>
      <c r="T2126">
        <f t="shared" si="199"/>
        <v>23</v>
      </c>
      <c r="U2126" t="s">
        <v>8331</v>
      </c>
      <c r="V2126" t="s">
        <v>8332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200"/>
        <v>42220.690196759257</v>
      </c>
      <c r="K2127">
        <v>1436142833</v>
      </c>
      <c r="L2127" s="10">
        <f t="shared" si="201"/>
        <v>42190.690196759257</v>
      </c>
      <c r="M2127" s="11" t="str">
        <f t="shared" si="202"/>
        <v>Jul</v>
      </c>
      <c r="N2127" s="11">
        <f t="shared" si="203"/>
        <v>2015</v>
      </c>
      <c r="O2127" t="b">
        <v>0</v>
      </c>
      <c r="P2127">
        <v>27</v>
      </c>
      <c r="Q2127" t="b">
        <v>0</v>
      </c>
      <c r="R2127" t="s">
        <v>8282</v>
      </c>
      <c r="S2127">
        <f t="shared" si="198"/>
        <v>1</v>
      </c>
      <c r="T2127">
        <f t="shared" si="199"/>
        <v>32</v>
      </c>
      <c r="U2127" t="s">
        <v>8331</v>
      </c>
      <c r="V2127" t="s">
        <v>8332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200"/>
        <v>41981.63989583333</v>
      </c>
      <c r="K2128">
        <v>1415488887</v>
      </c>
      <c r="L2128" s="10">
        <f t="shared" si="201"/>
        <v>41951.63989583333</v>
      </c>
      <c r="M2128" s="11" t="str">
        <f t="shared" si="202"/>
        <v>Nov</v>
      </c>
      <c r="N2128" s="11">
        <f t="shared" si="203"/>
        <v>2014</v>
      </c>
      <c r="O2128" t="b">
        <v>0</v>
      </c>
      <c r="P2128">
        <v>2</v>
      </c>
      <c r="Q2128" t="b">
        <v>0</v>
      </c>
      <c r="R2128" t="s">
        <v>8282</v>
      </c>
      <c r="S2128">
        <f t="shared" si="198"/>
        <v>0</v>
      </c>
      <c r="T2128">
        <f t="shared" si="199"/>
        <v>5</v>
      </c>
      <c r="U2128" t="s">
        <v>8331</v>
      </c>
      <c r="V2128" t="s">
        <v>8332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200"/>
        <v>42075.130358796298</v>
      </c>
      <c r="K2129">
        <v>1423570063</v>
      </c>
      <c r="L2129" s="10">
        <f t="shared" si="201"/>
        <v>42045.172025462954</v>
      </c>
      <c r="M2129" s="11" t="str">
        <f t="shared" si="202"/>
        <v>Feb</v>
      </c>
      <c r="N2129" s="11">
        <f t="shared" si="203"/>
        <v>2015</v>
      </c>
      <c r="O2129" t="b">
        <v>0</v>
      </c>
      <c r="P2129">
        <v>236</v>
      </c>
      <c r="Q2129" t="b">
        <v>0</v>
      </c>
      <c r="R2129" t="s">
        <v>8282</v>
      </c>
      <c r="S2129">
        <f t="shared" si="198"/>
        <v>29</v>
      </c>
      <c r="T2129">
        <f t="shared" si="199"/>
        <v>34</v>
      </c>
      <c r="U2129" t="s">
        <v>8331</v>
      </c>
      <c r="V2129" t="s">
        <v>8332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200"/>
        <v>41903.439456018517</v>
      </c>
      <c r="K2130">
        <v>1406140369</v>
      </c>
      <c r="L2130" s="10">
        <f t="shared" si="201"/>
        <v>41843.439456018517</v>
      </c>
      <c r="M2130" s="11" t="str">
        <f t="shared" si="202"/>
        <v>Jul</v>
      </c>
      <c r="N2130" s="11">
        <f t="shared" si="203"/>
        <v>2014</v>
      </c>
      <c r="O2130" t="b">
        <v>0</v>
      </c>
      <c r="P2130">
        <v>1</v>
      </c>
      <c r="Q2130" t="b">
        <v>0</v>
      </c>
      <c r="R2130" t="s">
        <v>8282</v>
      </c>
      <c r="S2130">
        <f t="shared" si="198"/>
        <v>0</v>
      </c>
      <c r="T2130">
        <f t="shared" si="199"/>
        <v>25</v>
      </c>
      <c r="U2130" t="s">
        <v>8331</v>
      </c>
      <c r="V2130" t="s">
        <v>8332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200"/>
        <v>42438.690972222219</v>
      </c>
      <c r="K2131">
        <v>1454978100</v>
      </c>
      <c r="L2131" s="10">
        <f t="shared" si="201"/>
        <v>42408.690972222219</v>
      </c>
      <c r="M2131" s="11" t="str">
        <f t="shared" si="202"/>
        <v>Feb</v>
      </c>
      <c r="N2131" s="11">
        <f t="shared" si="203"/>
        <v>2016</v>
      </c>
      <c r="O2131" t="b">
        <v>0</v>
      </c>
      <c r="P2131">
        <v>12</v>
      </c>
      <c r="Q2131" t="b">
        <v>0</v>
      </c>
      <c r="R2131" t="s">
        <v>8282</v>
      </c>
      <c r="S2131">
        <f t="shared" si="198"/>
        <v>12</v>
      </c>
      <c r="T2131">
        <f t="shared" si="199"/>
        <v>20</v>
      </c>
      <c r="U2131" t="s">
        <v>8331</v>
      </c>
      <c r="V2131" t="s">
        <v>8332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200"/>
        <v>41866.75304398148</v>
      </c>
      <c r="K2132">
        <v>1405130663</v>
      </c>
      <c r="L2132" s="10">
        <f t="shared" si="201"/>
        <v>41831.75304398148</v>
      </c>
      <c r="M2132" s="11" t="str">
        <f t="shared" si="202"/>
        <v>Jul</v>
      </c>
      <c r="N2132" s="11">
        <f t="shared" si="203"/>
        <v>2014</v>
      </c>
      <c r="O2132" t="b">
        <v>0</v>
      </c>
      <c r="P2132">
        <v>4</v>
      </c>
      <c r="Q2132" t="b">
        <v>0</v>
      </c>
      <c r="R2132" t="s">
        <v>8282</v>
      </c>
      <c r="S2132">
        <f t="shared" si="198"/>
        <v>0</v>
      </c>
      <c r="T2132">
        <f t="shared" si="199"/>
        <v>21</v>
      </c>
      <c r="U2132" t="s">
        <v>8331</v>
      </c>
      <c r="V2132" t="s">
        <v>8332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200"/>
        <v>42196.873738425922</v>
      </c>
      <c r="K2133">
        <v>1434085091</v>
      </c>
      <c r="L2133" s="10">
        <f t="shared" si="201"/>
        <v>42166.873738425922</v>
      </c>
      <c r="M2133" s="11" t="str">
        <f t="shared" si="202"/>
        <v>Jun</v>
      </c>
      <c r="N2133" s="11">
        <f t="shared" si="203"/>
        <v>2015</v>
      </c>
      <c r="O2133" t="b">
        <v>0</v>
      </c>
      <c r="P2133">
        <v>3</v>
      </c>
      <c r="Q2133" t="b">
        <v>0</v>
      </c>
      <c r="R2133" t="s">
        <v>8282</v>
      </c>
      <c r="S2133">
        <f t="shared" si="198"/>
        <v>5</v>
      </c>
      <c r="T2133">
        <f t="shared" si="199"/>
        <v>8</v>
      </c>
      <c r="U2133" t="s">
        <v>8331</v>
      </c>
      <c r="V2133" t="s">
        <v>8332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200"/>
        <v>41673.15384259259</v>
      </c>
      <c r="K2134">
        <v>1388835692</v>
      </c>
      <c r="L2134" s="10">
        <f t="shared" si="201"/>
        <v>41643.15384259259</v>
      </c>
      <c r="M2134" s="11" t="str">
        <f t="shared" si="202"/>
        <v>Jan</v>
      </c>
      <c r="N2134" s="11">
        <f t="shared" si="203"/>
        <v>2014</v>
      </c>
      <c r="O2134" t="b">
        <v>0</v>
      </c>
      <c r="P2134">
        <v>99</v>
      </c>
      <c r="Q2134" t="b">
        <v>0</v>
      </c>
      <c r="R2134" t="s">
        <v>8282</v>
      </c>
      <c r="S2134">
        <f t="shared" si="198"/>
        <v>2</v>
      </c>
      <c r="T2134">
        <f t="shared" si="199"/>
        <v>21</v>
      </c>
      <c r="U2134" t="s">
        <v>8331</v>
      </c>
      <c r="V2134" t="s">
        <v>8332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200"/>
        <v>40656.957638888889</v>
      </c>
      <c r="K2135">
        <v>1300328399</v>
      </c>
      <c r="L2135" s="10">
        <f t="shared" si="201"/>
        <v>40618.763877314814</v>
      </c>
      <c r="M2135" s="11" t="str">
        <f t="shared" si="202"/>
        <v>Mar</v>
      </c>
      <c r="N2135" s="11">
        <f t="shared" si="203"/>
        <v>2011</v>
      </c>
      <c r="O2135" t="b">
        <v>0</v>
      </c>
      <c r="P2135">
        <v>3</v>
      </c>
      <c r="Q2135" t="b">
        <v>0</v>
      </c>
      <c r="R2135" t="s">
        <v>8282</v>
      </c>
      <c r="S2135">
        <f t="shared" si="198"/>
        <v>2</v>
      </c>
      <c r="T2135">
        <f t="shared" si="199"/>
        <v>5</v>
      </c>
      <c r="U2135" t="s">
        <v>8331</v>
      </c>
      <c r="V2135" t="s">
        <v>8332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200"/>
        <v>41391.553136574068</v>
      </c>
      <c r="K2136">
        <v>1364505391</v>
      </c>
      <c r="L2136" s="10">
        <f t="shared" si="201"/>
        <v>41361.553136574068</v>
      </c>
      <c r="M2136" s="11" t="str">
        <f t="shared" si="202"/>
        <v>Mar</v>
      </c>
      <c r="N2136" s="11">
        <f t="shared" si="203"/>
        <v>2013</v>
      </c>
      <c r="O2136" t="b">
        <v>0</v>
      </c>
      <c r="P2136">
        <v>3</v>
      </c>
      <c r="Q2136" t="b">
        <v>0</v>
      </c>
      <c r="R2136" t="s">
        <v>8282</v>
      </c>
      <c r="S2136">
        <f t="shared" si="198"/>
        <v>2</v>
      </c>
      <c r="T2136">
        <f t="shared" si="199"/>
        <v>35</v>
      </c>
      <c r="U2136" t="s">
        <v>8331</v>
      </c>
      <c r="V2136" t="s">
        <v>8332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200"/>
        <v>41186.630011574067</v>
      </c>
      <c r="K2137">
        <v>1346800033</v>
      </c>
      <c r="L2137" s="10">
        <f t="shared" si="201"/>
        <v>41156.630011574067</v>
      </c>
      <c r="M2137" s="11" t="str">
        <f t="shared" si="202"/>
        <v>Sep</v>
      </c>
      <c r="N2137" s="11">
        <f t="shared" si="203"/>
        <v>2012</v>
      </c>
      <c r="O2137" t="b">
        <v>0</v>
      </c>
      <c r="P2137">
        <v>22</v>
      </c>
      <c r="Q2137" t="b">
        <v>0</v>
      </c>
      <c r="R2137" t="s">
        <v>8282</v>
      </c>
      <c r="S2137">
        <f t="shared" si="198"/>
        <v>10</v>
      </c>
      <c r="T2137">
        <f t="shared" si="199"/>
        <v>22</v>
      </c>
      <c r="U2137" t="s">
        <v>8331</v>
      </c>
      <c r="V2137" t="s">
        <v>8332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200"/>
        <v>41566.175763888888</v>
      </c>
      <c r="K2138">
        <v>1379592786</v>
      </c>
      <c r="L2138" s="10">
        <f t="shared" si="201"/>
        <v>41536.175763888888</v>
      </c>
      <c r="M2138" s="11" t="str">
        <f t="shared" si="202"/>
        <v>Sep</v>
      </c>
      <c r="N2138" s="11">
        <f t="shared" si="203"/>
        <v>2013</v>
      </c>
      <c r="O2138" t="b">
        <v>0</v>
      </c>
      <c r="P2138">
        <v>4</v>
      </c>
      <c r="Q2138" t="b">
        <v>0</v>
      </c>
      <c r="R2138" t="s">
        <v>8282</v>
      </c>
      <c r="S2138">
        <f t="shared" si="198"/>
        <v>0</v>
      </c>
      <c r="T2138">
        <f t="shared" si="199"/>
        <v>12</v>
      </c>
      <c r="U2138" t="s">
        <v>8331</v>
      </c>
      <c r="V2138" t="s">
        <v>8332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200"/>
        <v>41978.437835648147</v>
      </c>
      <c r="K2139">
        <v>1415212229</v>
      </c>
      <c r="L2139" s="10">
        <f t="shared" si="201"/>
        <v>41948.437835648147</v>
      </c>
      <c r="M2139" s="11" t="str">
        <f t="shared" si="202"/>
        <v>Nov</v>
      </c>
      <c r="N2139" s="11">
        <f t="shared" si="203"/>
        <v>2014</v>
      </c>
      <c r="O2139" t="b">
        <v>0</v>
      </c>
      <c r="P2139">
        <v>534</v>
      </c>
      <c r="Q2139" t="b">
        <v>0</v>
      </c>
      <c r="R2139" t="s">
        <v>8282</v>
      </c>
      <c r="S2139">
        <f t="shared" si="198"/>
        <v>28</v>
      </c>
      <c r="T2139">
        <f t="shared" si="199"/>
        <v>27</v>
      </c>
      <c r="U2139" t="s">
        <v>8331</v>
      </c>
      <c r="V2139" t="s">
        <v>8332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200"/>
        <v>41586.721516203703</v>
      </c>
      <c r="K2140">
        <v>1381364339</v>
      </c>
      <c r="L2140" s="10">
        <f t="shared" si="201"/>
        <v>41556.679849537039</v>
      </c>
      <c r="M2140" s="11" t="str">
        <f t="shared" si="202"/>
        <v>Oct</v>
      </c>
      <c r="N2140" s="11">
        <f t="shared" si="203"/>
        <v>2013</v>
      </c>
      <c r="O2140" t="b">
        <v>0</v>
      </c>
      <c r="P2140">
        <v>12</v>
      </c>
      <c r="Q2140" t="b">
        <v>0</v>
      </c>
      <c r="R2140" t="s">
        <v>8282</v>
      </c>
      <c r="S2140">
        <f t="shared" si="198"/>
        <v>13</v>
      </c>
      <c r="T2140">
        <f t="shared" si="199"/>
        <v>11</v>
      </c>
      <c r="U2140" t="s">
        <v>8331</v>
      </c>
      <c r="V2140" t="s">
        <v>8332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200"/>
        <v>42677.416759259257</v>
      </c>
      <c r="K2141">
        <v>1475604008</v>
      </c>
      <c r="L2141" s="10">
        <f t="shared" si="201"/>
        <v>42647.416759259257</v>
      </c>
      <c r="M2141" s="11" t="str">
        <f t="shared" si="202"/>
        <v>Oct</v>
      </c>
      <c r="N2141" s="11">
        <f t="shared" si="203"/>
        <v>2016</v>
      </c>
      <c r="O2141" t="b">
        <v>0</v>
      </c>
      <c r="P2141">
        <v>56</v>
      </c>
      <c r="Q2141" t="b">
        <v>0</v>
      </c>
      <c r="R2141" t="s">
        <v>8282</v>
      </c>
      <c r="S2141">
        <f t="shared" si="198"/>
        <v>5</v>
      </c>
      <c r="T2141">
        <f t="shared" si="199"/>
        <v>29</v>
      </c>
      <c r="U2141" t="s">
        <v>8331</v>
      </c>
      <c r="V2141" t="s">
        <v>8332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200"/>
        <v>41285.500277777777</v>
      </c>
      <c r="K2142">
        <v>1355342424</v>
      </c>
      <c r="L2142" s="10">
        <f t="shared" si="201"/>
        <v>41255.500277777777</v>
      </c>
      <c r="M2142" s="11" t="str">
        <f t="shared" si="202"/>
        <v>Dec</v>
      </c>
      <c r="N2142" s="11">
        <f t="shared" si="203"/>
        <v>2012</v>
      </c>
      <c r="O2142" t="b">
        <v>0</v>
      </c>
      <c r="P2142">
        <v>11</v>
      </c>
      <c r="Q2142" t="b">
        <v>0</v>
      </c>
      <c r="R2142" t="s">
        <v>8282</v>
      </c>
      <c r="S2142">
        <f t="shared" si="198"/>
        <v>0</v>
      </c>
      <c r="T2142">
        <f t="shared" si="199"/>
        <v>51</v>
      </c>
      <c r="U2142" t="s">
        <v>8331</v>
      </c>
      <c r="V2142" t="s">
        <v>8332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200"/>
        <v>41956.943969907406</v>
      </c>
      <c r="K2143">
        <v>1413351559</v>
      </c>
      <c r="L2143" s="10">
        <f t="shared" si="201"/>
        <v>41926.902303240735</v>
      </c>
      <c r="M2143" s="11" t="str">
        <f t="shared" si="202"/>
        <v>Oct</v>
      </c>
      <c r="N2143" s="11">
        <f t="shared" si="203"/>
        <v>2014</v>
      </c>
      <c r="O2143" t="b">
        <v>0</v>
      </c>
      <c r="P2143">
        <v>0</v>
      </c>
      <c r="Q2143" t="b">
        <v>0</v>
      </c>
      <c r="R2143" t="s">
        <v>8282</v>
      </c>
      <c r="S2143">
        <f t="shared" si="198"/>
        <v>0</v>
      </c>
      <c r="T2143" t="e">
        <f t="shared" si="199"/>
        <v>#DIV/0!</v>
      </c>
      <c r="U2143" t="s">
        <v>8331</v>
      </c>
      <c r="V2143" t="s">
        <v>8332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200"/>
        <v>42368.368171296293</v>
      </c>
      <c r="K2144">
        <v>1449075010</v>
      </c>
      <c r="L2144" s="10">
        <f t="shared" si="201"/>
        <v>42340.368171296293</v>
      </c>
      <c r="M2144" s="11" t="str">
        <f t="shared" si="202"/>
        <v>Dec</v>
      </c>
      <c r="N2144" s="11">
        <f t="shared" si="203"/>
        <v>2015</v>
      </c>
      <c r="O2144" t="b">
        <v>0</v>
      </c>
      <c r="P2144">
        <v>12</v>
      </c>
      <c r="Q2144" t="b">
        <v>0</v>
      </c>
      <c r="R2144" t="s">
        <v>8282</v>
      </c>
      <c r="S2144">
        <f t="shared" si="198"/>
        <v>6</v>
      </c>
      <c r="T2144">
        <f t="shared" si="199"/>
        <v>50</v>
      </c>
      <c r="U2144" t="s">
        <v>8331</v>
      </c>
      <c r="V2144" t="s">
        <v>8332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200"/>
        <v>40380.458333333328</v>
      </c>
      <c r="K2145">
        <v>1275599812</v>
      </c>
      <c r="L2145" s="10">
        <f t="shared" si="201"/>
        <v>40332.553379629629</v>
      </c>
      <c r="M2145" s="11" t="str">
        <f t="shared" si="202"/>
        <v>Jun</v>
      </c>
      <c r="N2145" s="11">
        <f t="shared" si="203"/>
        <v>2010</v>
      </c>
      <c r="O2145" t="b">
        <v>0</v>
      </c>
      <c r="P2145">
        <v>5</v>
      </c>
      <c r="Q2145" t="b">
        <v>0</v>
      </c>
      <c r="R2145" t="s">
        <v>8282</v>
      </c>
      <c r="S2145">
        <f t="shared" si="198"/>
        <v>11</v>
      </c>
      <c r="T2145">
        <f t="shared" si="199"/>
        <v>45</v>
      </c>
      <c r="U2145" t="s">
        <v>8331</v>
      </c>
      <c r="V2145" t="s">
        <v>8332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200"/>
        <v>41531.213425925926</v>
      </c>
      <c r="K2146">
        <v>1376399240</v>
      </c>
      <c r="L2146" s="10">
        <f t="shared" si="201"/>
        <v>41499.213425925926</v>
      </c>
      <c r="M2146" s="11" t="str">
        <f t="shared" si="202"/>
        <v>Aug</v>
      </c>
      <c r="N2146" s="11">
        <f t="shared" si="203"/>
        <v>2013</v>
      </c>
      <c r="O2146" t="b">
        <v>0</v>
      </c>
      <c r="P2146">
        <v>24</v>
      </c>
      <c r="Q2146" t="b">
        <v>0</v>
      </c>
      <c r="R2146" t="s">
        <v>8282</v>
      </c>
      <c r="S2146">
        <f t="shared" si="198"/>
        <v>2</v>
      </c>
      <c r="T2146">
        <f t="shared" si="199"/>
        <v>25</v>
      </c>
      <c r="U2146" t="s">
        <v>8331</v>
      </c>
      <c r="V2146" t="s">
        <v>8332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200"/>
        <v>41604.945763888885</v>
      </c>
      <c r="K2147">
        <v>1382938914</v>
      </c>
      <c r="L2147" s="10">
        <f t="shared" si="201"/>
        <v>41574.904097222221</v>
      </c>
      <c r="M2147" s="11" t="str">
        <f t="shared" si="202"/>
        <v>Oct</v>
      </c>
      <c r="N2147" s="11">
        <f t="shared" si="203"/>
        <v>2013</v>
      </c>
      <c r="O2147" t="b">
        <v>0</v>
      </c>
      <c r="P2147">
        <v>89</v>
      </c>
      <c r="Q2147" t="b">
        <v>0</v>
      </c>
      <c r="R2147" t="s">
        <v>8282</v>
      </c>
      <c r="S2147">
        <f t="shared" si="198"/>
        <v>30</v>
      </c>
      <c r="T2147">
        <f t="shared" si="199"/>
        <v>51</v>
      </c>
      <c r="U2147" t="s">
        <v>8331</v>
      </c>
      <c r="V2147" t="s">
        <v>8332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200"/>
        <v>42411.346180555549</v>
      </c>
      <c r="K2148">
        <v>1453997910</v>
      </c>
      <c r="L2148" s="10">
        <f t="shared" si="201"/>
        <v>42397.346180555549</v>
      </c>
      <c r="M2148" s="11" t="str">
        <f t="shared" si="202"/>
        <v>Jan</v>
      </c>
      <c r="N2148" s="11">
        <f t="shared" si="203"/>
        <v>2016</v>
      </c>
      <c r="O2148" t="b">
        <v>0</v>
      </c>
      <c r="P2148">
        <v>1</v>
      </c>
      <c r="Q2148" t="b">
        <v>0</v>
      </c>
      <c r="R2148" t="s">
        <v>8282</v>
      </c>
      <c r="S2148">
        <f t="shared" si="198"/>
        <v>0</v>
      </c>
      <c r="T2148">
        <f t="shared" si="199"/>
        <v>1</v>
      </c>
      <c r="U2148" t="s">
        <v>8331</v>
      </c>
      <c r="V2148" t="s">
        <v>8332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200"/>
        <v>41959.004027777781</v>
      </c>
      <c r="K2149">
        <v>1413356748</v>
      </c>
      <c r="L2149" s="10">
        <f t="shared" si="201"/>
        <v>41926.962361111109</v>
      </c>
      <c r="M2149" s="11" t="str">
        <f t="shared" si="202"/>
        <v>Oct</v>
      </c>
      <c r="N2149" s="11">
        <f t="shared" si="203"/>
        <v>2014</v>
      </c>
      <c r="O2149" t="b">
        <v>0</v>
      </c>
      <c r="P2149">
        <v>55</v>
      </c>
      <c r="Q2149" t="b">
        <v>0</v>
      </c>
      <c r="R2149" t="s">
        <v>8282</v>
      </c>
      <c r="S2149">
        <f t="shared" si="198"/>
        <v>1</v>
      </c>
      <c r="T2149">
        <f t="shared" si="199"/>
        <v>49</v>
      </c>
      <c r="U2149" t="s">
        <v>8331</v>
      </c>
      <c r="V2149" t="s">
        <v>8332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200"/>
        <v>42096.358587962961</v>
      </c>
      <c r="K2150">
        <v>1425404182</v>
      </c>
      <c r="L2150" s="10">
        <f t="shared" si="201"/>
        <v>42066.400254629632</v>
      </c>
      <c r="M2150" s="11" t="str">
        <f t="shared" si="202"/>
        <v>Mar</v>
      </c>
      <c r="N2150" s="11">
        <f t="shared" si="203"/>
        <v>2015</v>
      </c>
      <c r="O2150" t="b">
        <v>0</v>
      </c>
      <c r="P2150">
        <v>2</v>
      </c>
      <c r="Q2150" t="b">
        <v>0</v>
      </c>
      <c r="R2150" t="s">
        <v>8282</v>
      </c>
      <c r="S2150">
        <f t="shared" si="198"/>
        <v>2</v>
      </c>
      <c r="T2150">
        <f t="shared" si="199"/>
        <v>1</v>
      </c>
      <c r="U2150" t="s">
        <v>8331</v>
      </c>
      <c r="V2150" t="s">
        <v>8332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200"/>
        <v>40389.666666666664</v>
      </c>
      <c r="K2151">
        <v>1277512556</v>
      </c>
      <c r="L2151" s="10">
        <f t="shared" si="201"/>
        <v>40354.691620370366</v>
      </c>
      <c r="M2151" s="11" t="str">
        <f t="shared" si="202"/>
        <v>Jun</v>
      </c>
      <c r="N2151" s="11">
        <f t="shared" si="203"/>
        <v>2010</v>
      </c>
      <c r="O2151" t="b">
        <v>0</v>
      </c>
      <c r="P2151">
        <v>0</v>
      </c>
      <c r="Q2151" t="b">
        <v>0</v>
      </c>
      <c r="R2151" t="s">
        <v>8282</v>
      </c>
      <c r="S2151">
        <f t="shared" si="198"/>
        <v>0</v>
      </c>
      <c r="T2151" t="e">
        <f t="shared" si="199"/>
        <v>#DIV/0!</v>
      </c>
      <c r="U2151" t="s">
        <v>8331</v>
      </c>
      <c r="V2151" t="s">
        <v>8332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200"/>
        <v>42563.951377314814</v>
      </c>
      <c r="K2152">
        <v>1465800599</v>
      </c>
      <c r="L2152" s="10">
        <f t="shared" si="201"/>
        <v>42533.951377314814</v>
      </c>
      <c r="M2152" s="11" t="str">
        <f t="shared" si="202"/>
        <v>Jun</v>
      </c>
      <c r="N2152" s="11">
        <f t="shared" si="203"/>
        <v>2016</v>
      </c>
      <c r="O2152" t="b">
        <v>0</v>
      </c>
      <c r="P2152">
        <v>4</v>
      </c>
      <c r="Q2152" t="b">
        <v>0</v>
      </c>
      <c r="R2152" t="s">
        <v>8282</v>
      </c>
      <c r="S2152">
        <f t="shared" si="198"/>
        <v>1</v>
      </c>
      <c r="T2152">
        <f t="shared" si="199"/>
        <v>101</v>
      </c>
      <c r="U2152" t="s">
        <v>8331</v>
      </c>
      <c r="V2152" t="s">
        <v>8332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200"/>
        <v>42550.514050925929</v>
      </c>
      <c r="K2153">
        <v>1464639614</v>
      </c>
      <c r="L2153" s="10">
        <f t="shared" si="201"/>
        <v>42520.514050925929</v>
      </c>
      <c r="M2153" s="11" t="str">
        <f t="shared" si="202"/>
        <v>May</v>
      </c>
      <c r="N2153" s="11">
        <f t="shared" si="203"/>
        <v>2016</v>
      </c>
      <c r="O2153" t="b">
        <v>0</v>
      </c>
      <c r="P2153">
        <v>6</v>
      </c>
      <c r="Q2153" t="b">
        <v>0</v>
      </c>
      <c r="R2153" t="s">
        <v>8282</v>
      </c>
      <c r="S2153">
        <f t="shared" si="198"/>
        <v>0</v>
      </c>
      <c r="T2153">
        <f t="shared" si="199"/>
        <v>20</v>
      </c>
      <c r="U2153" t="s">
        <v>8331</v>
      </c>
      <c r="V2153" t="s">
        <v>8332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200"/>
        <v>41713.457280092589</v>
      </c>
      <c r="K2154">
        <v>1392321509</v>
      </c>
      <c r="L2154" s="10">
        <f t="shared" si="201"/>
        <v>41683.49894675926</v>
      </c>
      <c r="M2154" s="11" t="str">
        <f t="shared" si="202"/>
        <v>Feb</v>
      </c>
      <c r="N2154" s="11">
        <f t="shared" si="203"/>
        <v>2014</v>
      </c>
      <c r="O2154" t="b">
        <v>0</v>
      </c>
      <c r="P2154">
        <v>4</v>
      </c>
      <c r="Q2154" t="b">
        <v>0</v>
      </c>
      <c r="R2154" t="s">
        <v>8282</v>
      </c>
      <c r="S2154">
        <f t="shared" si="198"/>
        <v>0</v>
      </c>
      <c r="T2154">
        <f t="shared" si="199"/>
        <v>13</v>
      </c>
      <c r="U2154" t="s">
        <v>8331</v>
      </c>
      <c r="V2154" t="s">
        <v>8332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200"/>
        <v>42013.999305555553</v>
      </c>
      <c r="K2155">
        <v>1417470718</v>
      </c>
      <c r="L2155" s="10">
        <f t="shared" si="201"/>
        <v>41974.577754629623</v>
      </c>
      <c r="M2155" s="11" t="str">
        <f t="shared" si="202"/>
        <v>Dec</v>
      </c>
      <c r="N2155" s="11">
        <f t="shared" si="203"/>
        <v>2014</v>
      </c>
      <c r="O2155" t="b">
        <v>0</v>
      </c>
      <c r="P2155">
        <v>4</v>
      </c>
      <c r="Q2155" t="b">
        <v>0</v>
      </c>
      <c r="R2155" t="s">
        <v>8282</v>
      </c>
      <c r="S2155">
        <f t="shared" si="198"/>
        <v>0</v>
      </c>
      <c r="T2155">
        <f t="shared" si="199"/>
        <v>9</v>
      </c>
      <c r="U2155" t="s">
        <v>8331</v>
      </c>
      <c r="V2155" t="s">
        <v>8332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200"/>
        <v>41667.29892361111</v>
      </c>
      <c r="K2156">
        <v>1389193827</v>
      </c>
      <c r="L2156" s="10">
        <f t="shared" si="201"/>
        <v>41647.29892361111</v>
      </c>
      <c r="M2156" s="11" t="str">
        <f t="shared" si="202"/>
        <v>Jan</v>
      </c>
      <c r="N2156" s="11">
        <f t="shared" si="203"/>
        <v>2014</v>
      </c>
      <c r="O2156" t="b">
        <v>0</v>
      </c>
      <c r="P2156">
        <v>2</v>
      </c>
      <c r="Q2156" t="b">
        <v>0</v>
      </c>
      <c r="R2156" t="s">
        <v>8282</v>
      </c>
      <c r="S2156">
        <f t="shared" si="198"/>
        <v>1</v>
      </c>
      <c r="T2156">
        <f t="shared" si="199"/>
        <v>1</v>
      </c>
      <c r="U2156" t="s">
        <v>8331</v>
      </c>
      <c r="V2156" t="s">
        <v>8332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200"/>
        <v>42460.372511574074</v>
      </c>
      <c r="K2157">
        <v>1456854985</v>
      </c>
      <c r="L2157" s="10">
        <f t="shared" si="201"/>
        <v>42430.414178240739</v>
      </c>
      <c r="M2157" s="11" t="str">
        <f t="shared" si="202"/>
        <v>Mar</v>
      </c>
      <c r="N2157" s="11">
        <f t="shared" si="203"/>
        <v>2016</v>
      </c>
      <c r="O2157" t="b">
        <v>0</v>
      </c>
      <c r="P2157">
        <v>5</v>
      </c>
      <c r="Q2157" t="b">
        <v>0</v>
      </c>
      <c r="R2157" t="s">
        <v>8282</v>
      </c>
      <c r="S2157">
        <f t="shared" si="198"/>
        <v>2</v>
      </c>
      <c r="T2157">
        <f t="shared" si="199"/>
        <v>23</v>
      </c>
      <c r="U2157" t="s">
        <v>8331</v>
      </c>
      <c r="V2157" t="s">
        <v>8332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200"/>
        <v>41533.520902777775</v>
      </c>
      <c r="K2158">
        <v>1375475406</v>
      </c>
      <c r="L2158" s="10">
        <f t="shared" si="201"/>
        <v>41488.520902777775</v>
      </c>
      <c r="M2158" s="11" t="str">
        <f t="shared" si="202"/>
        <v>Aug</v>
      </c>
      <c r="N2158" s="11">
        <f t="shared" si="203"/>
        <v>2013</v>
      </c>
      <c r="O2158" t="b">
        <v>0</v>
      </c>
      <c r="P2158">
        <v>83</v>
      </c>
      <c r="Q2158" t="b">
        <v>0</v>
      </c>
      <c r="R2158" t="s">
        <v>8282</v>
      </c>
      <c r="S2158">
        <f t="shared" si="198"/>
        <v>3</v>
      </c>
      <c r="T2158">
        <f t="shared" si="199"/>
        <v>18</v>
      </c>
      <c r="U2158" t="s">
        <v>8331</v>
      </c>
      <c r="V2158" t="s">
        <v>8332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200"/>
        <v>42726.999305555553</v>
      </c>
      <c r="K2159">
        <v>1479684783</v>
      </c>
      <c r="L2159" s="10">
        <f t="shared" si="201"/>
        <v>42694.647951388884</v>
      </c>
      <c r="M2159" s="11" t="str">
        <f t="shared" si="202"/>
        <v>Nov</v>
      </c>
      <c r="N2159" s="11">
        <f t="shared" si="203"/>
        <v>2016</v>
      </c>
      <c r="O2159" t="b">
        <v>0</v>
      </c>
      <c r="P2159">
        <v>57</v>
      </c>
      <c r="Q2159" t="b">
        <v>0</v>
      </c>
      <c r="R2159" t="s">
        <v>8282</v>
      </c>
      <c r="S2159">
        <f t="shared" si="198"/>
        <v>28</v>
      </c>
      <c r="T2159">
        <f t="shared" si="199"/>
        <v>371</v>
      </c>
      <c r="U2159" t="s">
        <v>8331</v>
      </c>
      <c r="V2159" t="s">
        <v>8332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200"/>
        <v>41309.520532407405</v>
      </c>
      <c r="K2160">
        <v>1356121774</v>
      </c>
      <c r="L2160" s="10">
        <f t="shared" si="201"/>
        <v>41264.520532407405</v>
      </c>
      <c r="M2160" s="11" t="str">
        <f t="shared" si="202"/>
        <v>Dec</v>
      </c>
      <c r="N2160" s="11">
        <f t="shared" si="203"/>
        <v>2012</v>
      </c>
      <c r="O2160" t="b">
        <v>0</v>
      </c>
      <c r="P2160">
        <v>311</v>
      </c>
      <c r="Q2160" t="b">
        <v>0</v>
      </c>
      <c r="R2160" t="s">
        <v>8282</v>
      </c>
      <c r="S2160">
        <f t="shared" si="198"/>
        <v>7</v>
      </c>
      <c r="T2160">
        <f t="shared" si="199"/>
        <v>64</v>
      </c>
      <c r="U2160" t="s">
        <v>8331</v>
      </c>
      <c r="V2160" t="s">
        <v>8332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200"/>
        <v>40740.397847222215</v>
      </c>
      <c r="K2161">
        <v>1308245574</v>
      </c>
      <c r="L2161" s="10">
        <f t="shared" si="201"/>
        <v>40710.397847222215</v>
      </c>
      <c r="M2161" s="11" t="str">
        <f t="shared" si="202"/>
        <v>Jun</v>
      </c>
      <c r="N2161" s="11">
        <f t="shared" si="203"/>
        <v>2011</v>
      </c>
      <c r="O2161" t="b">
        <v>0</v>
      </c>
      <c r="P2161">
        <v>2</v>
      </c>
      <c r="Q2161" t="b">
        <v>0</v>
      </c>
      <c r="R2161" t="s">
        <v>8282</v>
      </c>
      <c r="S2161">
        <f t="shared" si="198"/>
        <v>1</v>
      </c>
      <c r="T2161">
        <f t="shared" si="199"/>
        <v>13</v>
      </c>
      <c r="U2161" t="s">
        <v>8331</v>
      </c>
      <c r="V2161" t="s">
        <v>8332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200"/>
        <v>41048.378530092588</v>
      </c>
      <c r="K2162">
        <v>1334855105</v>
      </c>
      <c r="L2162" s="10">
        <f t="shared" si="201"/>
        <v>41018.378530092588</v>
      </c>
      <c r="M2162" s="11" t="str">
        <f t="shared" si="202"/>
        <v>Apr</v>
      </c>
      <c r="N2162" s="11">
        <f t="shared" si="203"/>
        <v>2012</v>
      </c>
      <c r="O2162" t="b">
        <v>0</v>
      </c>
      <c r="P2162">
        <v>16</v>
      </c>
      <c r="Q2162" t="b">
        <v>0</v>
      </c>
      <c r="R2162" t="s">
        <v>8282</v>
      </c>
      <c r="S2162">
        <f t="shared" si="198"/>
        <v>1</v>
      </c>
      <c r="T2162">
        <f t="shared" si="199"/>
        <v>5</v>
      </c>
      <c r="U2162" t="s">
        <v>8331</v>
      </c>
      <c r="V2162" t="s">
        <v>8332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200"/>
        <v>42270.519201388881</v>
      </c>
      <c r="K2163">
        <v>1440448059</v>
      </c>
      <c r="L2163" s="10">
        <f t="shared" si="201"/>
        <v>42240.519201388881</v>
      </c>
      <c r="M2163" s="11" t="str">
        <f t="shared" si="202"/>
        <v>Aug</v>
      </c>
      <c r="N2163" s="11">
        <f t="shared" si="203"/>
        <v>2015</v>
      </c>
      <c r="O2163" t="b">
        <v>0</v>
      </c>
      <c r="P2163">
        <v>13</v>
      </c>
      <c r="Q2163" t="b">
        <v>1</v>
      </c>
      <c r="R2163" t="s">
        <v>8276</v>
      </c>
      <c r="S2163">
        <f t="shared" si="198"/>
        <v>116</v>
      </c>
      <c r="T2163">
        <f t="shared" si="199"/>
        <v>36</v>
      </c>
      <c r="U2163" t="s">
        <v>8323</v>
      </c>
      <c r="V2163" t="s">
        <v>8324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200"/>
        <v>41844.432766203703</v>
      </c>
      <c r="K2164">
        <v>1403547791</v>
      </c>
      <c r="L2164" s="10">
        <f t="shared" si="201"/>
        <v>41813.432766203703</v>
      </c>
      <c r="M2164" s="11" t="str">
        <f t="shared" si="202"/>
        <v>Jun</v>
      </c>
      <c r="N2164" s="11">
        <f t="shared" si="203"/>
        <v>2014</v>
      </c>
      <c r="O2164" t="b">
        <v>0</v>
      </c>
      <c r="P2164">
        <v>58</v>
      </c>
      <c r="Q2164" t="b">
        <v>1</v>
      </c>
      <c r="R2164" t="s">
        <v>8276</v>
      </c>
      <c r="S2164">
        <f t="shared" si="198"/>
        <v>112</v>
      </c>
      <c r="T2164">
        <f t="shared" si="199"/>
        <v>87</v>
      </c>
      <c r="U2164" t="s">
        <v>8323</v>
      </c>
      <c r="V2164" t="s">
        <v>8324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200"/>
        <v>42162.826388888883</v>
      </c>
      <c r="K2165">
        <v>1429306520</v>
      </c>
      <c r="L2165" s="10">
        <f t="shared" si="201"/>
        <v>42111.566203703704</v>
      </c>
      <c r="M2165" s="11" t="str">
        <f t="shared" si="202"/>
        <v>Apr</v>
      </c>
      <c r="N2165" s="11">
        <f t="shared" si="203"/>
        <v>2015</v>
      </c>
      <c r="O2165" t="b">
        <v>0</v>
      </c>
      <c r="P2165">
        <v>44</v>
      </c>
      <c r="Q2165" t="b">
        <v>1</v>
      </c>
      <c r="R2165" t="s">
        <v>8276</v>
      </c>
      <c r="S2165">
        <f t="shared" si="198"/>
        <v>132</v>
      </c>
      <c r="T2165">
        <f t="shared" si="199"/>
        <v>75</v>
      </c>
      <c r="U2165" t="s">
        <v>8323</v>
      </c>
      <c r="V2165" t="s">
        <v>8324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200"/>
        <v>42545.832638888889</v>
      </c>
      <c r="K2166">
        <v>1464196414</v>
      </c>
      <c r="L2166" s="10">
        <f t="shared" si="201"/>
        <v>42515.384421296294</v>
      </c>
      <c r="M2166" s="11" t="str">
        <f t="shared" si="202"/>
        <v>May</v>
      </c>
      <c r="N2166" s="11">
        <f t="shared" si="203"/>
        <v>2016</v>
      </c>
      <c r="O2166" t="b">
        <v>0</v>
      </c>
      <c r="P2166">
        <v>83</v>
      </c>
      <c r="Q2166" t="b">
        <v>1</v>
      </c>
      <c r="R2166" t="s">
        <v>8276</v>
      </c>
      <c r="S2166">
        <f t="shared" si="198"/>
        <v>103</v>
      </c>
      <c r="T2166">
        <f t="shared" si="199"/>
        <v>68</v>
      </c>
      <c r="U2166" t="s">
        <v>8323</v>
      </c>
      <c r="V2166" t="s">
        <v>8324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200"/>
        <v>42468.292071759257</v>
      </c>
      <c r="K2167">
        <v>1457539235</v>
      </c>
      <c r="L2167" s="10">
        <f t="shared" si="201"/>
        <v>42438.333738425928</v>
      </c>
      <c r="M2167" s="11" t="str">
        <f t="shared" si="202"/>
        <v>Mar</v>
      </c>
      <c r="N2167" s="11">
        <f t="shared" si="203"/>
        <v>2016</v>
      </c>
      <c r="O2167" t="b">
        <v>0</v>
      </c>
      <c r="P2167">
        <v>117</v>
      </c>
      <c r="Q2167" t="b">
        <v>1</v>
      </c>
      <c r="R2167" t="s">
        <v>8276</v>
      </c>
      <c r="S2167">
        <f t="shared" si="198"/>
        <v>139</v>
      </c>
      <c r="T2167">
        <f t="shared" si="199"/>
        <v>30</v>
      </c>
      <c r="U2167" t="s">
        <v>8323</v>
      </c>
      <c r="V2167" t="s">
        <v>8324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200"/>
        <v>41978.546504629623</v>
      </c>
      <c r="K2168">
        <v>1413922018</v>
      </c>
      <c r="L2168" s="10">
        <f t="shared" si="201"/>
        <v>41933.504837962959</v>
      </c>
      <c r="M2168" s="11" t="str">
        <f t="shared" si="202"/>
        <v>Oct</v>
      </c>
      <c r="N2168" s="11">
        <f t="shared" si="203"/>
        <v>2014</v>
      </c>
      <c r="O2168" t="b">
        <v>0</v>
      </c>
      <c r="P2168">
        <v>32</v>
      </c>
      <c r="Q2168" t="b">
        <v>1</v>
      </c>
      <c r="R2168" t="s">
        <v>8276</v>
      </c>
      <c r="S2168">
        <f t="shared" si="198"/>
        <v>147</v>
      </c>
      <c r="T2168">
        <f t="shared" si="199"/>
        <v>92</v>
      </c>
      <c r="U2168" t="s">
        <v>8323</v>
      </c>
      <c r="V2168" t="s">
        <v>8324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200"/>
        <v>41166.733067129629</v>
      </c>
      <c r="K2169">
        <v>1346463337</v>
      </c>
      <c r="L2169" s="10">
        <f t="shared" si="201"/>
        <v>41152.733067129629</v>
      </c>
      <c r="M2169" s="11" t="str">
        <f t="shared" si="202"/>
        <v>Aug</v>
      </c>
      <c r="N2169" s="11">
        <f t="shared" si="203"/>
        <v>2012</v>
      </c>
      <c r="O2169" t="b">
        <v>0</v>
      </c>
      <c r="P2169">
        <v>8</v>
      </c>
      <c r="Q2169" t="b">
        <v>1</v>
      </c>
      <c r="R2169" t="s">
        <v>8276</v>
      </c>
      <c r="S2169">
        <f t="shared" si="198"/>
        <v>120</v>
      </c>
      <c r="T2169">
        <f t="shared" si="199"/>
        <v>23</v>
      </c>
      <c r="U2169" t="s">
        <v>8323</v>
      </c>
      <c r="V2169" t="s">
        <v>8324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200"/>
        <v>42775.874999999993</v>
      </c>
      <c r="K2170">
        <v>1484058261</v>
      </c>
      <c r="L2170" s="10">
        <f t="shared" si="201"/>
        <v>42745.266909722217</v>
      </c>
      <c r="M2170" s="11" t="str">
        <f t="shared" si="202"/>
        <v>Jan</v>
      </c>
      <c r="N2170" s="11">
        <f t="shared" si="203"/>
        <v>2017</v>
      </c>
      <c r="O2170" t="b">
        <v>0</v>
      </c>
      <c r="P2170">
        <v>340</v>
      </c>
      <c r="Q2170" t="b">
        <v>1</v>
      </c>
      <c r="R2170" t="s">
        <v>8276</v>
      </c>
      <c r="S2170">
        <f t="shared" si="198"/>
        <v>122</v>
      </c>
      <c r="T2170">
        <f t="shared" si="199"/>
        <v>64</v>
      </c>
      <c r="U2170" t="s">
        <v>8323</v>
      </c>
      <c r="V2170" t="s">
        <v>8324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200"/>
        <v>42796.367488425924</v>
      </c>
      <c r="K2171">
        <v>1488214151</v>
      </c>
      <c r="L2171" s="10">
        <f t="shared" si="201"/>
        <v>42793.367488425924</v>
      </c>
      <c r="M2171" s="11" t="str">
        <f t="shared" si="202"/>
        <v>Feb</v>
      </c>
      <c r="N2171" s="11">
        <f t="shared" si="203"/>
        <v>2017</v>
      </c>
      <c r="O2171" t="b">
        <v>0</v>
      </c>
      <c r="P2171">
        <v>7</v>
      </c>
      <c r="Q2171" t="b">
        <v>1</v>
      </c>
      <c r="R2171" t="s">
        <v>8276</v>
      </c>
      <c r="S2171">
        <f t="shared" si="198"/>
        <v>100</v>
      </c>
      <c r="T2171">
        <f t="shared" si="199"/>
        <v>22</v>
      </c>
      <c r="U2171" t="s">
        <v>8323</v>
      </c>
      <c r="V2171" t="s">
        <v>8324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200"/>
        <v>42238.416921296295</v>
      </c>
      <c r="K2172">
        <v>1436810422</v>
      </c>
      <c r="L2172" s="10">
        <f t="shared" si="201"/>
        <v>42198.416921296295</v>
      </c>
      <c r="M2172" s="11" t="str">
        <f t="shared" si="202"/>
        <v>Jul</v>
      </c>
      <c r="N2172" s="11">
        <f t="shared" si="203"/>
        <v>2015</v>
      </c>
      <c r="O2172" t="b">
        <v>0</v>
      </c>
      <c r="P2172">
        <v>19</v>
      </c>
      <c r="Q2172" t="b">
        <v>1</v>
      </c>
      <c r="R2172" t="s">
        <v>8276</v>
      </c>
      <c r="S2172">
        <f t="shared" si="198"/>
        <v>181</v>
      </c>
      <c r="T2172">
        <f t="shared" si="199"/>
        <v>33</v>
      </c>
      <c r="U2172" t="s">
        <v>8323</v>
      </c>
      <c r="V2172" t="s">
        <v>8324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200"/>
        <v>42176.874999999993</v>
      </c>
      <c r="K2173">
        <v>1431903495</v>
      </c>
      <c r="L2173" s="10">
        <f t="shared" si="201"/>
        <v>42141.623784722215</v>
      </c>
      <c r="M2173" s="11" t="str">
        <f t="shared" si="202"/>
        <v>May</v>
      </c>
      <c r="N2173" s="11">
        <f t="shared" si="203"/>
        <v>2015</v>
      </c>
      <c r="O2173" t="b">
        <v>0</v>
      </c>
      <c r="P2173">
        <v>47</v>
      </c>
      <c r="Q2173" t="b">
        <v>1</v>
      </c>
      <c r="R2173" t="s">
        <v>8276</v>
      </c>
      <c r="S2173">
        <f t="shared" si="198"/>
        <v>106</v>
      </c>
      <c r="T2173">
        <f t="shared" si="199"/>
        <v>90</v>
      </c>
      <c r="U2173" t="s">
        <v>8323</v>
      </c>
      <c r="V2173" t="s">
        <v>8324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200"/>
        <v>42112.246759259251</v>
      </c>
      <c r="K2174">
        <v>1426773320</v>
      </c>
      <c r="L2174" s="10">
        <f t="shared" si="201"/>
        <v>42082.246759259251</v>
      </c>
      <c r="M2174" s="11" t="str">
        <f t="shared" si="202"/>
        <v>Mar</v>
      </c>
      <c r="N2174" s="11">
        <f t="shared" si="203"/>
        <v>2015</v>
      </c>
      <c r="O2174" t="b">
        <v>0</v>
      </c>
      <c r="P2174">
        <v>13</v>
      </c>
      <c r="Q2174" t="b">
        <v>1</v>
      </c>
      <c r="R2174" t="s">
        <v>8276</v>
      </c>
      <c r="S2174">
        <f t="shared" si="198"/>
        <v>100</v>
      </c>
      <c r="T2174">
        <f t="shared" si="199"/>
        <v>77</v>
      </c>
      <c r="U2174" t="s">
        <v>8323</v>
      </c>
      <c r="V2174" t="s">
        <v>8324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200"/>
        <v>41526.832638888889</v>
      </c>
      <c r="K2175">
        <v>1376066243</v>
      </c>
      <c r="L2175" s="10">
        <f t="shared" si="201"/>
        <v>41495.359293981477</v>
      </c>
      <c r="M2175" s="11" t="str">
        <f t="shared" si="202"/>
        <v>Aug</v>
      </c>
      <c r="N2175" s="11">
        <f t="shared" si="203"/>
        <v>2013</v>
      </c>
      <c r="O2175" t="b">
        <v>0</v>
      </c>
      <c r="P2175">
        <v>90</v>
      </c>
      <c r="Q2175" t="b">
        <v>1</v>
      </c>
      <c r="R2175" t="s">
        <v>8276</v>
      </c>
      <c r="S2175">
        <f t="shared" si="198"/>
        <v>127</v>
      </c>
      <c r="T2175">
        <f t="shared" si="199"/>
        <v>59</v>
      </c>
      <c r="U2175" t="s">
        <v>8323</v>
      </c>
      <c r="V2175" t="s">
        <v>8324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200"/>
        <v>42495.209571759253</v>
      </c>
      <c r="K2176">
        <v>1459861307</v>
      </c>
      <c r="L2176" s="10">
        <f t="shared" si="201"/>
        <v>42465.209571759253</v>
      </c>
      <c r="M2176" s="11" t="str">
        <f t="shared" si="202"/>
        <v>Apr</v>
      </c>
      <c r="N2176" s="11">
        <f t="shared" si="203"/>
        <v>2016</v>
      </c>
      <c r="O2176" t="b">
        <v>0</v>
      </c>
      <c r="P2176">
        <v>63</v>
      </c>
      <c r="Q2176" t="b">
        <v>1</v>
      </c>
      <c r="R2176" t="s">
        <v>8276</v>
      </c>
      <c r="S2176">
        <f t="shared" si="198"/>
        <v>103</v>
      </c>
      <c r="T2176">
        <f t="shared" si="199"/>
        <v>65</v>
      </c>
      <c r="U2176" t="s">
        <v>8323</v>
      </c>
      <c r="V2176" t="s">
        <v>8324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200"/>
        <v>42571.675763888888</v>
      </c>
      <c r="K2177">
        <v>1468455186</v>
      </c>
      <c r="L2177" s="10">
        <f t="shared" si="201"/>
        <v>42564.675763888888</v>
      </c>
      <c r="M2177" s="11" t="str">
        <f t="shared" si="202"/>
        <v>Jul</v>
      </c>
      <c r="N2177" s="11">
        <f t="shared" si="203"/>
        <v>2016</v>
      </c>
      <c r="O2177" t="b">
        <v>0</v>
      </c>
      <c r="P2177">
        <v>26</v>
      </c>
      <c r="Q2177" t="b">
        <v>1</v>
      </c>
      <c r="R2177" t="s">
        <v>8276</v>
      </c>
      <c r="S2177">
        <f t="shared" si="198"/>
        <v>250</v>
      </c>
      <c r="T2177">
        <f t="shared" si="199"/>
        <v>67</v>
      </c>
      <c r="U2177" t="s">
        <v>8323</v>
      </c>
      <c r="V2177" t="s">
        <v>8324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200"/>
        <v>42126.299872685187</v>
      </c>
      <c r="K2178">
        <v>1427987509</v>
      </c>
      <c r="L2178" s="10">
        <f t="shared" si="201"/>
        <v>42096.299872685187</v>
      </c>
      <c r="M2178" s="11" t="str">
        <f t="shared" si="202"/>
        <v>Apr</v>
      </c>
      <c r="N2178" s="11">
        <f t="shared" si="203"/>
        <v>2015</v>
      </c>
      <c r="O2178" t="b">
        <v>0</v>
      </c>
      <c r="P2178">
        <v>71</v>
      </c>
      <c r="Q2178" t="b">
        <v>1</v>
      </c>
      <c r="R2178" t="s">
        <v>8276</v>
      </c>
      <c r="S2178">
        <f t="shared" ref="S2178:S2241" si="204">ROUND((E2178/D2178)*100,0)</f>
        <v>126</v>
      </c>
      <c r="T2178">
        <f t="shared" ref="T2178:T2241" si="205">ROUND(E2178/P2178,0)</f>
        <v>89</v>
      </c>
      <c r="U2178" t="s">
        <v>8323</v>
      </c>
      <c r="V2178" t="s">
        <v>8324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206">(((I2179/60)/60/24)+DATE(1970,1,1)+(-8/24))</f>
        <v>42526.917442129627</v>
      </c>
      <c r="K2179">
        <v>1463032867</v>
      </c>
      <c r="L2179" s="10">
        <f t="shared" ref="L2179:L2242" si="207">(((K2179/60)/60)/24)+DATE(1970,1,1)+(-8/24)</f>
        <v>42501.917442129627</v>
      </c>
      <c r="M2179" s="11" t="str">
        <f t="shared" ref="M2179:M2242" si="208">TEXT(L2179,"MMM")</f>
        <v>May</v>
      </c>
      <c r="N2179" s="11">
        <f t="shared" ref="N2179:N2242" si="209">YEAR(L2179)</f>
        <v>2016</v>
      </c>
      <c r="O2179" t="b">
        <v>0</v>
      </c>
      <c r="P2179">
        <v>38</v>
      </c>
      <c r="Q2179" t="b">
        <v>1</v>
      </c>
      <c r="R2179" t="s">
        <v>8276</v>
      </c>
      <c r="S2179">
        <f t="shared" si="204"/>
        <v>100</v>
      </c>
      <c r="T2179">
        <f t="shared" si="205"/>
        <v>66</v>
      </c>
      <c r="U2179" t="s">
        <v>8323</v>
      </c>
      <c r="V2179" t="s">
        <v>8324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206"/>
        <v>42753.303206018514</v>
      </c>
      <c r="K2180">
        <v>1482160597</v>
      </c>
      <c r="L2180" s="10">
        <f t="shared" si="207"/>
        <v>42723.303206018514</v>
      </c>
      <c r="M2180" s="11" t="str">
        <f t="shared" si="208"/>
        <v>Dec</v>
      </c>
      <c r="N2180" s="11">
        <f t="shared" si="209"/>
        <v>2016</v>
      </c>
      <c r="O2180" t="b">
        <v>0</v>
      </c>
      <c r="P2180">
        <v>859</v>
      </c>
      <c r="Q2180" t="b">
        <v>1</v>
      </c>
      <c r="R2180" t="s">
        <v>8276</v>
      </c>
      <c r="S2180">
        <f t="shared" si="204"/>
        <v>139</v>
      </c>
      <c r="T2180">
        <f t="shared" si="205"/>
        <v>40</v>
      </c>
      <c r="U2180" t="s">
        <v>8323</v>
      </c>
      <c r="V2180" t="s">
        <v>8324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206"/>
        <v>42104.837870370371</v>
      </c>
      <c r="K2181">
        <v>1426133192</v>
      </c>
      <c r="L2181" s="10">
        <f t="shared" si="207"/>
        <v>42074.837870370371</v>
      </c>
      <c r="M2181" s="11" t="str">
        <f t="shared" si="208"/>
        <v>Mar</v>
      </c>
      <c r="N2181" s="11">
        <f t="shared" si="209"/>
        <v>2015</v>
      </c>
      <c r="O2181" t="b">
        <v>0</v>
      </c>
      <c r="P2181">
        <v>21</v>
      </c>
      <c r="Q2181" t="b">
        <v>1</v>
      </c>
      <c r="R2181" t="s">
        <v>8276</v>
      </c>
      <c r="S2181">
        <f t="shared" si="204"/>
        <v>161</v>
      </c>
      <c r="T2181">
        <f t="shared" si="205"/>
        <v>77</v>
      </c>
      <c r="U2181" t="s">
        <v>8323</v>
      </c>
      <c r="V2181" t="s">
        <v>8324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206"/>
        <v>42321.378101851849</v>
      </c>
      <c r="K2182">
        <v>1443801868</v>
      </c>
      <c r="L2182" s="10">
        <f t="shared" si="207"/>
        <v>42279.336435185185</v>
      </c>
      <c r="M2182" s="11" t="str">
        <f t="shared" si="208"/>
        <v>Oct</v>
      </c>
      <c r="N2182" s="11">
        <f t="shared" si="209"/>
        <v>2015</v>
      </c>
      <c r="O2182" t="b">
        <v>0</v>
      </c>
      <c r="P2182">
        <v>78</v>
      </c>
      <c r="Q2182" t="b">
        <v>1</v>
      </c>
      <c r="R2182" t="s">
        <v>8276</v>
      </c>
      <c r="S2182">
        <f t="shared" si="204"/>
        <v>107</v>
      </c>
      <c r="T2182">
        <f t="shared" si="205"/>
        <v>69</v>
      </c>
      <c r="U2182" t="s">
        <v>8323</v>
      </c>
      <c r="V2182" t="s">
        <v>8324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206"/>
        <v>42786.671909722216</v>
      </c>
      <c r="K2183">
        <v>1486426053</v>
      </c>
      <c r="L2183" s="10">
        <f t="shared" si="207"/>
        <v>42772.671909722216</v>
      </c>
      <c r="M2183" s="11" t="str">
        <f t="shared" si="208"/>
        <v>Feb</v>
      </c>
      <c r="N2183" s="11">
        <f t="shared" si="209"/>
        <v>2017</v>
      </c>
      <c r="O2183" t="b">
        <v>0</v>
      </c>
      <c r="P2183">
        <v>53</v>
      </c>
      <c r="Q2183" t="b">
        <v>1</v>
      </c>
      <c r="R2183" t="s">
        <v>8297</v>
      </c>
      <c r="S2183">
        <f t="shared" si="204"/>
        <v>153</v>
      </c>
      <c r="T2183">
        <f t="shared" si="205"/>
        <v>58</v>
      </c>
      <c r="U2183" t="s">
        <v>8331</v>
      </c>
      <c r="V2183" t="s">
        <v>8349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206"/>
        <v>41914.567418981482</v>
      </c>
      <c r="K2184">
        <v>1409261825</v>
      </c>
      <c r="L2184" s="10">
        <f t="shared" si="207"/>
        <v>41879.567418981482</v>
      </c>
      <c r="M2184" s="11" t="str">
        <f t="shared" si="208"/>
        <v>Aug</v>
      </c>
      <c r="N2184" s="11">
        <f t="shared" si="209"/>
        <v>2014</v>
      </c>
      <c r="O2184" t="b">
        <v>0</v>
      </c>
      <c r="P2184">
        <v>356</v>
      </c>
      <c r="Q2184" t="b">
        <v>1</v>
      </c>
      <c r="R2184" t="s">
        <v>8297</v>
      </c>
      <c r="S2184">
        <f t="shared" si="204"/>
        <v>524</v>
      </c>
      <c r="T2184">
        <f t="shared" si="205"/>
        <v>44</v>
      </c>
      <c r="U2184" t="s">
        <v>8331</v>
      </c>
      <c r="V2184" t="s">
        <v>8349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206"/>
        <v>42774.874999999993</v>
      </c>
      <c r="K2185">
        <v>1484037977</v>
      </c>
      <c r="L2185" s="10">
        <f t="shared" si="207"/>
        <v>42745.032141203708</v>
      </c>
      <c r="M2185" s="11" t="str">
        <f t="shared" si="208"/>
        <v>Jan</v>
      </c>
      <c r="N2185" s="11">
        <f t="shared" si="209"/>
        <v>2017</v>
      </c>
      <c r="O2185" t="b">
        <v>0</v>
      </c>
      <c r="P2185">
        <v>279</v>
      </c>
      <c r="Q2185" t="b">
        <v>1</v>
      </c>
      <c r="R2185" t="s">
        <v>8297</v>
      </c>
      <c r="S2185">
        <f t="shared" si="204"/>
        <v>489</v>
      </c>
      <c r="T2185">
        <f t="shared" si="205"/>
        <v>32</v>
      </c>
      <c r="U2185" t="s">
        <v>8331</v>
      </c>
      <c r="V2185" t="s">
        <v>8349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206"/>
        <v>42394.333333333336</v>
      </c>
      <c r="K2186">
        <v>1452530041</v>
      </c>
      <c r="L2186" s="10">
        <f t="shared" si="207"/>
        <v>42380.356956018521</v>
      </c>
      <c r="M2186" s="11" t="str">
        <f t="shared" si="208"/>
        <v>Jan</v>
      </c>
      <c r="N2186" s="11">
        <f t="shared" si="209"/>
        <v>2016</v>
      </c>
      <c r="O2186" t="b">
        <v>1</v>
      </c>
      <c r="P2186">
        <v>266</v>
      </c>
      <c r="Q2186" t="b">
        <v>1</v>
      </c>
      <c r="R2186" t="s">
        <v>8297</v>
      </c>
      <c r="S2186">
        <f t="shared" si="204"/>
        <v>285</v>
      </c>
      <c r="T2186">
        <f t="shared" si="205"/>
        <v>107</v>
      </c>
      <c r="U2186" t="s">
        <v>8331</v>
      </c>
      <c r="V2186" t="s">
        <v>8349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206"/>
        <v>41359.016655092593</v>
      </c>
      <c r="K2187">
        <v>1360830239</v>
      </c>
      <c r="L2187" s="10">
        <f t="shared" si="207"/>
        <v>41319.016655092593</v>
      </c>
      <c r="M2187" s="11" t="str">
        <f t="shared" si="208"/>
        <v>Feb</v>
      </c>
      <c r="N2187" s="11">
        <f t="shared" si="209"/>
        <v>2013</v>
      </c>
      <c r="O2187" t="b">
        <v>0</v>
      </c>
      <c r="P2187">
        <v>623</v>
      </c>
      <c r="Q2187" t="b">
        <v>1</v>
      </c>
      <c r="R2187" t="s">
        <v>8297</v>
      </c>
      <c r="S2187">
        <f t="shared" si="204"/>
        <v>1857</v>
      </c>
      <c r="T2187">
        <f t="shared" si="205"/>
        <v>149</v>
      </c>
      <c r="U2187" t="s">
        <v>8331</v>
      </c>
      <c r="V2187" t="s">
        <v>8349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206"/>
        <v>42619.749999999993</v>
      </c>
      <c r="K2188">
        <v>1470062743</v>
      </c>
      <c r="L2188" s="10">
        <f t="shared" si="207"/>
        <v>42583.281747685185</v>
      </c>
      <c r="M2188" s="11" t="str">
        <f t="shared" si="208"/>
        <v>Aug</v>
      </c>
      <c r="N2188" s="11">
        <f t="shared" si="209"/>
        <v>2016</v>
      </c>
      <c r="O2188" t="b">
        <v>0</v>
      </c>
      <c r="P2188">
        <v>392</v>
      </c>
      <c r="Q2188" t="b">
        <v>1</v>
      </c>
      <c r="R2188" t="s">
        <v>8297</v>
      </c>
      <c r="S2188">
        <f t="shared" si="204"/>
        <v>110</v>
      </c>
      <c r="T2188">
        <f t="shared" si="205"/>
        <v>56</v>
      </c>
      <c r="U2188" t="s">
        <v>8331</v>
      </c>
      <c r="V2188" t="s">
        <v>8349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206"/>
        <v>42096.832638888889</v>
      </c>
      <c r="K2189">
        <v>1425531666</v>
      </c>
      <c r="L2189" s="10">
        <f t="shared" si="207"/>
        <v>42067.875763888886</v>
      </c>
      <c r="M2189" s="11" t="str">
        <f t="shared" si="208"/>
        <v>Mar</v>
      </c>
      <c r="N2189" s="11">
        <f t="shared" si="209"/>
        <v>2015</v>
      </c>
      <c r="O2189" t="b">
        <v>1</v>
      </c>
      <c r="P2189">
        <v>3562</v>
      </c>
      <c r="Q2189" t="b">
        <v>1</v>
      </c>
      <c r="R2189" t="s">
        <v>8297</v>
      </c>
      <c r="S2189">
        <f t="shared" si="204"/>
        <v>1015</v>
      </c>
      <c r="T2189">
        <f t="shared" si="205"/>
        <v>57</v>
      </c>
      <c r="U2189" t="s">
        <v>8331</v>
      </c>
      <c r="V2189" t="s">
        <v>8349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206"/>
        <v>42668.374999999993</v>
      </c>
      <c r="K2190">
        <v>1474380241</v>
      </c>
      <c r="L2190" s="10">
        <f t="shared" si="207"/>
        <v>42633.252789351849</v>
      </c>
      <c r="M2190" s="11" t="str">
        <f t="shared" si="208"/>
        <v>Sep</v>
      </c>
      <c r="N2190" s="11">
        <f t="shared" si="209"/>
        <v>2016</v>
      </c>
      <c r="O2190" t="b">
        <v>0</v>
      </c>
      <c r="P2190">
        <v>514</v>
      </c>
      <c r="Q2190" t="b">
        <v>1</v>
      </c>
      <c r="R2190" t="s">
        <v>8297</v>
      </c>
      <c r="S2190">
        <f t="shared" si="204"/>
        <v>412</v>
      </c>
      <c r="T2190">
        <f t="shared" si="205"/>
        <v>44</v>
      </c>
      <c r="U2190" t="s">
        <v>8331</v>
      </c>
      <c r="V2190" t="s">
        <v>8349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206"/>
        <v>42481.583333333336</v>
      </c>
      <c r="K2191">
        <v>1460055300</v>
      </c>
      <c r="L2191" s="10">
        <f t="shared" si="207"/>
        <v>42467.454861111109</v>
      </c>
      <c r="M2191" s="11" t="str">
        <f t="shared" si="208"/>
        <v>Apr</v>
      </c>
      <c r="N2191" s="11">
        <f t="shared" si="209"/>
        <v>2016</v>
      </c>
      <c r="O2191" t="b">
        <v>0</v>
      </c>
      <c r="P2191">
        <v>88</v>
      </c>
      <c r="Q2191" t="b">
        <v>1</v>
      </c>
      <c r="R2191" t="s">
        <v>8297</v>
      </c>
      <c r="S2191">
        <f t="shared" si="204"/>
        <v>503</v>
      </c>
      <c r="T2191">
        <f t="shared" si="205"/>
        <v>69</v>
      </c>
      <c r="U2191" t="s">
        <v>8331</v>
      </c>
      <c r="V2191" t="s">
        <v>8349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206"/>
        <v>42451.957638888889</v>
      </c>
      <c r="K2192">
        <v>1455721204</v>
      </c>
      <c r="L2192" s="10">
        <f t="shared" si="207"/>
        <v>42417.291712962957</v>
      </c>
      <c r="M2192" s="11" t="str">
        <f t="shared" si="208"/>
        <v>Feb</v>
      </c>
      <c r="N2192" s="11">
        <f t="shared" si="209"/>
        <v>2016</v>
      </c>
      <c r="O2192" t="b">
        <v>0</v>
      </c>
      <c r="P2192">
        <v>537</v>
      </c>
      <c r="Q2192" t="b">
        <v>1</v>
      </c>
      <c r="R2192" t="s">
        <v>8297</v>
      </c>
      <c r="S2192">
        <f t="shared" si="204"/>
        <v>185</v>
      </c>
      <c r="T2192">
        <f t="shared" si="205"/>
        <v>65</v>
      </c>
      <c r="U2192" t="s">
        <v>8331</v>
      </c>
      <c r="V2192" t="s">
        <v>8349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206"/>
        <v>42780.5003125</v>
      </c>
      <c r="K2193">
        <v>1486065627</v>
      </c>
      <c r="L2193" s="10">
        <f t="shared" si="207"/>
        <v>42768.5003125</v>
      </c>
      <c r="M2193" s="11" t="str">
        <f t="shared" si="208"/>
        <v>Feb</v>
      </c>
      <c r="N2193" s="11">
        <f t="shared" si="209"/>
        <v>2017</v>
      </c>
      <c r="O2193" t="b">
        <v>0</v>
      </c>
      <c r="P2193">
        <v>25</v>
      </c>
      <c r="Q2193" t="b">
        <v>1</v>
      </c>
      <c r="R2193" t="s">
        <v>8297</v>
      </c>
      <c r="S2193">
        <f t="shared" si="204"/>
        <v>120</v>
      </c>
      <c r="T2193">
        <f t="shared" si="205"/>
        <v>36</v>
      </c>
      <c r="U2193" t="s">
        <v>8331</v>
      </c>
      <c r="V2193" t="s">
        <v>8349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206"/>
        <v>42719.624999999993</v>
      </c>
      <c r="K2194">
        <v>1479414344</v>
      </c>
      <c r="L2194" s="10">
        <f t="shared" si="207"/>
        <v>42691.517870370364</v>
      </c>
      <c r="M2194" s="11" t="str">
        <f t="shared" si="208"/>
        <v>Nov</v>
      </c>
      <c r="N2194" s="11">
        <f t="shared" si="209"/>
        <v>2016</v>
      </c>
      <c r="O2194" t="b">
        <v>0</v>
      </c>
      <c r="P2194">
        <v>3238</v>
      </c>
      <c r="Q2194" t="b">
        <v>1</v>
      </c>
      <c r="R2194" t="s">
        <v>8297</v>
      </c>
      <c r="S2194">
        <f t="shared" si="204"/>
        <v>1081</v>
      </c>
      <c r="T2194">
        <f t="shared" si="205"/>
        <v>40</v>
      </c>
      <c r="U2194" t="s">
        <v>8331</v>
      </c>
      <c r="V2194" t="s">
        <v>8349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206"/>
        <v>42694.874305555553</v>
      </c>
      <c r="K2195">
        <v>1477043072</v>
      </c>
      <c r="L2195" s="10">
        <f t="shared" si="207"/>
        <v>42664.072592592587</v>
      </c>
      <c r="M2195" s="11" t="str">
        <f t="shared" si="208"/>
        <v>Oct</v>
      </c>
      <c r="N2195" s="11">
        <f t="shared" si="209"/>
        <v>2016</v>
      </c>
      <c r="O2195" t="b">
        <v>0</v>
      </c>
      <c r="P2195">
        <v>897</v>
      </c>
      <c r="Q2195" t="b">
        <v>1</v>
      </c>
      <c r="R2195" t="s">
        <v>8297</v>
      </c>
      <c r="S2195">
        <f t="shared" si="204"/>
        <v>452</v>
      </c>
      <c r="T2195">
        <f t="shared" si="205"/>
        <v>76</v>
      </c>
      <c r="U2195" t="s">
        <v>8331</v>
      </c>
      <c r="V2195" t="s">
        <v>8349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206"/>
        <v>42455.382986111108</v>
      </c>
      <c r="K2196">
        <v>1456423890</v>
      </c>
      <c r="L2196" s="10">
        <f t="shared" si="207"/>
        <v>42425.42465277778</v>
      </c>
      <c r="M2196" s="11" t="str">
        <f t="shared" si="208"/>
        <v>Feb</v>
      </c>
      <c r="N2196" s="11">
        <f t="shared" si="209"/>
        <v>2016</v>
      </c>
      <c r="O2196" t="b">
        <v>0</v>
      </c>
      <c r="P2196">
        <v>878</v>
      </c>
      <c r="Q2196" t="b">
        <v>1</v>
      </c>
      <c r="R2196" t="s">
        <v>8297</v>
      </c>
      <c r="S2196">
        <f t="shared" si="204"/>
        <v>537</v>
      </c>
      <c r="T2196">
        <f t="shared" si="205"/>
        <v>61</v>
      </c>
      <c r="U2196" t="s">
        <v>8331</v>
      </c>
      <c r="V2196" t="s">
        <v>8349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206"/>
        <v>42227.438657407409</v>
      </c>
      <c r="K2197">
        <v>1436725900</v>
      </c>
      <c r="L2197" s="10">
        <f t="shared" si="207"/>
        <v>42197.438657407409</v>
      </c>
      <c r="M2197" s="11" t="str">
        <f t="shared" si="208"/>
        <v>Jul</v>
      </c>
      <c r="N2197" s="11">
        <f t="shared" si="209"/>
        <v>2015</v>
      </c>
      <c r="O2197" t="b">
        <v>0</v>
      </c>
      <c r="P2197">
        <v>115</v>
      </c>
      <c r="Q2197" t="b">
        <v>1</v>
      </c>
      <c r="R2197" t="s">
        <v>8297</v>
      </c>
      <c r="S2197">
        <f t="shared" si="204"/>
        <v>120</v>
      </c>
      <c r="T2197">
        <f t="shared" si="205"/>
        <v>48</v>
      </c>
      <c r="U2197" t="s">
        <v>8331</v>
      </c>
      <c r="V2197" t="s">
        <v>8349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206"/>
        <v>42705.958333333336</v>
      </c>
      <c r="K2198">
        <v>1478000502</v>
      </c>
      <c r="L2198" s="10">
        <f t="shared" si="207"/>
        <v>42675.153958333329</v>
      </c>
      <c r="M2198" s="11" t="str">
        <f t="shared" si="208"/>
        <v>Nov</v>
      </c>
      <c r="N2198" s="11">
        <f t="shared" si="209"/>
        <v>2016</v>
      </c>
      <c r="O2198" t="b">
        <v>0</v>
      </c>
      <c r="P2198">
        <v>234</v>
      </c>
      <c r="Q2198" t="b">
        <v>1</v>
      </c>
      <c r="R2198" t="s">
        <v>8297</v>
      </c>
      <c r="S2198">
        <f t="shared" si="204"/>
        <v>114</v>
      </c>
      <c r="T2198">
        <f t="shared" si="205"/>
        <v>68</v>
      </c>
      <c r="U2198" t="s">
        <v>8331</v>
      </c>
      <c r="V2198" t="s">
        <v>8349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206"/>
        <v>42063.25068287037</v>
      </c>
      <c r="K2199">
        <v>1422540059</v>
      </c>
      <c r="L2199" s="10">
        <f t="shared" si="207"/>
        <v>42033.25068287037</v>
      </c>
      <c r="M2199" s="11" t="str">
        <f t="shared" si="208"/>
        <v>Jan</v>
      </c>
      <c r="N2199" s="11">
        <f t="shared" si="209"/>
        <v>2015</v>
      </c>
      <c r="O2199" t="b">
        <v>0</v>
      </c>
      <c r="P2199">
        <v>4330</v>
      </c>
      <c r="Q2199" t="b">
        <v>1</v>
      </c>
      <c r="R2199" t="s">
        <v>8297</v>
      </c>
      <c r="S2199">
        <f t="shared" si="204"/>
        <v>951</v>
      </c>
      <c r="T2199">
        <f t="shared" si="205"/>
        <v>66</v>
      </c>
      <c r="U2199" t="s">
        <v>8331</v>
      </c>
      <c r="V2199" t="s">
        <v>8349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206"/>
        <v>42322.222222222219</v>
      </c>
      <c r="K2200">
        <v>1444911600</v>
      </c>
      <c r="L2200" s="10">
        <f t="shared" si="207"/>
        <v>42292.180555555555</v>
      </c>
      <c r="M2200" s="11" t="str">
        <f t="shared" si="208"/>
        <v>Oct</v>
      </c>
      <c r="N2200" s="11">
        <f t="shared" si="209"/>
        <v>2015</v>
      </c>
      <c r="O2200" t="b">
        <v>0</v>
      </c>
      <c r="P2200">
        <v>651</v>
      </c>
      <c r="Q2200" t="b">
        <v>1</v>
      </c>
      <c r="R2200" t="s">
        <v>8297</v>
      </c>
      <c r="S2200">
        <f t="shared" si="204"/>
        <v>133</v>
      </c>
      <c r="T2200">
        <f t="shared" si="205"/>
        <v>82</v>
      </c>
      <c r="U2200" t="s">
        <v>8331</v>
      </c>
      <c r="V2200" t="s">
        <v>8349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206"/>
        <v>42292.083310185182</v>
      </c>
      <c r="K2201">
        <v>1442311198</v>
      </c>
      <c r="L2201" s="10">
        <f t="shared" si="207"/>
        <v>42262.083310185182</v>
      </c>
      <c r="M2201" s="11" t="str">
        <f t="shared" si="208"/>
        <v>Sep</v>
      </c>
      <c r="N2201" s="11">
        <f t="shared" si="209"/>
        <v>2015</v>
      </c>
      <c r="O2201" t="b">
        <v>1</v>
      </c>
      <c r="P2201">
        <v>251</v>
      </c>
      <c r="Q2201" t="b">
        <v>1</v>
      </c>
      <c r="R2201" t="s">
        <v>8297</v>
      </c>
      <c r="S2201">
        <f t="shared" si="204"/>
        <v>147</v>
      </c>
      <c r="T2201">
        <f t="shared" si="205"/>
        <v>53</v>
      </c>
      <c r="U2201" t="s">
        <v>8331</v>
      </c>
      <c r="V2201" t="s">
        <v>8349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206"/>
        <v>42190.791666666664</v>
      </c>
      <c r="K2202">
        <v>1433775668</v>
      </c>
      <c r="L2202" s="10">
        <f t="shared" si="207"/>
        <v>42163.292453703696</v>
      </c>
      <c r="M2202" s="11" t="str">
        <f t="shared" si="208"/>
        <v>Jun</v>
      </c>
      <c r="N2202" s="11">
        <f t="shared" si="209"/>
        <v>2015</v>
      </c>
      <c r="O2202" t="b">
        <v>0</v>
      </c>
      <c r="P2202">
        <v>263</v>
      </c>
      <c r="Q2202" t="b">
        <v>1</v>
      </c>
      <c r="R2202" t="s">
        <v>8297</v>
      </c>
      <c r="S2202">
        <f t="shared" si="204"/>
        <v>542</v>
      </c>
      <c r="T2202">
        <f t="shared" si="205"/>
        <v>41</v>
      </c>
      <c r="U2202" t="s">
        <v>8331</v>
      </c>
      <c r="V2202" t="s">
        <v>8349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206"/>
        <v>41290.513483796298</v>
      </c>
      <c r="K2203">
        <v>1357157965</v>
      </c>
      <c r="L2203" s="10">
        <f t="shared" si="207"/>
        <v>41276.513483796298</v>
      </c>
      <c r="M2203" s="11" t="str">
        <f t="shared" si="208"/>
        <v>Jan</v>
      </c>
      <c r="N2203" s="11">
        <f t="shared" si="209"/>
        <v>2013</v>
      </c>
      <c r="O2203" t="b">
        <v>0</v>
      </c>
      <c r="P2203">
        <v>28</v>
      </c>
      <c r="Q2203" t="b">
        <v>1</v>
      </c>
      <c r="R2203" t="s">
        <v>8280</v>
      </c>
      <c r="S2203">
        <f t="shared" si="204"/>
        <v>383</v>
      </c>
      <c r="T2203">
        <f t="shared" si="205"/>
        <v>15</v>
      </c>
      <c r="U2203" t="s">
        <v>8323</v>
      </c>
      <c r="V2203" t="s">
        <v>8328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206"/>
        <v>41214.515833333331</v>
      </c>
      <c r="K2204">
        <v>1349209368</v>
      </c>
      <c r="L2204" s="10">
        <f t="shared" si="207"/>
        <v>41184.515833333331</v>
      </c>
      <c r="M2204" s="11" t="str">
        <f t="shared" si="208"/>
        <v>Oct</v>
      </c>
      <c r="N2204" s="11">
        <f t="shared" si="209"/>
        <v>2012</v>
      </c>
      <c r="O2204" t="b">
        <v>0</v>
      </c>
      <c r="P2204">
        <v>721</v>
      </c>
      <c r="Q2204" t="b">
        <v>1</v>
      </c>
      <c r="R2204" t="s">
        <v>8280</v>
      </c>
      <c r="S2204">
        <f t="shared" si="204"/>
        <v>704</v>
      </c>
      <c r="T2204">
        <f t="shared" si="205"/>
        <v>39</v>
      </c>
      <c r="U2204" t="s">
        <v>8323</v>
      </c>
      <c r="V2204" t="s">
        <v>8328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206"/>
        <v>42271.526412037034</v>
      </c>
      <c r="K2205">
        <v>1440535082</v>
      </c>
      <c r="L2205" s="10">
        <f t="shared" si="207"/>
        <v>42241.526412037034</v>
      </c>
      <c r="M2205" s="11" t="str">
        <f t="shared" si="208"/>
        <v>Aug</v>
      </c>
      <c r="N2205" s="11">
        <f t="shared" si="209"/>
        <v>2015</v>
      </c>
      <c r="O2205" t="b">
        <v>0</v>
      </c>
      <c r="P2205">
        <v>50</v>
      </c>
      <c r="Q2205" t="b">
        <v>1</v>
      </c>
      <c r="R2205" t="s">
        <v>8280</v>
      </c>
      <c r="S2205">
        <f t="shared" si="204"/>
        <v>110</v>
      </c>
      <c r="T2205">
        <f t="shared" si="205"/>
        <v>44</v>
      </c>
      <c r="U2205" t="s">
        <v>8323</v>
      </c>
      <c r="V2205" t="s">
        <v>8328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206"/>
        <v>41341.978229166663</v>
      </c>
      <c r="K2206">
        <v>1360222119</v>
      </c>
      <c r="L2206" s="10">
        <f t="shared" si="207"/>
        <v>41311.978229166663</v>
      </c>
      <c r="M2206" s="11" t="str">
        <f t="shared" si="208"/>
        <v>Feb</v>
      </c>
      <c r="N2206" s="11">
        <f t="shared" si="209"/>
        <v>2013</v>
      </c>
      <c r="O2206" t="b">
        <v>0</v>
      </c>
      <c r="P2206">
        <v>73</v>
      </c>
      <c r="Q2206" t="b">
        <v>1</v>
      </c>
      <c r="R2206" t="s">
        <v>8280</v>
      </c>
      <c r="S2206">
        <f t="shared" si="204"/>
        <v>133</v>
      </c>
      <c r="T2206">
        <f t="shared" si="205"/>
        <v>27</v>
      </c>
      <c r="U2206" t="s">
        <v>8323</v>
      </c>
      <c r="V2206" t="s">
        <v>8328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206"/>
        <v>41061.488298611104</v>
      </c>
      <c r="K2207">
        <v>1335987789</v>
      </c>
      <c r="L2207" s="10">
        <f t="shared" si="207"/>
        <v>41031.488298611104</v>
      </c>
      <c r="M2207" s="11" t="str">
        <f t="shared" si="208"/>
        <v>May</v>
      </c>
      <c r="N2207" s="11">
        <f t="shared" si="209"/>
        <v>2012</v>
      </c>
      <c r="O2207" t="b">
        <v>0</v>
      </c>
      <c r="P2207">
        <v>27</v>
      </c>
      <c r="Q2207" t="b">
        <v>1</v>
      </c>
      <c r="R2207" t="s">
        <v>8280</v>
      </c>
      <c r="S2207">
        <f t="shared" si="204"/>
        <v>152</v>
      </c>
      <c r="T2207">
        <f t="shared" si="205"/>
        <v>42</v>
      </c>
      <c r="U2207" t="s">
        <v>8323</v>
      </c>
      <c r="V2207" t="s">
        <v>8328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206"/>
        <v>41014.923888888887</v>
      </c>
      <c r="K2208">
        <v>1333001424</v>
      </c>
      <c r="L2208" s="10">
        <f t="shared" si="207"/>
        <v>40996.923888888887</v>
      </c>
      <c r="M2208" s="11" t="str">
        <f t="shared" si="208"/>
        <v>Mar</v>
      </c>
      <c r="N2208" s="11">
        <f t="shared" si="209"/>
        <v>2012</v>
      </c>
      <c r="O2208" t="b">
        <v>0</v>
      </c>
      <c r="P2208">
        <v>34</v>
      </c>
      <c r="Q2208" t="b">
        <v>1</v>
      </c>
      <c r="R2208" t="s">
        <v>8280</v>
      </c>
      <c r="S2208">
        <f t="shared" si="204"/>
        <v>103</v>
      </c>
      <c r="T2208">
        <f t="shared" si="205"/>
        <v>33</v>
      </c>
      <c r="U2208" t="s">
        <v>8323</v>
      </c>
      <c r="V2208" t="s">
        <v>8328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206"/>
        <v>41593.902465277773</v>
      </c>
      <c r="K2209">
        <v>1381984773</v>
      </c>
      <c r="L2209" s="10">
        <f t="shared" si="207"/>
        <v>41563.860798611109</v>
      </c>
      <c r="M2209" s="11" t="str">
        <f t="shared" si="208"/>
        <v>Oct</v>
      </c>
      <c r="N2209" s="11">
        <f t="shared" si="209"/>
        <v>2013</v>
      </c>
      <c r="O2209" t="b">
        <v>0</v>
      </c>
      <c r="P2209">
        <v>7</v>
      </c>
      <c r="Q2209" t="b">
        <v>1</v>
      </c>
      <c r="R2209" t="s">
        <v>8280</v>
      </c>
      <c r="S2209">
        <f t="shared" si="204"/>
        <v>100</v>
      </c>
      <c r="T2209">
        <f t="shared" si="205"/>
        <v>286</v>
      </c>
      <c r="U2209" t="s">
        <v>8323</v>
      </c>
      <c r="V2209" t="s">
        <v>8328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206"/>
        <v>41005.833333333328</v>
      </c>
      <c r="K2210">
        <v>1328649026</v>
      </c>
      <c r="L2210" s="10">
        <f t="shared" si="207"/>
        <v>40946.548912037033</v>
      </c>
      <c r="M2210" s="11" t="str">
        <f t="shared" si="208"/>
        <v>Feb</v>
      </c>
      <c r="N2210" s="11">
        <f t="shared" si="209"/>
        <v>2012</v>
      </c>
      <c r="O2210" t="b">
        <v>0</v>
      </c>
      <c r="P2210">
        <v>24</v>
      </c>
      <c r="Q2210" t="b">
        <v>1</v>
      </c>
      <c r="R2210" t="s">
        <v>8280</v>
      </c>
      <c r="S2210">
        <f t="shared" si="204"/>
        <v>102</v>
      </c>
      <c r="T2210">
        <f t="shared" si="205"/>
        <v>42</v>
      </c>
      <c r="U2210" t="s">
        <v>8323</v>
      </c>
      <c r="V2210" t="s">
        <v>8328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206"/>
        <v>41743.625</v>
      </c>
      <c r="K2211">
        <v>1396524644</v>
      </c>
      <c r="L2211" s="10">
        <f t="shared" si="207"/>
        <v>41732.14634259259</v>
      </c>
      <c r="M2211" s="11" t="str">
        <f t="shared" si="208"/>
        <v>Apr</v>
      </c>
      <c r="N2211" s="11">
        <f t="shared" si="209"/>
        <v>2014</v>
      </c>
      <c r="O2211" t="b">
        <v>0</v>
      </c>
      <c r="P2211">
        <v>15</v>
      </c>
      <c r="Q2211" t="b">
        <v>1</v>
      </c>
      <c r="R2211" t="s">
        <v>8280</v>
      </c>
      <c r="S2211">
        <f t="shared" si="204"/>
        <v>151</v>
      </c>
      <c r="T2211">
        <f t="shared" si="205"/>
        <v>50</v>
      </c>
      <c r="U2211" t="s">
        <v>8323</v>
      </c>
      <c r="V2211" t="s">
        <v>8328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206"/>
        <v>41013.399999999994</v>
      </c>
      <c r="K2212">
        <v>1329442510</v>
      </c>
      <c r="L2212" s="10">
        <f t="shared" si="207"/>
        <v>40955.732754629629</v>
      </c>
      <c r="M2212" s="11" t="str">
        <f t="shared" si="208"/>
        <v>Feb</v>
      </c>
      <c r="N2212" s="11">
        <f t="shared" si="209"/>
        <v>2012</v>
      </c>
      <c r="O2212" t="b">
        <v>0</v>
      </c>
      <c r="P2212">
        <v>72</v>
      </c>
      <c r="Q2212" t="b">
        <v>1</v>
      </c>
      <c r="R2212" t="s">
        <v>8280</v>
      </c>
      <c r="S2212">
        <f t="shared" si="204"/>
        <v>111</v>
      </c>
      <c r="T2212">
        <f t="shared" si="205"/>
        <v>62</v>
      </c>
      <c r="U2212" t="s">
        <v>8323</v>
      </c>
      <c r="V2212" t="s">
        <v>8328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206"/>
        <v>41738.957638888889</v>
      </c>
      <c r="K2213">
        <v>1395168625</v>
      </c>
      <c r="L2213" s="10">
        <f t="shared" si="207"/>
        <v>41716.451678240737</v>
      </c>
      <c r="M2213" s="11" t="str">
        <f t="shared" si="208"/>
        <v>Mar</v>
      </c>
      <c r="N2213" s="11">
        <f t="shared" si="209"/>
        <v>2014</v>
      </c>
      <c r="O2213" t="b">
        <v>0</v>
      </c>
      <c r="P2213">
        <v>120</v>
      </c>
      <c r="Q2213" t="b">
        <v>1</v>
      </c>
      <c r="R2213" t="s">
        <v>8280</v>
      </c>
      <c r="S2213">
        <f t="shared" si="204"/>
        <v>196</v>
      </c>
      <c r="T2213">
        <f t="shared" si="205"/>
        <v>41</v>
      </c>
      <c r="U2213" t="s">
        <v>8323</v>
      </c>
      <c r="V2213" t="s">
        <v>8328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206"/>
        <v>41581.708333333328</v>
      </c>
      <c r="K2214">
        <v>1380650177</v>
      </c>
      <c r="L2214" s="10">
        <f t="shared" si="207"/>
        <v>41548.414085648146</v>
      </c>
      <c r="M2214" s="11" t="str">
        <f t="shared" si="208"/>
        <v>Oct</v>
      </c>
      <c r="N2214" s="11">
        <f t="shared" si="209"/>
        <v>2013</v>
      </c>
      <c r="O2214" t="b">
        <v>0</v>
      </c>
      <c r="P2214">
        <v>123</v>
      </c>
      <c r="Q2214" t="b">
        <v>1</v>
      </c>
      <c r="R2214" t="s">
        <v>8280</v>
      </c>
      <c r="S2214">
        <f t="shared" si="204"/>
        <v>114</v>
      </c>
      <c r="T2214">
        <f t="shared" si="205"/>
        <v>56</v>
      </c>
      <c r="U2214" t="s">
        <v>8323</v>
      </c>
      <c r="V2214" t="s">
        <v>8328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206"/>
        <v>42139.492812499993</v>
      </c>
      <c r="K2215">
        <v>1429127379</v>
      </c>
      <c r="L2215" s="10">
        <f t="shared" si="207"/>
        <v>42109.492812499993</v>
      </c>
      <c r="M2215" s="11" t="str">
        <f t="shared" si="208"/>
        <v>Apr</v>
      </c>
      <c r="N2215" s="11">
        <f t="shared" si="209"/>
        <v>2015</v>
      </c>
      <c r="O2215" t="b">
        <v>0</v>
      </c>
      <c r="P2215">
        <v>1</v>
      </c>
      <c r="Q2215" t="b">
        <v>1</v>
      </c>
      <c r="R2215" t="s">
        <v>8280</v>
      </c>
      <c r="S2215">
        <f t="shared" si="204"/>
        <v>200</v>
      </c>
      <c r="T2215">
        <f t="shared" si="205"/>
        <v>10</v>
      </c>
      <c r="U2215" t="s">
        <v>8323</v>
      </c>
      <c r="V2215" t="s">
        <v>8328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206"/>
        <v>41676.45888888889</v>
      </c>
      <c r="K2216">
        <v>1389121248</v>
      </c>
      <c r="L2216" s="10">
        <f t="shared" si="207"/>
        <v>41646.45888888889</v>
      </c>
      <c r="M2216" s="11" t="str">
        <f t="shared" si="208"/>
        <v>Jan</v>
      </c>
      <c r="N2216" s="11">
        <f t="shared" si="209"/>
        <v>2014</v>
      </c>
      <c r="O2216" t="b">
        <v>0</v>
      </c>
      <c r="P2216">
        <v>24</v>
      </c>
      <c r="Q2216" t="b">
        <v>1</v>
      </c>
      <c r="R2216" t="s">
        <v>8280</v>
      </c>
      <c r="S2216">
        <f t="shared" si="204"/>
        <v>293</v>
      </c>
      <c r="T2216">
        <f t="shared" si="205"/>
        <v>73</v>
      </c>
      <c r="U2216" t="s">
        <v>8323</v>
      </c>
      <c r="V2216" t="s">
        <v>8328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206"/>
        <v>40980.957638888889</v>
      </c>
      <c r="K2217">
        <v>1329671572</v>
      </c>
      <c r="L2217" s="10">
        <f t="shared" si="207"/>
        <v>40958.383935185186</v>
      </c>
      <c r="M2217" s="11" t="str">
        <f t="shared" si="208"/>
        <v>Feb</v>
      </c>
      <c r="N2217" s="11">
        <f t="shared" si="209"/>
        <v>2012</v>
      </c>
      <c r="O2217" t="b">
        <v>0</v>
      </c>
      <c r="P2217">
        <v>33</v>
      </c>
      <c r="Q2217" t="b">
        <v>1</v>
      </c>
      <c r="R2217" t="s">
        <v>8280</v>
      </c>
      <c r="S2217">
        <f t="shared" si="204"/>
        <v>156</v>
      </c>
      <c r="T2217">
        <f t="shared" si="205"/>
        <v>26</v>
      </c>
      <c r="U2217" t="s">
        <v>8323</v>
      </c>
      <c r="V2217" t="s">
        <v>8328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206"/>
        <v>42208.418344907412</v>
      </c>
      <c r="K2218">
        <v>1436464945</v>
      </c>
      <c r="L2218" s="10">
        <f t="shared" si="207"/>
        <v>42194.418344907412</v>
      </c>
      <c r="M2218" s="11" t="str">
        <f t="shared" si="208"/>
        <v>Jul</v>
      </c>
      <c r="N2218" s="11">
        <f t="shared" si="209"/>
        <v>2015</v>
      </c>
      <c r="O2218" t="b">
        <v>0</v>
      </c>
      <c r="P2218">
        <v>14</v>
      </c>
      <c r="Q2218" t="b">
        <v>1</v>
      </c>
      <c r="R2218" t="s">
        <v>8280</v>
      </c>
      <c r="S2218">
        <f t="shared" si="204"/>
        <v>106</v>
      </c>
      <c r="T2218">
        <f t="shared" si="205"/>
        <v>23</v>
      </c>
      <c r="U2218" t="s">
        <v>8323</v>
      </c>
      <c r="V2218" t="s">
        <v>8328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206"/>
        <v>42309.999999999993</v>
      </c>
      <c r="K2219">
        <v>1445539113</v>
      </c>
      <c r="L2219" s="10">
        <f t="shared" si="207"/>
        <v>42299.443437499998</v>
      </c>
      <c r="M2219" s="11" t="str">
        <f t="shared" si="208"/>
        <v>Oct</v>
      </c>
      <c r="N2219" s="11">
        <f t="shared" si="209"/>
        <v>2015</v>
      </c>
      <c r="O2219" t="b">
        <v>0</v>
      </c>
      <c r="P2219">
        <v>9</v>
      </c>
      <c r="Q2219" t="b">
        <v>1</v>
      </c>
      <c r="R2219" t="s">
        <v>8280</v>
      </c>
      <c r="S2219">
        <f t="shared" si="204"/>
        <v>101</v>
      </c>
      <c r="T2219">
        <f t="shared" si="205"/>
        <v>47</v>
      </c>
      <c r="U2219" t="s">
        <v>8323</v>
      </c>
      <c r="V2219" t="s">
        <v>8328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206"/>
        <v>41149.666666666664</v>
      </c>
      <c r="K2220">
        <v>1344281383</v>
      </c>
      <c r="L2220" s="10">
        <f t="shared" si="207"/>
        <v>41127.478969907403</v>
      </c>
      <c r="M2220" s="11" t="str">
        <f t="shared" si="208"/>
        <v>Aug</v>
      </c>
      <c r="N2220" s="11">
        <f t="shared" si="209"/>
        <v>2012</v>
      </c>
      <c r="O2220" t="b">
        <v>0</v>
      </c>
      <c r="P2220">
        <v>76</v>
      </c>
      <c r="Q2220" t="b">
        <v>1</v>
      </c>
      <c r="R2220" t="s">
        <v>8280</v>
      </c>
      <c r="S2220">
        <f t="shared" si="204"/>
        <v>123</v>
      </c>
      <c r="T2220">
        <f t="shared" si="205"/>
        <v>32</v>
      </c>
      <c r="U2220" t="s">
        <v>8323</v>
      </c>
      <c r="V2220" t="s">
        <v>8328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206"/>
        <v>42235.385555555556</v>
      </c>
      <c r="K2221">
        <v>1437412512</v>
      </c>
      <c r="L2221" s="10">
        <f t="shared" si="207"/>
        <v>42205.385555555556</v>
      </c>
      <c r="M2221" s="11" t="str">
        <f t="shared" si="208"/>
        <v>Jul</v>
      </c>
      <c r="N2221" s="11">
        <f t="shared" si="209"/>
        <v>2015</v>
      </c>
      <c r="O2221" t="b">
        <v>0</v>
      </c>
      <c r="P2221">
        <v>19</v>
      </c>
      <c r="Q2221" t="b">
        <v>1</v>
      </c>
      <c r="R2221" t="s">
        <v>8280</v>
      </c>
      <c r="S2221">
        <f t="shared" si="204"/>
        <v>102</v>
      </c>
      <c r="T2221">
        <f t="shared" si="205"/>
        <v>53</v>
      </c>
      <c r="U2221" t="s">
        <v>8323</v>
      </c>
      <c r="V2221" t="s">
        <v>8328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206"/>
        <v>41481.727268518516</v>
      </c>
      <c r="K2222">
        <v>1372296436</v>
      </c>
      <c r="L2222" s="10">
        <f t="shared" si="207"/>
        <v>41451.727268518516</v>
      </c>
      <c r="M2222" s="11" t="str">
        <f t="shared" si="208"/>
        <v>Jun</v>
      </c>
      <c r="N2222" s="11">
        <f t="shared" si="209"/>
        <v>2013</v>
      </c>
      <c r="O2222" t="b">
        <v>0</v>
      </c>
      <c r="P2222">
        <v>69</v>
      </c>
      <c r="Q2222" t="b">
        <v>1</v>
      </c>
      <c r="R2222" t="s">
        <v>8280</v>
      </c>
      <c r="S2222">
        <f t="shared" si="204"/>
        <v>101</v>
      </c>
      <c r="T2222">
        <f t="shared" si="205"/>
        <v>51</v>
      </c>
      <c r="U2222" t="s">
        <v>8323</v>
      </c>
      <c r="V2222" t="s">
        <v>8328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206"/>
        <v>42482.666666666664</v>
      </c>
      <c r="K2223">
        <v>1458748809</v>
      </c>
      <c r="L2223" s="10">
        <f t="shared" si="207"/>
        <v>42452.333437499998</v>
      </c>
      <c r="M2223" s="11" t="str">
        <f t="shared" si="208"/>
        <v>Mar</v>
      </c>
      <c r="N2223" s="11">
        <f t="shared" si="209"/>
        <v>2016</v>
      </c>
      <c r="O2223" t="b">
        <v>0</v>
      </c>
      <c r="P2223">
        <v>218</v>
      </c>
      <c r="Q2223" t="b">
        <v>1</v>
      </c>
      <c r="R2223" t="s">
        <v>8297</v>
      </c>
      <c r="S2223">
        <f t="shared" si="204"/>
        <v>108</v>
      </c>
      <c r="T2223">
        <f t="shared" si="205"/>
        <v>37</v>
      </c>
      <c r="U2223" t="s">
        <v>8331</v>
      </c>
      <c r="V2223" t="s">
        <v>8349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206"/>
        <v>40936.454247685186</v>
      </c>
      <c r="K2224">
        <v>1325184847</v>
      </c>
      <c r="L2224" s="10">
        <f t="shared" si="207"/>
        <v>40906.454247685186</v>
      </c>
      <c r="M2224" s="11" t="str">
        <f t="shared" si="208"/>
        <v>Dec</v>
      </c>
      <c r="N2224" s="11">
        <f t="shared" si="209"/>
        <v>2011</v>
      </c>
      <c r="O2224" t="b">
        <v>0</v>
      </c>
      <c r="P2224">
        <v>30</v>
      </c>
      <c r="Q2224" t="b">
        <v>1</v>
      </c>
      <c r="R2224" t="s">
        <v>8297</v>
      </c>
      <c r="S2224">
        <f t="shared" si="204"/>
        <v>163</v>
      </c>
      <c r="T2224">
        <f t="shared" si="205"/>
        <v>27</v>
      </c>
      <c r="U2224" t="s">
        <v>8331</v>
      </c>
      <c r="V2224" t="s">
        <v>8349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206"/>
        <v>42182.307500000003</v>
      </c>
      <c r="K2225">
        <v>1432826568</v>
      </c>
      <c r="L2225" s="10">
        <f t="shared" si="207"/>
        <v>42152.307500000003</v>
      </c>
      <c r="M2225" s="11" t="str">
        <f t="shared" si="208"/>
        <v>May</v>
      </c>
      <c r="N2225" s="11">
        <f t="shared" si="209"/>
        <v>2015</v>
      </c>
      <c r="O2225" t="b">
        <v>0</v>
      </c>
      <c r="P2225">
        <v>100</v>
      </c>
      <c r="Q2225" t="b">
        <v>1</v>
      </c>
      <c r="R2225" t="s">
        <v>8297</v>
      </c>
      <c r="S2225">
        <f t="shared" si="204"/>
        <v>106</v>
      </c>
      <c r="T2225">
        <f t="shared" si="205"/>
        <v>206</v>
      </c>
      <c r="U2225" t="s">
        <v>8331</v>
      </c>
      <c r="V2225" t="s">
        <v>8349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206"/>
        <v>42672.458333333336</v>
      </c>
      <c r="K2226">
        <v>1475337675</v>
      </c>
      <c r="L2226" s="10">
        <f t="shared" si="207"/>
        <v>42644.334201388883</v>
      </c>
      <c r="M2226" s="11" t="str">
        <f t="shared" si="208"/>
        <v>Oct</v>
      </c>
      <c r="N2226" s="11">
        <f t="shared" si="209"/>
        <v>2016</v>
      </c>
      <c r="O2226" t="b">
        <v>0</v>
      </c>
      <c r="P2226">
        <v>296</v>
      </c>
      <c r="Q2226" t="b">
        <v>1</v>
      </c>
      <c r="R2226" t="s">
        <v>8297</v>
      </c>
      <c r="S2226">
        <f t="shared" si="204"/>
        <v>243</v>
      </c>
      <c r="T2226">
        <f t="shared" si="205"/>
        <v>82</v>
      </c>
      <c r="U2226" t="s">
        <v>8331</v>
      </c>
      <c r="V2226" t="s">
        <v>8349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206"/>
        <v>41903.458506944444</v>
      </c>
      <c r="K2227">
        <v>1408734015</v>
      </c>
      <c r="L2227" s="10">
        <f t="shared" si="207"/>
        <v>41873.458506944444</v>
      </c>
      <c r="M2227" s="11" t="str">
        <f t="shared" si="208"/>
        <v>Aug</v>
      </c>
      <c r="N2227" s="11">
        <f t="shared" si="209"/>
        <v>2014</v>
      </c>
      <c r="O2227" t="b">
        <v>0</v>
      </c>
      <c r="P2227">
        <v>1204</v>
      </c>
      <c r="Q2227" t="b">
        <v>1</v>
      </c>
      <c r="R2227" t="s">
        <v>8297</v>
      </c>
      <c r="S2227">
        <f t="shared" si="204"/>
        <v>945</v>
      </c>
      <c r="T2227">
        <f t="shared" si="205"/>
        <v>165</v>
      </c>
      <c r="U2227" t="s">
        <v>8331</v>
      </c>
      <c r="V2227" t="s">
        <v>8349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206"/>
        <v>42411.874305555553</v>
      </c>
      <c r="K2228">
        <v>1452625822</v>
      </c>
      <c r="L2228" s="10">
        <f t="shared" si="207"/>
        <v>42381.465532407405</v>
      </c>
      <c r="M2228" s="11" t="str">
        <f t="shared" si="208"/>
        <v>Jan</v>
      </c>
      <c r="N2228" s="11">
        <f t="shared" si="209"/>
        <v>2016</v>
      </c>
      <c r="O2228" t="b">
        <v>0</v>
      </c>
      <c r="P2228">
        <v>321</v>
      </c>
      <c r="Q2228" t="b">
        <v>1</v>
      </c>
      <c r="R2228" t="s">
        <v>8297</v>
      </c>
      <c r="S2228">
        <f t="shared" si="204"/>
        <v>108</v>
      </c>
      <c r="T2228">
        <f t="shared" si="205"/>
        <v>61</v>
      </c>
      <c r="U2228" t="s">
        <v>8331</v>
      </c>
      <c r="V2228" t="s">
        <v>8349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206"/>
        <v>41591.515682870369</v>
      </c>
      <c r="K2229">
        <v>1381778555</v>
      </c>
      <c r="L2229" s="10">
        <f t="shared" si="207"/>
        <v>41561.474016203698</v>
      </c>
      <c r="M2229" s="11" t="str">
        <f t="shared" si="208"/>
        <v>Oct</v>
      </c>
      <c r="N2229" s="11">
        <f t="shared" si="209"/>
        <v>2013</v>
      </c>
      <c r="O2229" t="b">
        <v>0</v>
      </c>
      <c r="P2229">
        <v>301</v>
      </c>
      <c r="Q2229" t="b">
        <v>1</v>
      </c>
      <c r="R2229" t="s">
        <v>8297</v>
      </c>
      <c r="S2229">
        <f t="shared" si="204"/>
        <v>157</v>
      </c>
      <c r="T2229">
        <f t="shared" si="205"/>
        <v>68</v>
      </c>
      <c r="U2229" t="s">
        <v>8331</v>
      </c>
      <c r="V2229" t="s">
        <v>8349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206"/>
        <v>42231.944861111107</v>
      </c>
      <c r="K2230">
        <v>1437115236</v>
      </c>
      <c r="L2230" s="10">
        <f t="shared" si="207"/>
        <v>42201.944861111107</v>
      </c>
      <c r="M2230" s="11" t="str">
        <f t="shared" si="208"/>
        <v>Jul</v>
      </c>
      <c r="N2230" s="11">
        <f t="shared" si="209"/>
        <v>2015</v>
      </c>
      <c r="O2230" t="b">
        <v>0</v>
      </c>
      <c r="P2230">
        <v>144</v>
      </c>
      <c r="Q2230" t="b">
        <v>1</v>
      </c>
      <c r="R2230" t="s">
        <v>8297</v>
      </c>
      <c r="S2230">
        <f t="shared" si="204"/>
        <v>1174</v>
      </c>
      <c r="T2230">
        <f t="shared" si="205"/>
        <v>82</v>
      </c>
      <c r="U2230" t="s">
        <v>8331</v>
      </c>
      <c r="V2230" t="s">
        <v>8349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206"/>
        <v>41519.833333333328</v>
      </c>
      <c r="K2231">
        <v>1375113391</v>
      </c>
      <c r="L2231" s="10">
        <f t="shared" si="207"/>
        <v>41484.330914351849</v>
      </c>
      <c r="M2231" s="11" t="str">
        <f t="shared" si="208"/>
        <v>Jul</v>
      </c>
      <c r="N2231" s="11">
        <f t="shared" si="209"/>
        <v>2013</v>
      </c>
      <c r="O2231" t="b">
        <v>0</v>
      </c>
      <c r="P2231">
        <v>539</v>
      </c>
      <c r="Q2231" t="b">
        <v>1</v>
      </c>
      <c r="R2231" t="s">
        <v>8297</v>
      </c>
      <c r="S2231">
        <f t="shared" si="204"/>
        <v>171</v>
      </c>
      <c r="T2231">
        <f t="shared" si="205"/>
        <v>25</v>
      </c>
      <c r="U2231" t="s">
        <v>8331</v>
      </c>
      <c r="V2231" t="s">
        <v>8349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206"/>
        <v>41754.547766203701</v>
      </c>
      <c r="K2232">
        <v>1395868127</v>
      </c>
      <c r="L2232" s="10">
        <f t="shared" si="207"/>
        <v>41724.547766203701</v>
      </c>
      <c r="M2232" s="11" t="str">
        <f t="shared" si="208"/>
        <v>Mar</v>
      </c>
      <c r="N2232" s="11">
        <f t="shared" si="209"/>
        <v>2014</v>
      </c>
      <c r="O2232" t="b">
        <v>0</v>
      </c>
      <c r="P2232">
        <v>498</v>
      </c>
      <c r="Q2232" t="b">
        <v>1</v>
      </c>
      <c r="R2232" t="s">
        <v>8297</v>
      </c>
      <c r="S2232">
        <f t="shared" si="204"/>
        <v>126</v>
      </c>
      <c r="T2232">
        <f t="shared" si="205"/>
        <v>21</v>
      </c>
      <c r="U2232" t="s">
        <v>8331</v>
      </c>
      <c r="V2232" t="s">
        <v>8349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206"/>
        <v>41449.875</v>
      </c>
      <c r="K2233">
        <v>1369864301</v>
      </c>
      <c r="L2233" s="10">
        <f t="shared" si="207"/>
        <v>41423.577557870369</v>
      </c>
      <c r="M2233" s="11" t="str">
        <f t="shared" si="208"/>
        <v>May</v>
      </c>
      <c r="N2233" s="11">
        <f t="shared" si="209"/>
        <v>2013</v>
      </c>
      <c r="O2233" t="b">
        <v>0</v>
      </c>
      <c r="P2233">
        <v>1113</v>
      </c>
      <c r="Q2233" t="b">
        <v>1</v>
      </c>
      <c r="R2233" t="s">
        <v>8297</v>
      </c>
      <c r="S2233">
        <f t="shared" si="204"/>
        <v>1212</v>
      </c>
      <c r="T2233">
        <f t="shared" si="205"/>
        <v>27</v>
      </c>
      <c r="U2233" t="s">
        <v>8331</v>
      </c>
      <c r="V2233" t="s">
        <v>8349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206"/>
        <v>41838.791666666664</v>
      </c>
      <c r="K2234">
        <v>1402945408</v>
      </c>
      <c r="L2234" s="10">
        <f t="shared" si="207"/>
        <v>41806.460740740738</v>
      </c>
      <c r="M2234" s="11" t="str">
        <f t="shared" si="208"/>
        <v>Jun</v>
      </c>
      <c r="N2234" s="11">
        <f t="shared" si="209"/>
        <v>2014</v>
      </c>
      <c r="O2234" t="b">
        <v>0</v>
      </c>
      <c r="P2234">
        <v>988</v>
      </c>
      <c r="Q2234" t="b">
        <v>1</v>
      </c>
      <c r="R2234" t="s">
        <v>8297</v>
      </c>
      <c r="S2234">
        <f t="shared" si="204"/>
        <v>496</v>
      </c>
      <c r="T2234">
        <f t="shared" si="205"/>
        <v>25</v>
      </c>
      <c r="U2234" t="s">
        <v>8331</v>
      </c>
      <c r="V2234" t="s">
        <v>8349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206"/>
        <v>42351.666666666664</v>
      </c>
      <c r="K2235">
        <v>1448269539</v>
      </c>
      <c r="L2235" s="10">
        <f t="shared" si="207"/>
        <v>42331.045590277768</v>
      </c>
      <c r="M2235" s="11" t="str">
        <f t="shared" si="208"/>
        <v>Nov</v>
      </c>
      <c r="N2235" s="11">
        <f t="shared" si="209"/>
        <v>2015</v>
      </c>
      <c r="O2235" t="b">
        <v>0</v>
      </c>
      <c r="P2235">
        <v>391</v>
      </c>
      <c r="Q2235" t="b">
        <v>1</v>
      </c>
      <c r="R2235" t="s">
        <v>8297</v>
      </c>
      <c r="S2235">
        <f t="shared" si="204"/>
        <v>332</v>
      </c>
      <c r="T2235">
        <f t="shared" si="205"/>
        <v>21</v>
      </c>
      <c r="U2235" t="s">
        <v>8331</v>
      </c>
      <c r="V2235" t="s">
        <v>8349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206"/>
        <v>42740.491284722222</v>
      </c>
      <c r="K2236">
        <v>1481053647</v>
      </c>
      <c r="L2236" s="10">
        <f t="shared" si="207"/>
        <v>42710.491284722222</v>
      </c>
      <c r="M2236" s="11" t="str">
        <f t="shared" si="208"/>
        <v>Dec</v>
      </c>
      <c r="N2236" s="11">
        <f t="shared" si="209"/>
        <v>2016</v>
      </c>
      <c r="O2236" t="b">
        <v>0</v>
      </c>
      <c r="P2236">
        <v>28</v>
      </c>
      <c r="Q2236" t="b">
        <v>1</v>
      </c>
      <c r="R2236" t="s">
        <v>8297</v>
      </c>
      <c r="S2236">
        <f t="shared" si="204"/>
        <v>1165</v>
      </c>
      <c r="T2236">
        <f t="shared" si="205"/>
        <v>42</v>
      </c>
      <c r="U2236" t="s">
        <v>8331</v>
      </c>
      <c r="V2236" t="s">
        <v>8349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206"/>
        <v>42091.64711805556</v>
      </c>
      <c r="K2237">
        <v>1424997111</v>
      </c>
      <c r="L2237" s="10">
        <f t="shared" si="207"/>
        <v>42061.688784722217</v>
      </c>
      <c r="M2237" s="11" t="str">
        <f t="shared" si="208"/>
        <v>Feb</v>
      </c>
      <c r="N2237" s="11">
        <f t="shared" si="209"/>
        <v>2015</v>
      </c>
      <c r="O2237" t="b">
        <v>0</v>
      </c>
      <c r="P2237">
        <v>147</v>
      </c>
      <c r="Q2237" t="b">
        <v>1</v>
      </c>
      <c r="R2237" t="s">
        <v>8297</v>
      </c>
      <c r="S2237">
        <f t="shared" si="204"/>
        <v>153</v>
      </c>
      <c r="T2237">
        <f t="shared" si="205"/>
        <v>136</v>
      </c>
      <c r="U2237" t="s">
        <v>8331</v>
      </c>
      <c r="V2237" t="s">
        <v>8349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206"/>
        <v>42401.283831018511</v>
      </c>
      <c r="K2238">
        <v>1451746123</v>
      </c>
      <c r="L2238" s="10">
        <f t="shared" si="207"/>
        <v>42371.283831018511</v>
      </c>
      <c r="M2238" s="11" t="str">
        <f t="shared" si="208"/>
        <v>Jan</v>
      </c>
      <c r="N2238" s="11">
        <f t="shared" si="209"/>
        <v>2016</v>
      </c>
      <c r="O2238" t="b">
        <v>0</v>
      </c>
      <c r="P2238">
        <v>680</v>
      </c>
      <c r="Q2238" t="b">
        <v>1</v>
      </c>
      <c r="R2238" t="s">
        <v>8297</v>
      </c>
      <c r="S2238">
        <f t="shared" si="204"/>
        <v>537</v>
      </c>
      <c r="T2238">
        <f t="shared" si="205"/>
        <v>22</v>
      </c>
      <c r="U2238" t="s">
        <v>8331</v>
      </c>
      <c r="V2238" t="s">
        <v>8349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206"/>
        <v>41954.999305555553</v>
      </c>
      <c r="K2239">
        <v>1412294683</v>
      </c>
      <c r="L2239" s="10">
        <f t="shared" si="207"/>
        <v>41914.669942129629</v>
      </c>
      <c r="M2239" s="11" t="str">
        <f t="shared" si="208"/>
        <v>Oct</v>
      </c>
      <c r="N2239" s="11">
        <f t="shared" si="209"/>
        <v>2014</v>
      </c>
      <c r="O2239" t="b">
        <v>0</v>
      </c>
      <c r="P2239">
        <v>983</v>
      </c>
      <c r="Q2239" t="b">
        <v>1</v>
      </c>
      <c r="R2239" t="s">
        <v>8297</v>
      </c>
      <c r="S2239">
        <f t="shared" si="204"/>
        <v>353</v>
      </c>
      <c r="T2239">
        <f t="shared" si="205"/>
        <v>65</v>
      </c>
      <c r="U2239" t="s">
        <v>8331</v>
      </c>
      <c r="V2239" t="s">
        <v>8349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206"/>
        <v>42804.28837962963</v>
      </c>
      <c r="K2240">
        <v>1486565716</v>
      </c>
      <c r="L2240" s="10">
        <f t="shared" si="207"/>
        <v>42774.28837962963</v>
      </c>
      <c r="M2240" s="11" t="str">
        <f t="shared" si="208"/>
        <v>Feb</v>
      </c>
      <c r="N2240" s="11">
        <f t="shared" si="209"/>
        <v>2017</v>
      </c>
      <c r="O2240" t="b">
        <v>0</v>
      </c>
      <c r="P2240">
        <v>79</v>
      </c>
      <c r="Q2240" t="b">
        <v>1</v>
      </c>
      <c r="R2240" t="s">
        <v>8297</v>
      </c>
      <c r="S2240">
        <f t="shared" si="204"/>
        <v>137</v>
      </c>
      <c r="T2240">
        <f t="shared" si="205"/>
        <v>70</v>
      </c>
      <c r="U2240" t="s">
        <v>8331</v>
      </c>
      <c r="V2240" t="s">
        <v>8349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206"/>
        <v>41608.834722222222</v>
      </c>
      <c r="K2241">
        <v>1382742014</v>
      </c>
      <c r="L2241" s="10">
        <f t="shared" si="207"/>
        <v>41572.625162037039</v>
      </c>
      <c r="M2241" s="11" t="str">
        <f t="shared" si="208"/>
        <v>Oct</v>
      </c>
      <c r="N2241" s="11">
        <f t="shared" si="209"/>
        <v>2013</v>
      </c>
      <c r="O2241" t="b">
        <v>0</v>
      </c>
      <c r="P2241">
        <v>426</v>
      </c>
      <c r="Q2241" t="b">
        <v>1</v>
      </c>
      <c r="R2241" t="s">
        <v>8297</v>
      </c>
      <c r="S2241">
        <f t="shared" si="204"/>
        <v>128</v>
      </c>
      <c r="T2241">
        <f t="shared" si="205"/>
        <v>75</v>
      </c>
      <c r="U2241" t="s">
        <v>8331</v>
      </c>
      <c r="V2241" t="s">
        <v>8349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206"/>
        <v>42482.492407407401</v>
      </c>
      <c r="K2242">
        <v>1458762544</v>
      </c>
      <c r="L2242" s="10">
        <f t="shared" si="207"/>
        <v>42452.492407407401</v>
      </c>
      <c r="M2242" s="11" t="str">
        <f t="shared" si="208"/>
        <v>Mar</v>
      </c>
      <c r="N2242" s="11">
        <f t="shared" si="209"/>
        <v>2016</v>
      </c>
      <c r="O2242" t="b">
        <v>0</v>
      </c>
      <c r="P2242">
        <v>96</v>
      </c>
      <c r="Q2242" t="b">
        <v>1</v>
      </c>
      <c r="R2242" t="s">
        <v>8297</v>
      </c>
      <c r="S2242">
        <f t="shared" ref="S2242:S2305" si="210">ROUND((E2242/D2242)*100,0)</f>
        <v>271</v>
      </c>
      <c r="T2242">
        <f t="shared" ref="T2242:T2305" si="211">ROUND(E2242/P2242,0)</f>
        <v>141</v>
      </c>
      <c r="U2242" t="s">
        <v>8331</v>
      </c>
      <c r="V2242" t="s">
        <v>8349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212">(((I2243/60)/60/24)+DATE(1970,1,1)+(-8/24))</f>
        <v>42796.494212962956</v>
      </c>
      <c r="K2243">
        <v>1485892300</v>
      </c>
      <c r="L2243" s="10">
        <f t="shared" ref="L2243:L2306" si="213">(((K2243/60)/60)/24)+DATE(1970,1,1)+(-8/24)</f>
        <v>42766.494212962956</v>
      </c>
      <c r="M2243" s="11" t="str">
        <f t="shared" ref="M2243:M2306" si="214">TEXT(L2243,"MMM")</f>
        <v>Jan</v>
      </c>
      <c r="N2243" s="11">
        <f t="shared" ref="N2243:N2306" si="215">YEAR(L2243)</f>
        <v>2017</v>
      </c>
      <c r="O2243" t="b">
        <v>0</v>
      </c>
      <c r="P2243">
        <v>163</v>
      </c>
      <c r="Q2243" t="b">
        <v>1</v>
      </c>
      <c r="R2243" t="s">
        <v>8297</v>
      </c>
      <c r="S2243">
        <f t="shared" si="210"/>
        <v>806</v>
      </c>
      <c r="T2243">
        <f t="shared" si="211"/>
        <v>49</v>
      </c>
      <c r="U2243" t="s">
        <v>8331</v>
      </c>
      <c r="V2243" t="s">
        <v>8349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212"/>
        <v>41604.79305555555</v>
      </c>
      <c r="K2244">
        <v>1382449733</v>
      </c>
      <c r="L2244" s="10">
        <f t="shared" si="213"/>
        <v>41569.242280092592</v>
      </c>
      <c r="M2244" s="11" t="str">
        <f t="shared" si="214"/>
        <v>Oct</v>
      </c>
      <c r="N2244" s="11">
        <f t="shared" si="215"/>
        <v>2013</v>
      </c>
      <c r="O2244" t="b">
        <v>0</v>
      </c>
      <c r="P2244">
        <v>2525</v>
      </c>
      <c r="Q2244" t="b">
        <v>1</v>
      </c>
      <c r="R2244" t="s">
        <v>8297</v>
      </c>
      <c r="S2244">
        <f t="shared" si="210"/>
        <v>1360</v>
      </c>
      <c r="T2244">
        <f t="shared" si="211"/>
        <v>54</v>
      </c>
      <c r="U2244" t="s">
        <v>8331</v>
      </c>
      <c r="V2244" t="s">
        <v>8349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212"/>
        <v>42806.791666666664</v>
      </c>
      <c r="K2245">
        <v>1488823290</v>
      </c>
      <c r="L2245" s="10">
        <f t="shared" si="213"/>
        <v>42800.417708333327</v>
      </c>
      <c r="M2245" s="11" t="str">
        <f t="shared" si="214"/>
        <v>Mar</v>
      </c>
      <c r="N2245" s="11">
        <f t="shared" si="215"/>
        <v>2017</v>
      </c>
      <c r="O2245" t="b">
        <v>0</v>
      </c>
      <c r="P2245">
        <v>2035</v>
      </c>
      <c r="Q2245" t="b">
        <v>1</v>
      </c>
      <c r="R2245" t="s">
        <v>8297</v>
      </c>
      <c r="S2245">
        <f t="shared" si="210"/>
        <v>930250</v>
      </c>
      <c r="T2245">
        <f t="shared" si="211"/>
        <v>5</v>
      </c>
      <c r="U2245" t="s">
        <v>8331</v>
      </c>
      <c r="V2245" t="s">
        <v>8349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212"/>
        <v>42659.520833333336</v>
      </c>
      <c r="K2246">
        <v>1475609946</v>
      </c>
      <c r="L2246" s="10">
        <f t="shared" si="213"/>
        <v>42647.485486111109</v>
      </c>
      <c r="M2246" s="11" t="str">
        <f t="shared" si="214"/>
        <v>Oct</v>
      </c>
      <c r="N2246" s="11">
        <f t="shared" si="215"/>
        <v>2016</v>
      </c>
      <c r="O2246" t="b">
        <v>0</v>
      </c>
      <c r="P2246">
        <v>290</v>
      </c>
      <c r="Q2246" t="b">
        <v>1</v>
      </c>
      <c r="R2246" t="s">
        <v>8297</v>
      </c>
      <c r="S2246">
        <f t="shared" si="210"/>
        <v>377</v>
      </c>
      <c r="T2246">
        <f t="shared" si="211"/>
        <v>65</v>
      </c>
      <c r="U2246" t="s">
        <v>8331</v>
      </c>
      <c r="V2246" t="s">
        <v>8349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212"/>
        <v>41691.416666666664</v>
      </c>
      <c r="K2247">
        <v>1390323617</v>
      </c>
      <c r="L2247" s="10">
        <f t="shared" si="213"/>
        <v>41660.375196759262</v>
      </c>
      <c r="M2247" s="11" t="str">
        <f t="shared" si="214"/>
        <v>Jan</v>
      </c>
      <c r="N2247" s="11">
        <f t="shared" si="215"/>
        <v>2014</v>
      </c>
      <c r="O2247" t="b">
        <v>0</v>
      </c>
      <c r="P2247">
        <v>1980</v>
      </c>
      <c r="Q2247" t="b">
        <v>1</v>
      </c>
      <c r="R2247" t="s">
        <v>8297</v>
      </c>
      <c r="S2247">
        <f t="shared" si="210"/>
        <v>2647</v>
      </c>
      <c r="T2247">
        <f t="shared" si="211"/>
        <v>53</v>
      </c>
      <c r="U2247" t="s">
        <v>8331</v>
      </c>
      <c r="V2247" t="s">
        <v>8349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212"/>
        <v>42251.458449074074</v>
      </c>
      <c r="K2248">
        <v>1438801210</v>
      </c>
      <c r="L2248" s="10">
        <f t="shared" si="213"/>
        <v>42221.458449074074</v>
      </c>
      <c r="M2248" s="11" t="str">
        <f t="shared" si="214"/>
        <v>Aug</v>
      </c>
      <c r="N2248" s="11">
        <f t="shared" si="215"/>
        <v>2015</v>
      </c>
      <c r="O2248" t="b">
        <v>0</v>
      </c>
      <c r="P2248">
        <v>57</v>
      </c>
      <c r="Q2248" t="b">
        <v>1</v>
      </c>
      <c r="R2248" t="s">
        <v>8297</v>
      </c>
      <c r="S2248">
        <f t="shared" si="210"/>
        <v>100</v>
      </c>
      <c r="T2248">
        <f t="shared" si="211"/>
        <v>44</v>
      </c>
      <c r="U2248" t="s">
        <v>8331</v>
      </c>
      <c r="V2248" t="s">
        <v>8349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212"/>
        <v>42214.332928240743</v>
      </c>
      <c r="K2249">
        <v>1436975965</v>
      </c>
      <c r="L2249" s="10">
        <f t="shared" si="213"/>
        <v>42200.332928240743</v>
      </c>
      <c r="M2249" s="11" t="str">
        <f t="shared" si="214"/>
        <v>Jul</v>
      </c>
      <c r="N2249" s="11">
        <f t="shared" si="215"/>
        <v>2015</v>
      </c>
      <c r="O2249" t="b">
        <v>0</v>
      </c>
      <c r="P2249">
        <v>380</v>
      </c>
      <c r="Q2249" t="b">
        <v>1</v>
      </c>
      <c r="R2249" t="s">
        <v>8297</v>
      </c>
      <c r="S2249">
        <f t="shared" si="210"/>
        <v>104</v>
      </c>
      <c r="T2249">
        <f t="shared" si="211"/>
        <v>51</v>
      </c>
      <c r="U2249" t="s">
        <v>8331</v>
      </c>
      <c r="V2249" t="s">
        <v>8349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212"/>
        <v>42718.542569444442</v>
      </c>
      <c r="K2250">
        <v>1479157278</v>
      </c>
      <c r="L2250" s="10">
        <f t="shared" si="213"/>
        <v>42688.542569444442</v>
      </c>
      <c r="M2250" s="11" t="str">
        <f t="shared" si="214"/>
        <v>Nov</v>
      </c>
      <c r="N2250" s="11">
        <f t="shared" si="215"/>
        <v>2016</v>
      </c>
      <c r="O2250" t="b">
        <v>0</v>
      </c>
      <c r="P2250">
        <v>128</v>
      </c>
      <c r="Q2250" t="b">
        <v>1</v>
      </c>
      <c r="R2250" t="s">
        <v>8297</v>
      </c>
      <c r="S2250">
        <f t="shared" si="210"/>
        <v>107</v>
      </c>
      <c r="T2250">
        <f t="shared" si="211"/>
        <v>59</v>
      </c>
      <c r="U2250" t="s">
        <v>8331</v>
      </c>
      <c r="V2250" t="s">
        <v>8349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212"/>
        <v>41366.328298611108</v>
      </c>
      <c r="K2251">
        <v>1362329565</v>
      </c>
      <c r="L2251" s="10">
        <f t="shared" si="213"/>
        <v>41336.369965277772</v>
      </c>
      <c r="M2251" s="11" t="str">
        <f t="shared" si="214"/>
        <v>Mar</v>
      </c>
      <c r="N2251" s="11">
        <f t="shared" si="215"/>
        <v>2013</v>
      </c>
      <c r="O2251" t="b">
        <v>0</v>
      </c>
      <c r="P2251">
        <v>180</v>
      </c>
      <c r="Q2251" t="b">
        <v>1</v>
      </c>
      <c r="R2251" t="s">
        <v>8297</v>
      </c>
      <c r="S2251">
        <f t="shared" si="210"/>
        <v>169</v>
      </c>
      <c r="T2251">
        <f t="shared" si="211"/>
        <v>33</v>
      </c>
      <c r="U2251" t="s">
        <v>8331</v>
      </c>
      <c r="V2251" t="s">
        <v>8349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212"/>
        <v>42706.713807870365</v>
      </c>
      <c r="K2252">
        <v>1478131673</v>
      </c>
      <c r="L2252" s="10">
        <f t="shared" si="213"/>
        <v>42676.6721412037</v>
      </c>
      <c r="M2252" s="11" t="str">
        <f t="shared" si="214"/>
        <v>Nov</v>
      </c>
      <c r="N2252" s="11">
        <f t="shared" si="215"/>
        <v>2016</v>
      </c>
      <c r="O2252" t="b">
        <v>0</v>
      </c>
      <c r="P2252">
        <v>571</v>
      </c>
      <c r="Q2252" t="b">
        <v>1</v>
      </c>
      <c r="R2252" t="s">
        <v>8297</v>
      </c>
      <c r="S2252">
        <f t="shared" si="210"/>
        <v>975</v>
      </c>
      <c r="T2252">
        <f t="shared" si="211"/>
        <v>427</v>
      </c>
      <c r="U2252" t="s">
        <v>8331</v>
      </c>
      <c r="V2252" t="s">
        <v>8349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212"/>
        <v>41867.012465277774</v>
      </c>
      <c r="K2253">
        <v>1406362677</v>
      </c>
      <c r="L2253" s="10">
        <f t="shared" si="213"/>
        <v>41846.012465277774</v>
      </c>
      <c r="M2253" s="11" t="str">
        <f t="shared" si="214"/>
        <v>Jul</v>
      </c>
      <c r="N2253" s="11">
        <f t="shared" si="215"/>
        <v>2014</v>
      </c>
      <c r="O2253" t="b">
        <v>0</v>
      </c>
      <c r="P2253">
        <v>480</v>
      </c>
      <c r="Q2253" t="b">
        <v>1</v>
      </c>
      <c r="R2253" t="s">
        <v>8297</v>
      </c>
      <c r="S2253">
        <f t="shared" si="210"/>
        <v>134</v>
      </c>
      <c r="T2253">
        <f t="shared" si="211"/>
        <v>24</v>
      </c>
      <c r="U2253" t="s">
        <v>8331</v>
      </c>
      <c r="V2253" t="s">
        <v>8349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212"/>
        <v>42587.994652777772</v>
      </c>
      <c r="K2254">
        <v>1469173938</v>
      </c>
      <c r="L2254" s="10">
        <f t="shared" si="213"/>
        <v>42572.994652777772</v>
      </c>
      <c r="M2254" s="11" t="str">
        <f t="shared" si="214"/>
        <v>Jul</v>
      </c>
      <c r="N2254" s="11">
        <f t="shared" si="215"/>
        <v>2016</v>
      </c>
      <c r="O2254" t="b">
        <v>0</v>
      </c>
      <c r="P2254">
        <v>249</v>
      </c>
      <c r="Q2254" t="b">
        <v>1</v>
      </c>
      <c r="R2254" t="s">
        <v>8297</v>
      </c>
      <c r="S2254">
        <f t="shared" si="210"/>
        <v>272</v>
      </c>
      <c r="T2254">
        <f t="shared" si="211"/>
        <v>98</v>
      </c>
      <c r="U2254" t="s">
        <v>8331</v>
      </c>
      <c r="V2254" t="s">
        <v>8349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212"/>
        <v>42326.33966435185</v>
      </c>
      <c r="K2255">
        <v>1445267347</v>
      </c>
      <c r="L2255" s="10">
        <f t="shared" si="213"/>
        <v>42296.297997685186</v>
      </c>
      <c r="M2255" s="11" t="str">
        <f t="shared" si="214"/>
        <v>Oct</v>
      </c>
      <c r="N2255" s="11">
        <f t="shared" si="215"/>
        <v>2015</v>
      </c>
      <c r="O2255" t="b">
        <v>0</v>
      </c>
      <c r="P2255">
        <v>84</v>
      </c>
      <c r="Q2255" t="b">
        <v>1</v>
      </c>
      <c r="R2255" t="s">
        <v>8297</v>
      </c>
      <c r="S2255">
        <f t="shared" si="210"/>
        <v>113</v>
      </c>
      <c r="T2255">
        <f t="shared" si="211"/>
        <v>107</v>
      </c>
      <c r="U2255" t="s">
        <v>8331</v>
      </c>
      <c r="V2255" t="s">
        <v>8349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212"/>
        <v>42759.314444444441</v>
      </c>
      <c r="K2256">
        <v>1484667168</v>
      </c>
      <c r="L2256" s="10">
        <f t="shared" si="213"/>
        <v>42752.314444444441</v>
      </c>
      <c r="M2256" s="11" t="str">
        <f t="shared" si="214"/>
        <v>Jan</v>
      </c>
      <c r="N2256" s="11">
        <f t="shared" si="215"/>
        <v>2017</v>
      </c>
      <c r="O2256" t="b">
        <v>0</v>
      </c>
      <c r="P2256">
        <v>197</v>
      </c>
      <c r="Q2256" t="b">
        <v>1</v>
      </c>
      <c r="R2256" t="s">
        <v>8297</v>
      </c>
      <c r="S2256">
        <f t="shared" si="210"/>
        <v>460</v>
      </c>
      <c r="T2256">
        <f t="shared" si="211"/>
        <v>12</v>
      </c>
      <c r="U2256" t="s">
        <v>8331</v>
      </c>
      <c r="V2256" t="s">
        <v>8349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212"/>
        <v>42497.618645833332</v>
      </c>
      <c r="K2257">
        <v>1460069451</v>
      </c>
      <c r="L2257" s="10">
        <f t="shared" si="213"/>
        <v>42467.618645833332</v>
      </c>
      <c r="M2257" s="11" t="str">
        <f t="shared" si="214"/>
        <v>Apr</v>
      </c>
      <c r="N2257" s="11">
        <f t="shared" si="215"/>
        <v>2016</v>
      </c>
      <c r="O2257" t="b">
        <v>0</v>
      </c>
      <c r="P2257">
        <v>271</v>
      </c>
      <c r="Q2257" t="b">
        <v>1</v>
      </c>
      <c r="R2257" t="s">
        <v>8297</v>
      </c>
      <c r="S2257">
        <f t="shared" si="210"/>
        <v>287</v>
      </c>
      <c r="T2257">
        <f t="shared" si="211"/>
        <v>42</v>
      </c>
      <c r="U2257" t="s">
        <v>8331</v>
      </c>
      <c r="V2257" t="s">
        <v>8349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212"/>
        <v>42696.118587962956</v>
      </c>
      <c r="K2258">
        <v>1478602246</v>
      </c>
      <c r="L2258" s="10">
        <f t="shared" si="213"/>
        <v>42682.118587962956</v>
      </c>
      <c r="M2258" s="11" t="str">
        <f t="shared" si="214"/>
        <v>Nov</v>
      </c>
      <c r="N2258" s="11">
        <f t="shared" si="215"/>
        <v>2016</v>
      </c>
      <c r="O2258" t="b">
        <v>0</v>
      </c>
      <c r="P2258">
        <v>50</v>
      </c>
      <c r="Q2258" t="b">
        <v>1</v>
      </c>
      <c r="R2258" t="s">
        <v>8297</v>
      </c>
      <c r="S2258">
        <f t="shared" si="210"/>
        <v>223</v>
      </c>
      <c r="T2258">
        <f t="shared" si="211"/>
        <v>21</v>
      </c>
      <c r="U2258" t="s">
        <v>8331</v>
      </c>
      <c r="V2258" t="s">
        <v>8349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212"/>
        <v>42540.624999999993</v>
      </c>
      <c r="K2259">
        <v>1463351329</v>
      </c>
      <c r="L2259" s="10">
        <f t="shared" si="213"/>
        <v>42505.603344907409</v>
      </c>
      <c r="M2259" s="11" t="str">
        <f t="shared" si="214"/>
        <v>May</v>
      </c>
      <c r="N2259" s="11">
        <f t="shared" si="215"/>
        <v>2016</v>
      </c>
      <c r="O2259" t="b">
        <v>0</v>
      </c>
      <c r="P2259">
        <v>169</v>
      </c>
      <c r="Q2259" t="b">
        <v>1</v>
      </c>
      <c r="R2259" t="s">
        <v>8297</v>
      </c>
      <c r="S2259">
        <f t="shared" si="210"/>
        <v>636</v>
      </c>
      <c r="T2259">
        <f t="shared" si="211"/>
        <v>94</v>
      </c>
      <c r="U2259" t="s">
        <v>8331</v>
      </c>
      <c r="V2259" t="s">
        <v>8349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212"/>
        <v>42166.417673611104</v>
      </c>
      <c r="K2260">
        <v>1431453687</v>
      </c>
      <c r="L2260" s="10">
        <f t="shared" si="213"/>
        <v>42136.417673611104</v>
      </c>
      <c r="M2260" s="11" t="str">
        <f t="shared" si="214"/>
        <v>May</v>
      </c>
      <c r="N2260" s="11">
        <f t="shared" si="215"/>
        <v>2015</v>
      </c>
      <c r="O2260" t="b">
        <v>0</v>
      </c>
      <c r="P2260">
        <v>205</v>
      </c>
      <c r="Q2260" t="b">
        <v>1</v>
      </c>
      <c r="R2260" t="s">
        <v>8297</v>
      </c>
      <c r="S2260">
        <f t="shared" si="210"/>
        <v>147</v>
      </c>
      <c r="T2260">
        <f t="shared" si="211"/>
        <v>16</v>
      </c>
      <c r="U2260" t="s">
        <v>8331</v>
      </c>
      <c r="V2260" t="s">
        <v>8349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212"/>
        <v>42712.47148148148</v>
      </c>
      <c r="K2261">
        <v>1480360736</v>
      </c>
      <c r="L2261" s="10">
        <f t="shared" si="213"/>
        <v>42702.47148148148</v>
      </c>
      <c r="M2261" s="11" t="str">
        <f t="shared" si="214"/>
        <v>Nov</v>
      </c>
      <c r="N2261" s="11">
        <f t="shared" si="215"/>
        <v>2016</v>
      </c>
      <c r="O2261" t="b">
        <v>0</v>
      </c>
      <c r="P2261">
        <v>206</v>
      </c>
      <c r="Q2261" t="b">
        <v>1</v>
      </c>
      <c r="R2261" t="s">
        <v>8297</v>
      </c>
      <c r="S2261">
        <f t="shared" si="210"/>
        <v>1867</v>
      </c>
      <c r="T2261">
        <f t="shared" si="211"/>
        <v>91</v>
      </c>
      <c r="U2261" t="s">
        <v>8331</v>
      </c>
      <c r="V2261" t="s">
        <v>8349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212"/>
        <v>41724.641782407409</v>
      </c>
      <c r="K2262">
        <v>1393287850</v>
      </c>
      <c r="L2262" s="10">
        <f t="shared" si="213"/>
        <v>41694.683449074073</v>
      </c>
      <c r="M2262" s="11" t="str">
        <f t="shared" si="214"/>
        <v>Feb</v>
      </c>
      <c r="N2262" s="11">
        <f t="shared" si="215"/>
        <v>2014</v>
      </c>
      <c r="O2262" t="b">
        <v>0</v>
      </c>
      <c r="P2262">
        <v>84</v>
      </c>
      <c r="Q2262" t="b">
        <v>1</v>
      </c>
      <c r="R2262" t="s">
        <v>8297</v>
      </c>
      <c r="S2262">
        <f t="shared" si="210"/>
        <v>327</v>
      </c>
      <c r="T2262">
        <f t="shared" si="211"/>
        <v>97</v>
      </c>
      <c r="U2262" t="s">
        <v>8331</v>
      </c>
      <c r="V2262" t="s">
        <v>8349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212"/>
        <v>42780.391435185178</v>
      </c>
      <c r="K2263">
        <v>1485278620</v>
      </c>
      <c r="L2263" s="10">
        <f t="shared" si="213"/>
        <v>42759.391435185178</v>
      </c>
      <c r="M2263" s="11" t="str">
        <f t="shared" si="214"/>
        <v>Jan</v>
      </c>
      <c r="N2263" s="11">
        <f t="shared" si="215"/>
        <v>2017</v>
      </c>
      <c r="O2263" t="b">
        <v>0</v>
      </c>
      <c r="P2263">
        <v>210</v>
      </c>
      <c r="Q2263" t="b">
        <v>1</v>
      </c>
      <c r="R2263" t="s">
        <v>8297</v>
      </c>
      <c r="S2263">
        <f t="shared" si="210"/>
        <v>780</v>
      </c>
      <c r="T2263">
        <f t="shared" si="211"/>
        <v>37</v>
      </c>
      <c r="U2263" t="s">
        <v>8331</v>
      </c>
      <c r="V2263" t="s">
        <v>8349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212"/>
        <v>41960.666666666664</v>
      </c>
      <c r="K2264">
        <v>1413295358</v>
      </c>
      <c r="L2264" s="10">
        <f t="shared" si="213"/>
        <v>41926.251828703702</v>
      </c>
      <c r="M2264" s="11" t="str">
        <f t="shared" si="214"/>
        <v>Oct</v>
      </c>
      <c r="N2264" s="11">
        <f t="shared" si="215"/>
        <v>2014</v>
      </c>
      <c r="O2264" t="b">
        <v>0</v>
      </c>
      <c r="P2264">
        <v>181</v>
      </c>
      <c r="Q2264" t="b">
        <v>1</v>
      </c>
      <c r="R2264" t="s">
        <v>8297</v>
      </c>
      <c r="S2264">
        <f t="shared" si="210"/>
        <v>154</v>
      </c>
      <c r="T2264">
        <f t="shared" si="211"/>
        <v>28</v>
      </c>
      <c r="U2264" t="s">
        <v>8331</v>
      </c>
      <c r="V2264" t="s">
        <v>8349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212"/>
        <v>42035.498993055553</v>
      </c>
      <c r="K2265">
        <v>1420919913</v>
      </c>
      <c r="L2265" s="10">
        <f t="shared" si="213"/>
        <v>42014.498993055553</v>
      </c>
      <c r="M2265" s="11" t="str">
        <f t="shared" si="214"/>
        <v>Jan</v>
      </c>
      <c r="N2265" s="11">
        <f t="shared" si="215"/>
        <v>2015</v>
      </c>
      <c r="O2265" t="b">
        <v>0</v>
      </c>
      <c r="P2265">
        <v>60</v>
      </c>
      <c r="Q2265" t="b">
        <v>1</v>
      </c>
      <c r="R2265" t="s">
        <v>8297</v>
      </c>
      <c r="S2265">
        <f t="shared" si="210"/>
        <v>116</v>
      </c>
      <c r="T2265">
        <f t="shared" si="211"/>
        <v>144</v>
      </c>
      <c r="U2265" t="s">
        <v>8331</v>
      </c>
      <c r="V2265" t="s">
        <v>8349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212"/>
        <v>42512.791666666664</v>
      </c>
      <c r="K2266">
        <v>1462543114</v>
      </c>
      <c r="L2266" s="10">
        <f t="shared" si="213"/>
        <v>42496.249004629623</v>
      </c>
      <c r="M2266" s="11" t="str">
        <f t="shared" si="214"/>
        <v>May</v>
      </c>
      <c r="N2266" s="11">
        <f t="shared" si="215"/>
        <v>2016</v>
      </c>
      <c r="O2266" t="b">
        <v>0</v>
      </c>
      <c r="P2266">
        <v>445</v>
      </c>
      <c r="Q2266" t="b">
        <v>1</v>
      </c>
      <c r="R2266" t="s">
        <v>8297</v>
      </c>
      <c r="S2266">
        <f t="shared" si="210"/>
        <v>180</v>
      </c>
      <c r="T2266">
        <f t="shared" si="211"/>
        <v>24</v>
      </c>
      <c r="U2266" t="s">
        <v>8331</v>
      </c>
      <c r="V2266" t="s">
        <v>8349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212"/>
        <v>42696.519756944443</v>
      </c>
      <c r="K2267">
        <v>1479241707</v>
      </c>
      <c r="L2267" s="10">
        <f t="shared" si="213"/>
        <v>42689.519756944443</v>
      </c>
      <c r="M2267" s="11" t="str">
        <f t="shared" si="214"/>
        <v>Nov</v>
      </c>
      <c r="N2267" s="11">
        <f t="shared" si="215"/>
        <v>2016</v>
      </c>
      <c r="O2267" t="b">
        <v>0</v>
      </c>
      <c r="P2267">
        <v>17</v>
      </c>
      <c r="Q2267" t="b">
        <v>1</v>
      </c>
      <c r="R2267" t="s">
        <v>8297</v>
      </c>
      <c r="S2267">
        <f t="shared" si="210"/>
        <v>299</v>
      </c>
      <c r="T2267">
        <f t="shared" si="211"/>
        <v>35</v>
      </c>
      <c r="U2267" t="s">
        <v>8331</v>
      </c>
      <c r="V2267" t="s">
        <v>8349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212"/>
        <v>42486.749999999993</v>
      </c>
      <c r="K2268">
        <v>1460235592</v>
      </c>
      <c r="L2268" s="10">
        <f t="shared" si="213"/>
        <v>42469.541574074072</v>
      </c>
      <c r="M2268" s="11" t="str">
        <f t="shared" si="214"/>
        <v>Apr</v>
      </c>
      <c r="N2268" s="11">
        <f t="shared" si="215"/>
        <v>2016</v>
      </c>
      <c r="O2268" t="b">
        <v>0</v>
      </c>
      <c r="P2268">
        <v>194</v>
      </c>
      <c r="Q2268" t="b">
        <v>1</v>
      </c>
      <c r="R2268" t="s">
        <v>8297</v>
      </c>
      <c r="S2268">
        <f t="shared" si="210"/>
        <v>320</v>
      </c>
      <c r="T2268">
        <f t="shared" si="211"/>
        <v>25</v>
      </c>
      <c r="U2268" t="s">
        <v>8331</v>
      </c>
      <c r="V2268" t="s">
        <v>8349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212"/>
        <v>41993.708333333336</v>
      </c>
      <c r="K2269">
        <v>1416945297</v>
      </c>
      <c r="L2269" s="10">
        <f t="shared" si="213"/>
        <v>41968.496493055551</v>
      </c>
      <c r="M2269" s="11" t="str">
        <f t="shared" si="214"/>
        <v>Nov</v>
      </c>
      <c r="N2269" s="11">
        <f t="shared" si="215"/>
        <v>2014</v>
      </c>
      <c r="O2269" t="b">
        <v>0</v>
      </c>
      <c r="P2269">
        <v>404</v>
      </c>
      <c r="Q2269" t="b">
        <v>1</v>
      </c>
      <c r="R2269" t="s">
        <v>8297</v>
      </c>
      <c r="S2269">
        <f t="shared" si="210"/>
        <v>381</v>
      </c>
      <c r="T2269">
        <f t="shared" si="211"/>
        <v>188</v>
      </c>
      <c r="U2269" t="s">
        <v>8331</v>
      </c>
      <c r="V2269" t="s">
        <v>8349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212"/>
        <v>42805.749016203699</v>
      </c>
      <c r="K2270">
        <v>1486691915</v>
      </c>
      <c r="L2270" s="10">
        <f t="shared" si="213"/>
        <v>42775.749016203699</v>
      </c>
      <c r="M2270" s="11" t="str">
        <f t="shared" si="214"/>
        <v>Feb</v>
      </c>
      <c r="N2270" s="11">
        <f t="shared" si="215"/>
        <v>2017</v>
      </c>
      <c r="O2270" t="b">
        <v>0</v>
      </c>
      <c r="P2270">
        <v>194</v>
      </c>
      <c r="Q2270" t="b">
        <v>1</v>
      </c>
      <c r="R2270" t="s">
        <v>8297</v>
      </c>
      <c r="S2270">
        <f t="shared" si="210"/>
        <v>103</v>
      </c>
      <c r="T2270">
        <f t="shared" si="211"/>
        <v>148</v>
      </c>
      <c r="U2270" t="s">
        <v>8331</v>
      </c>
      <c r="V2270" t="s">
        <v>8349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212"/>
        <v>42800.874999999993</v>
      </c>
      <c r="K2271">
        <v>1486745663</v>
      </c>
      <c r="L2271" s="10">
        <f t="shared" si="213"/>
        <v>42776.371099537035</v>
      </c>
      <c r="M2271" s="11" t="str">
        <f t="shared" si="214"/>
        <v>Feb</v>
      </c>
      <c r="N2271" s="11">
        <f t="shared" si="215"/>
        <v>2017</v>
      </c>
      <c r="O2271" t="b">
        <v>0</v>
      </c>
      <c r="P2271">
        <v>902</v>
      </c>
      <c r="Q2271" t="b">
        <v>1</v>
      </c>
      <c r="R2271" t="s">
        <v>8297</v>
      </c>
      <c r="S2271">
        <f t="shared" si="210"/>
        <v>1802</v>
      </c>
      <c r="T2271">
        <f t="shared" si="211"/>
        <v>50</v>
      </c>
      <c r="U2271" t="s">
        <v>8331</v>
      </c>
      <c r="V2271" t="s">
        <v>8349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212"/>
        <v>42745.582638888889</v>
      </c>
      <c r="K2272">
        <v>1482353513</v>
      </c>
      <c r="L2272" s="10">
        <f t="shared" si="213"/>
        <v>42725.536030092589</v>
      </c>
      <c r="M2272" s="11" t="str">
        <f t="shared" si="214"/>
        <v>Dec</v>
      </c>
      <c r="N2272" s="11">
        <f t="shared" si="215"/>
        <v>2016</v>
      </c>
      <c r="O2272" t="b">
        <v>0</v>
      </c>
      <c r="P2272">
        <v>1670</v>
      </c>
      <c r="Q2272" t="b">
        <v>1</v>
      </c>
      <c r="R2272" t="s">
        <v>8297</v>
      </c>
      <c r="S2272">
        <f t="shared" si="210"/>
        <v>720</v>
      </c>
      <c r="T2272">
        <f t="shared" si="211"/>
        <v>108</v>
      </c>
      <c r="U2272" t="s">
        <v>8331</v>
      </c>
      <c r="V2272" t="s">
        <v>8349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212"/>
        <v>42713.666712962957</v>
      </c>
      <c r="K2273">
        <v>1478736004</v>
      </c>
      <c r="L2273" s="10">
        <f t="shared" si="213"/>
        <v>42683.666712962957</v>
      </c>
      <c r="M2273" s="11" t="str">
        <f t="shared" si="214"/>
        <v>Nov</v>
      </c>
      <c r="N2273" s="11">
        <f t="shared" si="215"/>
        <v>2016</v>
      </c>
      <c r="O2273" t="b">
        <v>0</v>
      </c>
      <c r="P2273">
        <v>1328</v>
      </c>
      <c r="Q2273" t="b">
        <v>1</v>
      </c>
      <c r="R2273" t="s">
        <v>8297</v>
      </c>
      <c r="S2273">
        <f t="shared" si="210"/>
        <v>283</v>
      </c>
      <c r="T2273">
        <f t="shared" si="211"/>
        <v>43</v>
      </c>
      <c r="U2273" t="s">
        <v>8331</v>
      </c>
      <c r="V2273" t="s">
        <v>8349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212"/>
        <v>42345.366157407399</v>
      </c>
      <c r="K2274">
        <v>1446914836</v>
      </c>
      <c r="L2274" s="10">
        <f t="shared" si="213"/>
        <v>42315.366157407399</v>
      </c>
      <c r="M2274" s="11" t="str">
        <f t="shared" si="214"/>
        <v>Nov</v>
      </c>
      <c r="N2274" s="11">
        <f t="shared" si="215"/>
        <v>2015</v>
      </c>
      <c r="O2274" t="b">
        <v>0</v>
      </c>
      <c r="P2274">
        <v>944</v>
      </c>
      <c r="Q2274" t="b">
        <v>1</v>
      </c>
      <c r="R2274" t="s">
        <v>8297</v>
      </c>
      <c r="S2274">
        <f t="shared" si="210"/>
        <v>1357</v>
      </c>
      <c r="T2274">
        <f t="shared" si="211"/>
        <v>14</v>
      </c>
      <c r="U2274" t="s">
        <v>8331</v>
      </c>
      <c r="V2274" t="s">
        <v>8349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212"/>
        <v>42806.174097222225</v>
      </c>
      <c r="K2275">
        <v>1487164242</v>
      </c>
      <c r="L2275" s="10">
        <f t="shared" si="213"/>
        <v>42781.215763888882</v>
      </c>
      <c r="M2275" s="11" t="str">
        <f t="shared" si="214"/>
        <v>Feb</v>
      </c>
      <c r="N2275" s="11">
        <f t="shared" si="215"/>
        <v>2017</v>
      </c>
      <c r="O2275" t="b">
        <v>0</v>
      </c>
      <c r="P2275">
        <v>147</v>
      </c>
      <c r="Q2275" t="b">
        <v>1</v>
      </c>
      <c r="R2275" t="s">
        <v>8297</v>
      </c>
      <c r="S2275">
        <f t="shared" si="210"/>
        <v>220</v>
      </c>
      <c r="T2275">
        <f t="shared" si="211"/>
        <v>37</v>
      </c>
      <c r="U2275" t="s">
        <v>8331</v>
      </c>
      <c r="V2275" t="s">
        <v>8349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212"/>
        <v>41693.167326388888</v>
      </c>
      <c r="K2276">
        <v>1390564857</v>
      </c>
      <c r="L2276" s="10">
        <f t="shared" si="213"/>
        <v>41663.167326388888</v>
      </c>
      <c r="M2276" s="11" t="str">
        <f t="shared" si="214"/>
        <v>Jan</v>
      </c>
      <c r="N2276" s="11">
        <f t="shared" si="215"/>
        <v>2014</v>
      </c>
      <c r="O2276" t="b">
        <v>0</v>
      </c>
      <c r="P2276">
        <v>99</v>
      </c>
      <c r="Q2276" t="b">
        <v>1</v>
      </c>
      <c r="R2276" t="s">
        <v>8297</v>
      </c>
      <c r="S2276">
        <f t="shared" si="210"/>
        <v>120</v>
      </c>
      <c r="T2276">
        <f t="shared" si="211"/>
        <v>30</v>
      </c>
      <c r="U2276" t="s">
        <v>8331</v>
      </c>
      <c r="V2276" t="s">
        <v>8349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212"/>
        <v>41995.283321759263</v>
      </c>
      <c r="K2277">
        <v>1416667679</v>
      </c>
      <c r="L2277" s="10">
        <f t="shared" si="213"/>
        <v>41965.283321759263</v>
      </c>
      <c r="M2277" s="11" t="str">
        <f t="shared" si="214"/>
        <v>Nov</v>
      </c>
      <c r="N2277" s="11">
        <f t="shared" si="215"/>
        <v>2014</v>
      </c>
      <c r="O2277" t="b">
        <v>0</v>
      </c>
      <c r="P2277">
        <v>79</v>
      </c>
      <c r="Q2277" t="b">
        <v>1</v>
      </c>
      <c r="R2277" t="s">
        <v>8297</v>
      </c>
      <c r="S2277">
        <f t="shared" si="210"/>
        <v>408</v>
      </c>
      <c r="T2277">
        <f t="shared" si="211"/>
        <v>34</v>
      </c>
      <c r="U2277" t="s">
        <v>8331</v>
      </c>
      <c r="V2277" t="s">
        <v>8349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212"/>
        <v>41644.318159722221</v>
      </c>
      <c r="K2278">
        <v>1386344289</v>
      </c>
      <c r="L2278" s="10">
        <f t="shared" si="213"/>
        <v>41614.318159722221</v>
      </c>
      <c r="M2278" s="11" t="str">
        <f t="shared" si="214"/>
        <v>Dec</v>
      </c>
      <c r="N2278" s="11">
        <f t="shared" si="215"/>
        <v>2013</v>
      </c>
      <c r="O2278" t="b">
        <v>0</v>
      </c>
      <c r="P2278">
        <v>75</v>
      </c>
      <c r="Q2278" t="b">
        <v>1</v>
      </c>
      <c r="R2278" t="s">
        <v>8297</v>
      </c>
      <c r="S2278">
        <f t="shared" si="210"/>
        <v>106</v>
      </c>
      <c r="T2278">
        <f t="shared" si="211"/>
        <v>65</v>
      </c>
      <c r="U2278" t="s">
        <v>8331</v>
      </c>
      <c r="V2278" t="s">
        <v>8349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212"/>
        <v>40966.345173611109</v>
      </c>
      <c r="K2279">
        <v>1327767423</v>
      </c>
      <c r="L2279" s="10">
        <f t="shared" si="213"/>
        <v>40936.345173611109</v>
      </c>
      <c r="M2279" s="11" t="str">
        <f t="shared" si="214"/>
        <v>Jan</v>
      </c>
      <c r="N2279" s="11">
        <f t="shared" si="215"/>
        <v>2012</v>
      </c>
      <c r="O2279" t="b">
        <v>0</v>
      </c>
      <c r="P2279">
        <v>207</v>
      </c>
      <c r="Q2279" t="b">
        <v>1</v>
      </c>
      <c r="R2279" t="s">
        <v>8297</v>
      </c>
      <c r="S2279">
        <f t="shared" si="210"/>
        <v>141</v>
      </c>
      <c r="T2279">
        <f t="shared" si="211"/>
        <v>58</v>
      </c>
      <c r="U2279" t="s">
        <v>8331</v>
      </c>
      <c r="V2279" t="s">
        <v>8349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212"/>
        <v>42372.624305555553</v>
      </c>
      <c r="K2280">
        <v>1448902867</v>
      </c>
      <c r="L2280" s="10">
        <f t="shared" si="213"/>
        <v>42338.375775462955</v>
      </c>
      <c r="M2280" s="11" t="str">
        <f t="shared" si="214"/>
        <v>Nov</v>
      </c>
      <c r="N2280" s="11">
        <f t="shared" si="215"/>
        <v>2015</v>
      </c>
      <c r="O2280" t="b">
        <v>0</v>
      </c>
      <c r="P2280">
        <v>102</v>
      </c>
      <c r="Q2280" t="b">
        <v>1</v>
      </c>
      <c r="R2280" t="s">
        <v>8297</v>
      </c>
      <c r="S2280">
        <f t="shared" si="210"/>
        <v>271</v>
      </c>
      <c r="T2280">
        <f t="shared" si="211"/>
        <v>53</v>
      </c>
      <c r="U2280" t="s">
        <v>8331</v>
      </c>
      <c r="V2280" t="s">
        <v>8349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212"/>
        <v>42038.833333333336</v>
      </c>
      <c r="K2281">
        <v>1421436099</v>
      </c>
      <c r="L2281" s="10">
        <f t="shared" si="213"/>
        <v>42020.473368055551</v>
      </c>
      <c r="M2281" s="11" t="str">
        <f t="shared" si="214"/>
        <v>Jan</v>
      </c>
      <c r="N2281" s="11">
        <f t="shared" si="215"/>
        <v>2015</v>
      </c>
      <c r="O2281" t="b">
        <v>0</v>
      </c>
      <c r="P2281">
        <v>32</v>
      </c>
      <c r="Q2281" t="b">
        <v>1</v>
      </c>
      <c r="R2281" t="s">
        <v>8297</v>
      </c>
      <c r="S2281">
        <f t="shared" si="210"/>
        <v>154</v>
      </c>
      <c r="T2281">
        <f t="shared" si="211"/>
        <v>48</v>
      </c>
      <c r="U2281" t="s">
        <v>8331</v>
      </c>
      <c r="V2281" t="s">
        <v>8349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212"/>
        <v>42264.291562499995</v>
      </c>
      <c r="K2282">
        <v>1439909991</v>
      </c>
      <c r="L2282" s="10">
        <f t="shared" si="213"/>
        <v>42234.291562499995</v>
      </c>
      <c r="M2282" s="11" t="str">
        <f t="shared" si="214"/>
        <v>Aug</v>
      </c>
      <c r="N2282" s="11">
        <f t="shared" si="215"/>
        <v>2015</v>
      </c>
      <c r="O2282" t="b">
        <v>0</v>
      </c>
      <c r="P2282">
        <v>480</v>
      </c>
      <c r="Q2282" t="b">
        <v>1</v>
      </c>
      <c r="R2282" t="s">
        <v>8297</v>
      </c>
      <c r="S2282">
        <f t="shared" si="210"/>
        <v>404</v>
      </c>
      <c r="T2282">
        <f t="shared" si="211"/>
        <v>82</v>
      </c>
      <c r="U2282" t="s">
        <v>8331</v>
      </c>
      <c r="V2282" t="s">
        <v>8349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212"/>
        <v>40748.951388888883</v>
      </c>
      <c r="K2283">
        <v>1306219897</v>
      </c>
      <c r="L2283" s="10">
        <f t="shared" si="213"/>
        <v>40686.952511574069</v>
      </c>
      <c r="M2283" s="11" t="str">
        <f t="shared" si="214"/>
        <v>May</v>
      </c>
      <c r="N2283" s="11">
        <f t="shared" si="215"/>
        <v>2011</v>
      </c>
      <c r="O2283" t="b">
        <v>0</v>
      </c>
      <c r="P2283">
        <v>11</v>
      </c>
      <c r="Q2283" t="b">
        <v>1</v>
      </c>
      <c r="R2283" t="s">
        <v>8276</v>
      </c>
      <c r="S2283">
        <f t="shared" si="210"/>
        <v>185</v>
      </c>
      <c r="T2283">
        <f t="shared" si="211"/>
        <v>50</v>
      </c>
      <c r="U2283" t="s">
        <v>8323</v>
      </c>
      <c r="V2283" t="s">
        <v>8324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212"/>
        <v>42382.841273148144</v>
      </c>
      <c r="K2284">
        <v>1447560686</v>
      </c>
      <c r="L2284" s="10">
        <f t="shared" si="213"/>
        <v>42322.841273148144</v>
      </c>
      <c r="M2284" s="11" t="str">
        <f t="shared" si="214"/>
        <v>Nov</v>
      </c>
      <c r="N2284" s="11">
        <f t="shared" si="215"/>
        <v>2015</v>
      </c>
      <c r="O2284" t="b">
        <v>0</v>
      </c>
      <c r="P2284">
        <v>12</v>
      </c>
      <c r="Q2284" t="b">
        <v>1</v>
      </c>
      <c r="R2284" t="s">
        <v>8276</v>
      </c>
      <c r="S2284">
        <f t="shared" si="210"/>
        <v>185</v>
      </c>
      <c r="T2284">
        <f t="shared" si="211"/>
        <v>116</v>
      </c>
      <c r="U2284" t="s">
        <v>8323</v>
      </c>
      <c r="V2284" t="s">
        <v>8324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212"/>
        <v>41037.750046296293</v>
      </c>
      <c r="K2285">
        <v>1331348404</v>
      </c>
      <c r="L2285" s="10">
        <f t="shared" si="213"/>
        <v>40977.791712962957</v>
      </c>
      <c r="M2285" s="11" t="str">
        <f t="shared" si="214"/>
        <v>Mar</v>
      </c>
      <c r="N2285" s="11">
        <f t="shared" si="215"/>
        <v>2012</v>
      </c>
      <c r="O2285" t="b">
        <v>0</v>
      </c>
      <c r="P2285">
        <v>48</v>
      </c>
      <c r="Q2285" t="b">
        <v>1</v>
      </c>
      <c r="R2285" t="s">
        <v>8276</v>
      </c>
      <c r="S2285">
        <f t="shared" si="210"/>
        <v>101</v>
      </c>
      <c r="T2285">
        <f t="shared" si="211"/>
        <v>63</v>
      </c>
      <c r="U2285" t="s">
        <v>8323</v>
      </c>
      <c r="V2285" t="s">
        <v>8324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212"/>
        <v>40613.833333333328</v>
      </c>
      <c r="K2286">
        <v>1297451245</v>
      </c>
      <c r="L2286" s="10">
        <f t="shared" si="213"/>
        <v>40585.463483796295</v>
      </c>
      <c r="M2286" s="11" t="str">
        <f t="shared" si="214"/>
        <v>Feb</v>
      </c>
      <c r="N2286" s="11">
        <f t="shared" si="215"/>
        <v>2011</v>
      </c>
      <c r="O2286" t="b">
        <v>0</v>
      </c>
      <c r="P2286">
        <v>59</v>
      </c>
      <c r="Q2286" t="b">
        <v>1</v>
      </c>
      <c r="R2286" t="s">
        <v>8276</v>
      </c>
      <c r="S2286">
        <f t="shared" si="210"/>
        <v>106</v>
      </c>
      <c r="T2286">
        <f t="shared" si="211"/>
        <v>108</v>
      </c>
      <c r="U2286" t="s">
        <v>8323</v>
      </c>
      <c r="V2286" t="s">
        <v>8324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212"/>
        <v>41088.852349537032</v>
      </c>
      <c r="K2287">
        <v>1338352043</v>
      </c>
      <c r="L2287" s="10">
        <f t="shared" si="213"/>
        <v>41058.852349537032</v>
      </c>
      <c r="M2287" s="11" t="str">
        <f t="shared" si="214"/>
        <v>May</v>
      </c>
      <c r="N2287" s="11">
        <f t="shared" si="215"/>
        <v>2012</v>
      </c>
      <c r="O2287" t="b">
        <v>0</v>
      </c>
      <c r="P2287">
        <v>79</v>
      </c>
      <c r="Q2287" t="b">
        <v>1</v>
      </c>
      <c r="R2287" t="s">
        <v>8276</v>
      </c>
      <c r="S2287">
        <f t="shared" si="210"/>
        <v>121</v>
      </c>
      <c r="T2287">
        <f t="shared" si="211"/>
        <v>46</v>
      </c>
      <c r="U2287" t="s">
        <v>8323</v>
      </c>
      <c r="V2287" t="s">
        <v>8324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212"/>
        <v>41522.832638888889</v>
      </c>
      <c r="K2288">
        <v>1376003254</v>
      </c>
      <c r="L2288" s="10">
        <f t="shared" si="213"/>
        <v>41494.630254629628</v>
      </c>
      <c r="M2288" s="11" t="str">
        <f t="shared" si="214"/>
        <v>Aug</v>
      </c>
      <c r="N2288" s="11">
        <f t="shared" si="215"/>
        <v>2013</v>
      </c>
      <c r="O2288" t="b">
        <v>0</v>
      </c>
      <c r="P2288">
        <v>14</v>
      </c>
      <c r="Q2288" t="b">
        <v>1</v>
      </c>
      <c r="R2288" t="s">
        <v>8276</v>
      </c>
      <c r="S2288">
        <f t="shared" si="210"/>
        <v>100</v>
      </c>
      <c r="T2288">
        <f t="shared" si="211"/>
        <v>107</v>
      </c>
      <c r="U2288" t="s">
        <v>8323</v>
      </c>
      <c r="V2288" t="s">
        <v>8324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212"/>
        <v>41813.334027777775</v>
      </c>
      <c r="K2289">
        <v>1401724860</v>
      </c>
      <c r="L2289" s="10">
        <f t="shared" si="213"/>
        <v>41792.334027777775</v>
      </c>
      <c r="M2289" s="11" t="str">
        <f t="shared" si="214"/>
        <v>Jun</v>
      </c>
      <c r="N2289" s="11">
        <f t="shared" si="215"/>
        <v>2014</v>
      </c>
      <c r="O2289" t="b">
        <v>0</v>
      </c>
      <c r="P2289">
        <v>106</v>
      </c>
      <c r="Q2289" t="b">
        <v>1</v>
      </c>
      <c r="R2289" t="s">
        <v>8276</v>
      </c>
      <c r="S2289">
        <f t="shared" si="210"/>
        <v>120</v>
      </c>
      <c r="T2289">
        <f t="shared" si="211"/>
        <v>51</v>
      </c>
      <c r="U2289" t="s">
        <v>8323</v>
      </c>
      <c r="V2289" t="s">
        <v>8324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212"/>
        <v>41086.416666666664</v>
      </c>
      <c r="K2290">
        <v>1339098689</v>
      </c>
      <c r="L2290" s="10">
        <f t="shared" si="213"/>
        <v>41067.494085648148</v>
      </c>
      <c r="M2290" s="11" t="str">
        <f t="shared" si="214"/>
        <v>Jun</v>
      </c>
      <c r="N2290" s="11">
        <f t="shared" si="215"/>
        <v>2012</v>
      </c>
      <c r="O2290" t="b">
        <v>0</v>
      </c>
      <c r="P2290">
        <v>25</v>
      </c>
      <c r="Q2290" t="b">
        <v>1</v>
      </c>
      <c r="R2290" t="s">
        <v>8276</v>
      </c>
      <c r="S2290">
        <f t="shared" si="210"/>
        <v>100</v>
      </c>
      <c r="T2290">
        <f t="shared" si="211"/>
        <v>40</v>
      </c>
      <c r="U2290" t="s">
        <v>8323</v>
      </c>
      <c r="V2290" t="s">
        <v>8324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212"/>
        <v>41614.640277777777</v>
      </c>
      <c r="K2291">
        <v>1382659060</v>
      </c>
      <c r="L2291" s="10">
        <f t="shared" si="213"/>
        <v>41571.665046296293</v>
      </c>
      <c r="M2291" s="11" t="str">
        <f t="shared" si="214"/>
        <v>Oct</v>
      </c>
      <c r="N2291" s="11">
        <f t="shared" si="215"/>
        <v>2013</v>
      </c>
      <c r="O2291" t="b">
        <v>0</v>
      </c>
      <c r="P2291">
        <v>25</v>
      </c>
      <c r="Q2291" t="b">
        <v>1</v>
      </c>
      <c r="R2291" t="s">
        <v>8276</v>
      </c>
      <c r="S2291">
        <f t="shared" si="210"/>
        <v>107</v>
      </c>
      <c r="T2291">
        <f t="shared" si="211"/>
        <v>64</v>
      </c>
      <c r="U2291" t="s">
        <v>8323</v>
      </c>
      <c r="V2291" t="s">
        <v>8324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212"/>
        <v>40148.375</v>
      </c>
      <c r="K2292">
        <v>1252908330</v>
      </c>
      <c r="L2292" s="10">
        <f t="shared" si="213"/>
        <v>40069.920486111107</v>
      </c>
      <c r="M2292" s="11" t="str">
        <f t="shared" si="214"/>
        <v>Sep</v>
      </c>
      <c r="N2292" s="11">
        <f t="shared" si="215"/>
        <v>2009</v>
      </c>
      <c r="O2292" t="b">
        <v>0</v>
      </c>
      <c r="P2292">
        <v>29</v>
      </c>
      <c r="Q2292" t="b">
        <v>1</v>
      </c>
      <c r="R2292" t="s">
        <v>8276</v>
      </c>
      <c r="S2292">
        <f t="shared" si="210"/>
        <v>104</v>
      </c>
      <c r="T2292">
        <f t="shared" si="211"/>
        <v>54</v>
      </c>
      <c r="U2292" t="s">
        <v>8323</v>
      </c>
      <c r="V2292" t="s">
        <v>8324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212"/>
        <v>41021.833333333328</v>
      </c>
      <c r="K2293">
        <v>1332199618</v>
      </c>
      <c r="L2293" s="10">
        <f t="shared" si="213"/>
        <v>40987.643726851849</v>
      </c>
      <c r="M2293" s="11" t="str">
        <f t="shared" si="214"/>
        <v>Mar</v>
      </c>
      <c r="N2293" s="11">
        <f t="shared" si="215"/>
        <v>2012</v>
      </c>
      <c r="O2293" t="b">
        <v>0</v>
      </c>
      <c r="P2293">
        <v>43</v>
      </c>
      <c r="Q2293" t="b">
        <v>1</v>
      </c>
      <c r="R2293" t="s">
        <v>8276</v>
      </c>
      <c r="S2293">
        <f t="shared" si="210"/>
        <v>173</v>
      </c>
      <c r="T2293">
        <f t="shared" si="211"/>
        <v>100</v>
      </c>
      <c r="U2293" t="s">
        <v>8323</v>
      </c>
      <c r="V2293" t="s">
        <v>8324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212"/>
        <v>41017.364305555551</v>
      </c>
      <c r="K2294">
        <v>1332175476</v>
      </c>
      <c r="L2294" s="10">
        <f t="shared" si="213"/>
        <v>40987.364305555551</v>
      </c>
      <c r="M2294" s="11" t="str">
        <f t="shared" si="214"/>
        <v>Mar</v>
      </c>
      <c r="N2294" s="11">
        <f t="shared" si="215"/>
        <v>2012</v>
      </c>
      <c r="O2294" t="b">
        <v>0</v>
      </c>
      <c r="P2294">
        <v>46</v>
      </c>
      <c r="Q2294" t="b">
        <v>1</v>
      </c>
      <c r="R2294" t="s">
        <v>8276</v>
      </c>
      <c r="S2294">
        <f t="shared" si="210"/>
        <v>107</v>
      </c>
      <c r="T2294">
        <f t="shared" si="211"/>
        <v>47</v>
      </c>
      <c r="U2294" t="s">
        <v>8323</v>
      </c>
      <c r="V2294" t="s">
        <v>8324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212"/>
        <v>41176.832638888889</v>
      </c>
      <c r="K2295">
        <v>1346345999</v>
      </c>
      <c r="L2295" s="10">
        <f t="shared" si="213"/>
        <v>41151.374988425923</v>
      </c>
      <c r="M2295" s="11" t="str">
        <f t="shared" si="214"/>
        <v>Aug</v>
      </c>
      <c r="N2295" s="11">
        <f t="shared" si="215"/>
        <v>2012</v>
      </c>
      <c r="O2295" t="b">
        <v>0</v>
      </c>
      <c r="P2295">
        <v>27</v>
      </c>
      <c r="Q2295" t="b">
        <v>1</v>
      </c>
      <c r="R2295" t="s">
        <v>8276</v>
      </c>
      <c r="S2295">
        <f t="shared" si="210"/>
        <v>108</v>
      </c>
      <c r="T2295">
        <f t="shared" si="211"/>
        <v>34</v>
      </c>
      <c r="U2295" t="s">
        <v>8323</v>
      </c>
      <c r="V2295" t="s">
        <v>8324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212"/>
        <v>41294.389814814815</v>
      </c>
      <c r="K2296">
        <v>1356110480</v>
      </c>
      <c r="L2296" s="10">
        <f t="shared" si="213"/>
        <v>41264.389814814815</v>
      </c>
      <c r="M2296" s="11" t="str">
        <f t="shared" si="214"/>
        <v>Dec</v>
      </c>
      <c r="N2296" s="11">
        <f t="shared" si="215"/>
        <v>2012</v>
      </c>
      <c r="O2296" t="b">
        <v>0</v>
      </c>
      <c r="P2296">
        <v>112</v>
      </c>
      <c r="Q2296" t="b">
        <v>1</v>
      </c>
      <c r="R2296" t="s">
        <v>8276</v>
      </c>
      <c r="S2296">
        <f t="shared" si="210"/>
        <v>146</v>
      </c>
      <c r="T2296">
        <f t="shared" si="211"/>
        <v>65</v>
      </c>
      <c r="U2296" t="s">
        <v>8323</v>
      </c>
      <c r="V2296" t="s">
        <v>8324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212"/>
        <v>41300.621018518512</v>
      </c>
      <c r="K2297">
        <v>1356648856</v>
      </c>
      <c r="L2297" s="10">
        <f t="shared" si="213"/>
        <v>41270.621018518512</v>
      </c>
      <c r="M2297" s="11" t="str">
        <f t="shared" si="214"/>
        <v>Dec</v>
      </c>
      <c r="N2297" s="11">
        <f t="shared" si="215"/>
        <v>2012</v>
      </c>
      <c r="O2297" t="b">
        <v>0</v>
      </c>
      <c r="P2297">
        <v>34</v>
      </c>
      <c r="Q2297" t="b">
        <v>1</v>
      </c>
      <c r="R2297" t="s">
        <v>8276</v>
      </c>
      <c r="S2297">
        <f t="shared" si="210"/>
        <v>125</v>
      </c>
      <c r="T2297">
        <f t="shared" si="211"/>
        <v>44</v>
      </c>
      <c r="U2297" t="s">
        <v>8323</v>
      </c>
      <c r="V2297" t="s">
        <v>8324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212"/>
        <v>40962.39844907407</v>
      </c>
      <c r="K2298">
        <v>1326994426</v>
      </c>
      <c r="L2298" s="10">
        <f t="shared" si="213"/>
        <v>40927.39844907407</v>
      </c>
      <c r="M2298" s="11" t="str">
        <f t="shared" si="214"/>
        <v>Jan</v>
      </c>
      <c r="N2298" s="11">
        <f t="shared" si="215"/>
        <v>2012</v>
      </c>
      <c r="O2298" t="b">
        <v>0</v>
      </c>
      <c r="P2298">
        <v>145</v>
      </c>
      <c r="Q2298" t="b">
        <v>1</v>
      </c>
      <c r="R2298" t="s">
        <v>8276</v>
      </c>
      <c r="S2298">
        <f t="shared" si="210"/>
        <v>149</v>
      </c>
      <c r="T2298">
        <f t="shared" si="211"/>
        <v>72</v>
      </c>
      <c r="U2298" t="s">
        <v>8323</v>
      </c>
      <c r="V2298" t="s">
        <v>8324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212"/>
        <v>40981.832638888889</v>
      </c>
      <c r="K2299">
        <v>1328749249</v>
      </c>
      <c r="L2299" s="10">
        <f t="shared" si="213"/>
        <v>40947.70890046296</v>
      </c>
      <c r="M2299" s="11" t="str">
        <f t="shared" si="214"/>
        <v>Feb</v>
      </c>
      <c r="N2299" s="11">
        <f t="shared" si="215"/>
        <v>2012</v>
      </c>
      <c r="O2299" t="b">
        <v>0</v>
      </c>
      <c r="P2299">
        <v>19</v>
      </c>
      <c r="Q2299" t="b">
        <v>1</v>
      </c>
      <c r="R2299" t="s">
        <v>8276</v>
      </c>
      <c r="S2299">
        <f t="shared" si="210"/>
        <v>101</v>
      </c>
      <c r="T2299">
        <f t="shared" si="211"/>
        <v>53</v>
      </c>
      <c r="U2299" t="s">
        <v>8323</v>
      </c>
      <c r="V2299" t="s">
        <v>8324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212"/>
        <v>41724.46565972222</v>
      </c>
      <c r="K2300">
        <v>1393272633</v>
      </c>
      <c r="L2300" s="10">
        <f t="shared" si="213"/>
        <v>41694.507326388884</v>
      </c>
      <c r="M2300" s="11" t="str">
        <f t="shared" si="214"/>
        <v>Feb</v>
      </c>
      <c r="N2300" s="11">
        <f t="shared" si="215"/>
        <v>2014</v>
      </c>
      <c r="O2300" t="b">
        <v>0</v>
      </c>
      <c r="P2300">
        <v>288</v>
      </c>
      <c r="Q2300" t="b">
        <v>1</v>
      </c>
      <c r="R2300" t="s">
        <v>8276</v>
      </c>
      <c r="S2300">
        <f t="shared" si="210"/>
        <v>105</v>
      </c>
      <c r="T2300">
        <f t="shared" si="211"/>
        <v>109</v>
      </c>
      <c r="U2300" t="s">
        <v>8323</v>
      </c>
      <c r="V2300" t="s">
        <v>8324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212"/>
        <v>40579.699178240735</v>
      </c>
      <c r="K2301">
        <v>1295657209</v>
      </c>
      <c r="L2301" s="10">
        <f t="shared" si="213"/>
        <v>40564.699178240735</v>
      </c>
      <c r="M2301" s="11" t="str">
        <f t="shared" si="214"/>
        <v>Jan</v>
      </c>
      <c r="N2301" s="11">
        <f t="shared" si="215"/>
        <v>2011</v>
      </c>
      <c r="O2301" t="b">
        <v>0</v>
      </c>
      <c r="P2301">
        <v>14</v>
      </c>
      <c r="Q2301" t="b">
        <v>1</v>
      </c>
      <c r="R2301" t="s">
        <v>8276</v>
      </c>
      <c r="S2301">
        <f t="shared" si="210"/>
        <v>350</v>
      </c>
      <c r="T2301">
        <f t="shared" si="211"/>
        <v>75</v>
      </c>
      <c r="U2301" t="s">
        <v>8323</v>
      </c>
      <c r="V2301" t="s">
        <v>8324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212"/>
        <v>41088.393703703703</v>
      </c>
      <c r="K2302">
        <v>1339694816</v>
      </c>
      <c r="L2302" s="10">
        <f t="shared" si="213"/>
        <v>41074.393703703703</v>
      </c>
      <c r="M2302" s="11" t="str">
        <f t="shared" si="214"/>
        <v>Jun</v>
      </c>
      <c r="N2302" s="11">
        <f t="shared" si="215"/>
        <v>2012</v>
      </c>
      <c r="O2302" t="b">
        <v>0</v>
      </c>
      <c r="P2302">
        <v>7</v>
      </c>
      <c r="Q2302" t="b">
        <v>1</v>
      </c>
      <c r="R2302" t="s">
        <v>8276</v>
      </c>
      <c r="S2302">
        <f t="shared" si="210"/>
        <v>101</v>
      </c>
      <c r="T2302">
        <f t="shared" si="211"/>
        <v>116</v>
      </c>
      <c r="U2302" t="s">
        <v>8323</v>
      </c>
      <c r="V2302" t="s">
        <v>8324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212"/>
        <v>41445.813611111109</v>
      </c>
      <c r="K2303">
        <v>1369193496</v>
      </c>
      <c r="L2303" s="10">
        <f t="shared" si="213"/>
        <v>41415.813611111109</v>
      </c>
      <c r="M2303" s="11" t="str">
        <f t="shared" si="214"/>
        <v>May</v>
      </c>
      <c r="N2303" s="11">
        <f t="shared" si="215"/>
        <v>2013</v>
      </c>
      <c r="O2303" t="b">
        <v>1</v>
      </c>
      <c r="P2303">
        <v>211</v>
      </c>
      <c r="Q2303" t="b">
        <v>1</v>
      </c>
      <c r="R2303" t="s">
        <v>8279</v>
      </c>
      <c r="S2303">
        <f t="shared" si="210"/>
        <v>134</v>
      </c>
      <c r="T2303">
        <f t="shared" si="211"/>
        <v>32</v>
      </c>
      <c r="U2303" t="s">
        <v>8323</v>
      </c>
      <c r="V2303" t="s">
        <v>8327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212"/>
        <v>41638.958333333328</v>
      </c>
      <c r="K2304">
        <v>1385585434</v>
      </c>
      <c r="L2304" s="10">
        <f t="shared" si="213"/>
        <v>41605.535115740735</v>
      </c>
      <c r="M2304" s="11" t="str">
        <f t="shared" si="214"/>
        <v>Nov</v>
      </c>
      <c r="N2304" s="11">
        <f t="shared" si="215"/>
        <v>2013</v>
      </c>
      <c r="O2304" t="b">
        <v>1</v>
      </c>
      <c r="P2304">
        <v>85</v>
      </c>
      <c r="Q2304" t="b">
        <v>1</v>
      </c>
      <c r="R2304" t="s">
        <v>8279</v>
      </c>
      <c r="S2304">
        <f t="shared" si="210"/>
        <v>171</v>
      </c>
      <c r="T2304">
        <f t="shared" si="211"/>
        <v>46</v>
      </c>
      <c r="U2304" t="s">
        <v>8323</v>
      </c>
      <c r="V2304" t="s">
        <v>8327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212"/>
        <v>40889.819398148145</v>
      </c>
      <c r="K2305">
        <v>1320287996</v>
      </c>
      <c r="L2305" s="10">
        <f t="shared" si="213"/>
        <v>40849.777731481481</v>
      </c>
      <c r="M2305" s="11" t="str">
        <f t="shared" si="214"/>
        <v>Nov</v>
      </c>
      <c r="N2305" s="11">
        <f t="shared" si="215"/>
        <v>2011</v>
      </c>
      <c r="O2305" t="b">
        <v>1</v>
      </c>
      <c r="P2305">
        <v>103</v>
      </c>
      <c r="Q2305" t="b">
        <v>1</v>
      </c>
      <c r="R2305" t="s">
        <v>8279</v>
      </c>
      <c r="S2305">
        <f t="shared" si="210"/>
        <v>109</v>
      </c>
      <c r="T2305">
        <f t="shared" si="211"/>
        <v>68</v>
      </c>
      <c r="U2305" t="s">
        <v>8323</v>
      </c>
      <c r="V2305" t="s">
        <v>8327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212"/>
        <v>40543.874305555553</v>
      </c>
      <c r="K2306">
        <v>1290281691</v>
      </c>
      <c r="L2306" s="10">
        <f t="shared" si="213"/>
        <v>40502.482534722221</v>
      </c>
      <c r="M2306" s="11" t="str">
        <f t="shared" si="214"/>
        <v>Nov</v>
      </c>
      <c r="N2306" s="11">
        <f t="shared" si="215"/>
        <v>2010</v>
      </c>
      <c r="O2306" t="b">
        <v>1</v>
      </c>
      <c r="P2306">
        <v>113</v>
      </c>
      <c r="Q2306" t="b">
        <v>1</v>
      </c>
      <c r="R2306" t="s">
        <v>8279</v>
      </c>
      <c r="S2306">
        <f t="shared" ref="S2306:S2369" si="216">ROUND((E2306/D2306)*100,0)</f>
        <v>101</v>
      </c>
      <c r="T2306">
        <f t="shared" ref="T2306:T2369" si="217">ROUND(E2306/P2306,0)</f>
        <v>53</v>
      </c>
      <c r="U2306" t="s">
        <v>8323</v>
      </c>
      <c r="V2306" t="s">
        <v>8327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218">(((I2307/60)/60/24)+DATE(1970,1,1)+(-8/24))</f>
        <v>41859.416666666664</v>
      </c>
      <c r="K2307">
        <v>1405356072</v>
      </c>
      <c r="L2307" s="10">
        <f t="shared" ref="L2307:L2370" si="219">(((K2307/60)/60)/24)+DATE(1970,1,1)+(-8/24)</f>
        <v>41834.361944444441</v>
      </c>
      <c r="M2307" s="11" t="str">
        <f t="shared" ref="M2307:M2370" si="220">TEXT(L2307,"MMM")</f>
        <v>Jul</v>
      </c>
      <c r="N2307" s="11">
        <f t="shared" ref="N2307:N2370" si="221">YEAR(L2307)</f>
        <v>2014</v>
      </c>
      <c r="O2307" t="b">
        <v>1</v>
      </c>
      <c r="P2307">
        <v>167</v>
      </c>
      <c r="Q2307" t="b">
        <v>1</v>
      </c>
      <c r="R2307" t="s">
        <v>8279</v>
      </c>
      <c r="S2307">
        <f t="shared" si="216"/>
        <v>101</v>
      </c>
      <c r="T2307">
        <f t="shared" si="217"/>
        <v>109</v>
      </c>
      <c r="U2307" t="s">
        <v>8323</v>
      </c>
      <c r="V2307" t="s">
        <v>8327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218"/>
        <v>40977.834826388884</v>
      </c>
      <c r="K2308">
        <v>1328760129</v>
      </c>
      <c r="L2308" s="10">
        <f t="shared" si="219"/>
        <v>40947.834826388884</v>
      </c>
      <c r="M2308" s="11" t="str">
        <f t="shared" si="220"/>
        <v>Feb</v>
      </c>
      <c r="N2308" s="11">
        <f t="shared" si="221"/>
        <v>2012</v>
      </c>
      <c r="O2308" t="b">
        <v>1</v>
      </c>
      <c r="P2308">
        <v>73</v>
      </c>
      <c r="Q2308" t="b">
        <v>1</v>
      </c>
      <c r="R2308" t="s">
        <v>8279</v>
      </c>
      <c r="S2308">
        <f t="shared" si="216"/>
        <v>107</v>
      </c>
      <c r="T2308">
        <f t="shared" si="217"/>
        <v>51</v>
      </c>
      <c r="U2308" t="s">
        <v>8323</v>
      </c>
      <c r="V2308" t="s">
        <v>8327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218"/>
        <v>41034.46907407407</v>
      </c>
      <c r="K2309">
        <v>1333653333</v>
      </c>
      <c r="L2309" s="10">
        <f t="shared" si="219"/>
        <v>41004.469131944439</v>
      </c>
      <c r="M2309" s="11" t="str">
        <f t="shared" si="220"/>
        <v>Apr</v>
      </c>
      <c r="N2309" s="11">
        <f t="shared" si="221"/>
        <v>2012</v>
      </c>
      <c r="O2309" t="b">
        <v>1</v>
      </c>
      <c r="P2309">
        <v>75</v>
      </c>
      <c r="Q2309" t="b">
        <v>1</v>
      </c>
      <c r="R2309" t="s">
        <v>8279</v>
      </c>
      <c r="S2309">
        <f t="shared" si="216"/>
        <v>107</v>
      </c>
      <c r="T2309">
        <f t="shared" si="217"/>
        <v>28</v>
      </c>
      <c r="U2309" t="s">
        <v>8323</v>
      </c>
      <c r="V2309" t="s">
        <v>8327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218"/>
        <v>41879.708333333328</v>
      </c>
      <c r="K2310">
        <v>1406847996</v>
      </c>
      <c r="L2310" s="10">
        <f t="shared" si="219"/>
        <v>41851.629583333335</v>
      </c>
      <c r="M2310" s="11" t="str">
        <f t="shared" si="220"/>
        <v>Jul</v>
      </c>
      <c r="N2310" s="11">
        <f t="shared" si="221"/>
        <v>2014</v>
      </c>
      <c r="O2310" t="b">
        <v>1</v>
      </c>
      <c r="P2310">
        <v>614</v>
      </c>
      <c r="Q2310" t="b">
        <v>1</v>
      </c>
      <c r="R2310" t="s">
        <v>8279</v>
      </c>
      <c r="S2310">
        <f t="shared" si="216"/>
        <v>101</v>
      </c>
      <c r="T2310">
        <f t="shared" si="217"/>
        <v>82</v>
      </c>
      <c r="U2310" t="s">
        <v>8323</v>
      </c>
      <c r="V2310" t="s">
        <v>8327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218"/>
        <v>41342.654363425921</v>
      </c>
      <c r="K2311">
        <v>1359848537</v>
      </c>
      <c r="L2311" s="10">
        <f t="shared" si="219"/>
        <v>41307.654363425921</v>
      </c>
      <c r="M2311" s="11" t="str">
        <f t="shared" si="220"/>
        <v>Feb</v>
      </c>
      <c r="N2311" s="11">
        <f t="shared" si="221"/>
        <v>2013</v>
      </c>
      <c r="O2311" t="b">
        <v>1</v>
      </c>
      <c r="P2311">
        <v>107</v>
      </c>
      <c r="Q2311" t="b">
        <v>1</v>
      </c>
      <c r="R2311" t="s">
        <v>8279</v>
      </c>
      <c r="S2311">
        <f t="shared" si="216"/>
        <v>107</v>
      </c>
      <c r="T2311">
        <f t="shared" si="217"/>
        <v>60</v>
      </c>
      <c r="U2311" t="s">
        <v>8323</v>
      </c>
      <c r="V2311" t="s">
        <v>8327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218"/>
        <v>41354.41915509259</v>
      </c>
      <c r="K2312">
        <v>1361300615</v>
      </c>
      <c r="L2312" s="10">
        <f t="shared" si="219"/>
        <v>41324.460821759254</v>
      </c>
      <c r="M2312" s="11" t="str">
        <f t="shared" si="220"/>
        <v>Feb</v>
      </c>
      <c r="N2312" s="11">
        <f t="shared" si="221"/>
        <v>2013</v>
      </c>
      <c r="O2312" t="b">
        <v>1</v>
      </c>
      <c r="P2312">
        <v>1224</v>
      </c>
      <c r="Q2312" t="b">
        <v>1</v>
      </c>
      <c r="R2312" t="s">
        <v>8279</v>
      </c>
      <c r="S2312">
        <f t="shared" si="216"/>
        <v>429</v>
      </c>
      <c r="T2312">
        <f t="shared" si="217"/>
        <v>65</v>
      </c>
      <c r="U2312" t="s">
        <v>8323</v>
      </c>
      <c r="V2312" t="s">
        <v>8327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218"/>
        <v>41765.671168981477</v>
      </c>
      <c r="K2313">
        <v>1396829189</v>
      </c>
      <c r="L2313" s="10">
        <f t="shared" si="219"/>
        <v>41735.671168981477</v>
      </c>
      <c r="M2313" s="11" t="str">
        <f t="shared" si="220"/>
        <v>Apr</v>
      </c>
      <c r="N2313" s="11">
        <f t="shared" si="221"/>
        <v>2014</v>
      </c>
      <c r="O2313" t="b">
        <v>1</v>
      </c>
      <c r="P2313">
        <v>104</v>
      </c>
      <c r="Q2313" t="b">
        <v>1</v>
      </c>
      <c r="R2313" t="s">
        <v>8279</v>
      </c>
      <c r="S2313">
        <f t="shared" si="216"/>
        <v>104</v>
      </c>
      <c r="T2313">
        <f t="shared" si="217"/>
        <v>90</v>
      </c>
      <c r="U2313" t="s">
        <v>8323</v>
      </c>
      <c r="V2313" t="s">
        <v>8327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218"/>
        <v>41747.625</v>
      </c>
      <c r="K2314">
        <v>1395155478</v>
      </c>
      <c r="L2314" s="10">
        <f t="shared" si="219"/>
        <v>41716.299513888887</v>
      </c>
      <c r="M2314" s="11" t="str">
        <f t="shared" si="220"/>
        <v>Mar</v>
      </c>
      <c r="N2314" s="11">
        <f t="shared" si="221"/>
        <v>2014</v>
      </c>
      <c r="O2314" t="b">
        <v>1</v>
      </c>
      <c r="P2314">
        <v>79</v>
      </c>
      <c r="Q2314" t="b">
        <v>1</v>
      </c>
      <c r="R2314" t="s">
        <v>8279</v>
      </c>
      <c r="S2314">
        <f t="shared" si="216"/>
        <v>108</v>
      </c>
      <c r="T2314">
        <f t="shared" si="217"/>
        <v>41</v>
      </c>
      <c r="U2314" t="s">
        <v>8323</v>
      </c>
      <c r="V2314" t="s">
        <v>8327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218"/>
        <v>41032.625300925924</v>
      </c>
      <c r="K2315">
        <v>1333494026</v>
      </c>
      <c r="L2315" s="10">
        <f t="shared" si="219"/>
        <v>41002.625300925924</v>
      </c>
      <c r="M2315" s="11" t="str">
        <f t="shared" si="220"/>
        <v>Apr</v>
      </c>
      <c r="N2315" s="11">
        <f t="shared" si="221"/>
        <v>2012</v>
      </c>
      <c r="O2315" t="b">
        <v>1</v>
      </c>
      <c r="P2315">
        <v>157</v>
      </c>
      <c r="Q2315" t="b">
        <v>1</v>
      </c>
      <c r="R2315" t="s">
        <v>8279</v>
      </c>
      <c r="S2315">
        <f t="shared" si="216"/>
        <v>176</v>
      </c>
      <c r="T2315">
        <f t="shared" si="217"/>
        <v>56</v>
      </c>
      <c r="U2315" t="s">
        <v>8323</v>
      </c>
      <c r="V2315" t="s">
        <v>8327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218"/>
        <v>41067.218252314815</v>
      </c>
      <c r="K2316">
        <v>1336482857</v>
      </c>
      <c r="L2316" s="10">
        <f t="shared" si="219"/>
        <v>41037.218252314815</v>
      </c>
      <c r="M2316" s="11" t="str">
        <f t="shared" si="220"/>
        <v>May</v>
      </c>
      <c r="N2316" s="11">
        <f t="shared" si="221"/>
        <v>2012</v>
      </c>
      <c r="O2316" t="b">
        <v>1</v>
      </c>
      <c r="P2316">
        <v>50</v>
      </c>
      <c r="Q2316" t="b">
        <v>1</v>
      </c>
      <c r="R2316" t="s">
        <v>8279</v>
      </c>
      <c r="S2316">
        <f t="shared" si="216"/>
        <v>157</v>
      </c>
      <c r="T2316">
        <f t="shared" si="217"/>
        <v>38</v>
      </c>
      <c r="U2316" t="s">
        <v>8323</v>
      </c>
      <c r="V2316" t="s">
        <v>8327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218"/>
        <v>41034.392858796295</v>
      </c>
      <c r="K2317">
        <v>1333646743</v>
      </c>
      <c r="L2317" s="10">
        <f t="shared" si="219"/>
        <v>41004.392858796295</v>
      </c>
      <c r="M2317" s="11" t="str">
        <f t="shared" si="220"/>
        <v>Apr</v>
      </c>
      <c r="N2317" s="11">
        <f t="shared" si="221"/>
        <v>2012</v>
      </c>
      <c r="O2317" t="b">
        <v>1</v>
      </c>
      <c r="P2317">
        <v>64</v>
      </c>
      <c r="Q2317" t="b">
        <v>1</v>
      </c>
      <c r="R2317" t="s">
        <v>8279</v>
      </c>
      <c r="S2317">
        <f t="shared" si="216"/>
        <v>103</v>
      </c>
      <c r="T2317">
        <f t="shared" si="217"/>
        <v>40</v>
      </c>
      <c r="U2317" t="s">
        <v>8323</v>
      </c>
      <c r="V2317" t="s">
        <v>8327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218"/>
        <v>40156.433333333334</v>
      </c>
      <c r="K2318">
        <v>1253726650</v>
      </c>
      <c r="L2318" s="10">
        <f t="shared" si="219"/>
        <v>40079.391782407409</v>
      </c>
      <c r="M2318" s="11" t="str">
        <f t="shared" si="220"/>
        <v>Sep</v>
      </c>
      <c r="N2318" s="11">
        <f t="shared" si="221"/>
        <v>2009</v>
      </c>
      <c r="O2318" t="b">
        <v>1</v>
      </c>
      <c r="P2318">
        <v>200</v>
      </c>
      <c r="Q2318" t="b">
        <v>1</v>
      </c>
      <c r="R2318" t="s">
        <v>8279</v>
      </c>
      <c r="S2318">
        <f t="shared" si="216"/>
        <v>104</v>
      </c>
      <c r="T2318">
        <f t="shared" si="217"/>
        <v>78</v>
      </c>
      <c r="U2318" t="s">
        <v>8323</v>
      </c>
      <c r="V2318" t="s">
        <v>8327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218"/>
        <v>40223.875</v>
      </c>
      <c r="K2319">
        <v>1263474049</v>
      </c>
      <c r="L2319" s="10">
        <f t="shared" si="219"/>
        <v>40192.20890046296</v>
      </c>
      <c r="M2319" s="11" t="str">
        <f t="shared" si="220"/>
        <v>Jan</v>
      </c>
      <c r="N2319" s="11">
        <f t="shared" si="221"/>
        <v>2010</v>
      </c>
      <c r="O2319" t="b">
        <v>1</v>
      </c>
      <c r="P2319">
        <v>22</v>
      </c>
      <c r="Q2319" t="b">
        <v>1</v>
      </c>
      <c r="R2319" t="s">
        <v>8279</v>
      </c>
      <c r="S2319">
        <f t="shared" si="216"/>
        <v>104</v>
      </c>
      <c r="T2319">
        <f t="shared" si="217"/>
        <v>19</v>
      </c>
      <c r="U2319" t="s">
        <v>8323</v>
      </c>
      <c r="V2319" t="s">
        <v>8327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218"/>
        <v>40081.832638888889</v>
      </c>
      <c r="K2320">
        <v>1251214014</v>
      </c>
      <c r="L2320" s="10">
        <f t="shared" si="219"/>
        <v>40050.310347222221</v>
      </c>
      <c r="M2320" s="11" t="str">
        <f t="shared" si="220"/>
        <v>Aug</v>
      </c>
      <c r="N2320" s="11">
        <f t="shared" si="221"/>
        <v>2009</v>
      </c>
      <c r="O2320" t="b">
        <v>1</v>
      </c>
      <c r="P2320">
        <v>163</v>
      </c>
      <c r="Q2320" t="b">
        <v>1</v>
      </c>
      <c r="R2320" t="s">
        <v>8279</v>
      </c>
      <c r="S2320">
        <f t="shared" si="216"/>
        <v>121</v>
      </c>
      <c r="T2320">
        <f t="shared" si="217"/>
        <v>37</v>
      </c>
      <c r="U2320" t="s">
        <v>8323</v>
      </c>
      <c r="V2320" t="s">
        <v>8327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218"/>
        <v>41622.748668981476</v>
      </c>
      <c r="K2321">
        <v>1384480685</v>
      </c>
      <c r="L2321" s="10">
        <f t="shared" si="219"/>
        <v>41592.748668981476</v>
      </c>
      <c r="M2321" s="11" t="str">
        <f t="shared" si="220"/>
        <v>Nov</v>
      </c>
      <c r="N2321" s="11">
        <f t="shared" si="221"/>
        <v>2013</v>
      </c>
      <c r="O2321" t="b">
        <v>1</v>
      </c>
      <c r="P2321">
        <v>77</v>
      </c>
      <c r="Q2321" t="b">
        <v>1</v>
      </c>
      <c r="R2321" t="s">
        <v>8279</v>
      </c>
      <c r="S2321">
        <f t="shared" si="216"/>
        <v>108</v>
      </c>
      <c r="T2321">
        <f t="shared" si="217"/>
        <v>42</v>
      </c>
      <c r="U2321" t="s">
        <v>8323</v>
      </c>
      <c r="V2321" t="s">
        <v>8327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218"/>
        <v>41731.442129629628</v>
      </c>
      <c r="K2322">
        <v>1393443400</v>
      </c>
      <c r="L2322" s="10">
        <f t="shared" si="219"/>
        <v>41696.483796296292</v>
      </c>
      <c r="M2322" s="11" t="str">
        <f t="shared" si="220"/>
        <v>Feb</v>
      </c>
      <c r="N2322" s="11">
        <f t="shared" si="221"/>
        <v>2014</v>
      </c>
      <c r="O2322" t="b">
        <v>1</v>
      </c>
      <c r="P2322">
        <v>89</v>
      </c>
      <c r="Q2322" t="b">
        <v>1</v>
      </c>
      <c r="R2322" t="s">
        <v>8279</v>
      </c>
      <c r="S2322">
        <f t="shared" si="216"/>
        <v>109</v>
      </c>
      <c r="T2322">
        <f t="shared" si="217"/>
        <v>61</v>
      </c>
      <c r="U2322" t="s">
        <v>8323</v>
      </c>
      <c r="V2322" t="s">
        <v>8327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218"/>
        <v>42828.885428240734</v>
      </c>
      <c r="K2323">
        <v>1488694501</v>
      </c>
      <c r="L2323" s="10">
        <f t="shared" si="219"/>
        <v>42798.927094907405</v>
      </c>
      <c r="M2323" s="11" t="str">
        <f t="shared" si="220"/>
        <v>Mar</v>
      </c>
      <c r="N2323" s="11">
        <f t="shared" si="221"/>
        <v>2017</v>
      </c>
      <c r="O2323" t="b">
        <v>0</v>
      </c>
      <c r="P2323">
        <v>64</v>
      </c>
      <c r="Q2323" t="b">
        <v>0</v>
      </c>
      <c r="R2323" t="s">
        <v>8298</v>
      </c>
      <c r="S2323">
        <f t="shared" si="216"/>
        <v>39</v>
      </c>
      <c r="T2323">
        <f t="shared" si="217"/>
        <v>65</v>
      </c>
      <c r="U2323" t="s">
        <v>8334</v>
      </c>
      <c r="V2323" t="s">
        <v>8350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218"/>
        <v>42834.520474537036</v>
      </c>
      <c r="K2324">
        <v>1489181369</v>
      </c>
      <c r="L2324" s="10">
        <f t="shared" si="219"/>
        <v>42804.562141203707</v>
      </c>
      <c r="M2324" s="11" t="str">
        <f t="shared" si="220"/>
        <v>Mar</v>
      </c>
      <c r="N2324" s="11">
        <f t="shared" si="221"/>
        <v>2017</v>
      </c>
      <c r="O2324" t="b">
        <v>0</v>
      </c>
      <c r="P2324">
        <v>4</v>
      </c>
      <c r="Q2324" t="b">
        <v>0</v>
      </c>
      <c r="R2324" t="s">
        <v>8298</v>
      </c>
      <c r="S2324">
        <f t="shared" si="216"/>
        <v>3</v>
      </c>
      <c r="T2324">
        <f t="shared" si="217"/>
        <v>21</v>
      </c>
      <c r="U2324" t="s">
        <v>8334</v>
      </c>
      <c r="V2324" t="s">
        <v>8350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218"/>
        <v>42814.42184027777</v>
      </c>
      <c r="K2325">
        <v>1489428447</v>
      </c>
      <c r="L2325" s="10">
        <f t="shared" si="219"/>
        <v>42807.42184027777</v>
      </c>
      <c r="M2325" s="11" t="str">
        <f t="shared" si="220"/>
        <v>Mar</v>
      </c>
      <c r="N2325" s="11">
        <f t="shared" si="221"/>
        <v>2017</v>
      </c>
      <c r="O2325" t="b">
        <v>0</v>
      </c>
      <c r="P2325">
        <v>4</v>
      </c>
      <c r="Q2325" t="b">
        <v>0</v>
      </c>
      <c r="R2325" t="s">
        <v>8298</v>
      </c>
      <c r="S2325">
        <f t="shared" si="216"/>
        <v>48</v>
      </c>
      <c r="T2325">
        <f t="shared" si="217"/>
        <v>30</v>
      </c>
      <c r="U2325" t="s">
        <v>8334</v>
      </c>
      <c r="V2325" t="s">
        <v>8350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218"/>
        <v>42820.510243055549</v>
      </c>
      <c r="K2326">
        <v>1487970885</v>
      </c>
      <c r="L2326" s="10">
        <f t="shared" si="219"/>
        <v>42790.55190972222</v>
      </c>
      <c r="M2326" s="11" t="str">
        <f t="shared" si="220"/>
        <v>Feb</v>
      </c>
      <c r="N2326" s="11">
        <f t="shared" si="221"/>
        <v>2017</v>
      </c>
      <c r="O2326" t="b">
        <v>0</v>
      </c>
      <c r="P2326">
        <v>61</v>
      </c>
      <c r="Q2326" t="b">
        <v>0</v>
      </c>
      <c r="R2326" t="s">
        <v>8298</v>
      </c>
      <c r="S2326">
        <f t="shared" si="216"/>
        <v>21</v>
      </c>
      <c r="T2326">
        <f t="shared" si="217"/>
        <v>25</v>
      </c>
      <c r="U2326" t="s">
        <v>8334</v>
      </c>
      <c r="V2326" t="s">
        <v>8350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218"/>
        <v>42823.647349537037</v>
      </c>
      <c r="K2327">
        <v>1488241931</v>
      </c>
      <c r="L2327" s="10">
        <f t="shared" si="219"/>
        <v>42793.689016203702</v>
      </c>
      <c r="M2327" s="11" t="str">
        <f t="shared" si="220"/>
        <v>Feb</v>
      </c>
      <c r="N2327" s="11">
        <f t="shared" si="221"/>
        <v>2017</v>
      </c>
      <c r="O2327" t="b">
        <v>0</v>
      </c>
      <c r="P2327">
        <v>7</v>
      </c>
      <c r="Q2327" t="b">
        <v>0</v>
      </c>
      <c r="R2327" t="s">
        <v>8298</v>
      </c>
      <c r="S2327">
        <f t="shared" si="216"/>
        <v>8</v>
      </c>
      <c r="T2327">
        <f t="shared" si="217"/>
        <v>11</v>
      </c>
      <c r="U2327" t="s">
        <v>8334</v>
      </c>
      <c r="V2327" t="s">
        <v>8350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218"/>
        <v>42855.374999999993</v>
      </c>
      <c r="K2328">
        <v>1489106948</v>
      </c>
      <c r="L2328" s="10">
        <f t="shared" si="219"/>
        <v>42803.700787037036</v>
      </c>
      <c r="M2328" s="11" t="str">
        <f t="shared" si="220"/>
        <v>Mar</v>
      </c>
      <c r="N2328" s="11">
        <f t="shared" si="221"/>
        <v>2017</v>
      </c>
      <c r="O2328" t="b">
        <v>0</v>
      </c>
      <c r="P2328">
        <v>1</v>
      </c>
      <c r="Q2328" t="b">
        <v>0</v>
      </c>
      <c r="R2328" t="s">
        <v>8298</v>
      </c>
      <c r="S2328">
        <f t="shared" si="216"/>
        <v>1</v>
      </c>
      <c r="T2328">
        <f t="shared" si="217"/>
        <v>108</v>
      </c>
      <c r="U2328" t="s">
        <v>8334</v>
      </c>
      <c r="V2328" t="s">
        <v>8350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218"/>
        <v>41877.583796296298</v>
      </c>
      <c r="K2329">
        <v>1406066440</v>
      </c>
      <c r="L2329" s="10">
        <f t="shared" si="219"/>
        <v>41842.583796296298</v>
      </c>
      <c r="M2329" s="11" t="str">
        <f t="shared" si="220"/>
        <v>Jul</v>
      </c>
      <c r="N2329" s="11">
        <f t="shared" si="221"/>
        <v>2014</v>
      </c>
      <c r="O2329" t="b">
        <v>1</v>
      </c>
      <c r="P2329">
        <v>3355</v>
      </c>
      <c r="Q2329" t="b">
        <v>1</v>
      </c>
      <c r="R2329" t="s">
        <v>8298</v>
      </c>
      <c r="S2329">
        <f t="shared" si="216"/>
        <v>526</v>
      </c>
      <c r="T2329">
        <f t="shared" si="217"/>
        <v>55</v>
      </c>
      <c r="U2329" t="s">
        <v>8334</v>
      </c>
      <c r="V2329" t="s">
        <v>8350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218"/>
        <v>42169.448344907411</v>
      </c>
      <c r="K2330">
        <v>1431715537</v>
      </c>
      <c r="L2330" s="10">
        <f t="shared" si="219"/>
        <v>42139.448344907411</v>
      </c>
      <c r="M2330" s="11" t="str">
        <f t="shared" si="220"/>
        <v>May</v>
      </c>
      <c r="N2330" s="11">
        <f t="shared" si="221"/>
        <v>2015</v>
      </c>
      <c r="O2330" t="b">
        <v>1</v>
      </c>
      <c r="P2330">
        <v>537</v>
      </c>
      <c r="Q2330" t="b">
        <v>1</v>
      </c>
      <c r="R2330" t="s">
        <v>8298</v>
      </c>
      <c r="S2330">
        <f t="shared" si="216"/>
        <v>254</v>
      </c>
      <c r="T2330">
        <f t="shared" si="217"/>
        <v>47</v>
      </c>
      <c r="U2330" t="s">
        <v>8334</v>
      </c>
      <c r="V2330" t="s">
        <v>8350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218"/>
        <v>41837.291041666664</v>
      </c>
      <c r="K2331">
        <v>1403017146</v>
      </c>
      <c r="L2331" s="10">
        <f t="shared" si="219"/>
        <v>41807.291041666664</v>
      </c>
      <c r="M2331" s="11" t="str">
        <f t="shared" si="220"/>
        <v>Jun</v>
      </c>
      <c r="N2331" s="11">
        <f t="shared" si="221"/>
        <v>2014</v>
      </c>
      <c r="O2331" t="b">
        <v>1</v>
      </c>
      <c r="P2331">
        <v>125</v>
      </c>
      <c r="Q2331" t="b">
        <v>1</v>
      </c>
      <c r="R2331" t="s">
        <v>8298</v>
      </c>
      <c r="S2331">
        <f t="shared" si="216"/>
        <v>106</v>
      </c>
      <c r="T2331">
        <f t="shared" si="217"/>
        <v>212</v>
      </c>
      <c r="U2331" t="s">
        <v>8334</v>
      </c>
      <c r="V2331" t="s">
        <v>8350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218"/>
        <v>42362.666666666664</v>
      </c>
      <c r="K2332">
        <v>1448400943</v>
      </c>
      <c r="L2332" s="10">
        <f t="shared" si="219"/>
        <v>42332.566469907404</v>
      </c>
      <c r="M2332" s="11" t="str">
        <f t="shared" si="220"/>
        <v>Nov</v>
      </c>
      <c r="N2332" s="11">
        <f t="shared" si="221"/>
        <v>2015</v>
      </c>
      <c r="O2332" t="b">
        <v>1</v>
      </c>
      <c r="P2332">
        <v>163</v>
      </c>
      <c r="Q2332" t="b">
        <v>1</v>
      </c>
      <c r="R2332" t="s">
        <v>8298</v>
      </c>
      <c r="S2332">
        <f t="shared" si="216"/>
        <v>102</v>
      </c>
      <c r="T2332">
        <f t="shared" si="217"/>
        <v>220</v>
      </c>
      <c r="U2332" t="s">
        <v>8334</v>
      </c>
      <c r="V2332" t="s">
        <v>8350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218"/>
        <v>41868.672337962962</v>
      </c>
      <c r="K2333">
        <v>1405728490</v>
      </c>
      <c r="L2333" s="10">
        <f t="shared" si="219"/>
        <v>41838.672337962962</v>
      </c>
      <c r="M2333" s="11" t="str">
        <f t="shared" si="220"/>
        <v>Jul</v>
      </c>
      <c r="N2333" s="11">
        <f t="shared" si="221"/>
        <v>2014</v>
      </c>
      <c r="O2333" t="b">
        <v>1</v>
      </c>
      <c r="P2333">
        <v>283</v>
      </c>
      <c r="Q2333" t="b">
        <v>1</v>
      </c>
      <c r="R2333" t="s">
        <v>8298</v>
      </c>
      <c r="S2333">
        <f t="shared" si="216"/>
        <v>144</v>
      </c>
      <c r="T2333">
        <f t="shared" si="217"/>
        <v>41</v>
      </c>
      <c r="U2333" t="s">
        <v>8334</v>
      </c>
      <c r="V2333" t="s">
        <v>8350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218"/>
        <v>42041.294803240737</v>
      </c>
      <c r="K2334">
        <v>1420643071</v>
      </c>
      <c r="L2334" s="10">
        <f t="shared" si="219"/>
        <v>42011.294803240737</v>
      </c>
      <c r="M2334" s="11" t="str">
        <f t="shared" si="220"/>
        <v>Jan</v>
      </c>
      <c r="N2334" s="11">
        <f t="shared" si="221"/>
        <v>2015</v>
      </c>
      <c r="O2334" t="b">
        <v>1</v>
      </c>
      <c r="P2334">
        <v>352</v>
      </c>
      <c r="Q2334" t="b">
        <v>1</v>
      </c>
      <c r="R2334" t="s">
        <v>8298</v>
      </c>
      <c r="S2334">
        <f t="shared" si="216"/>
        <v>106</v>
      </c>
      <c r="T2334">
        <f t="shared" si="217"/>
        <v>76</v>
      </c>
      <c r="U2334" t="s">
        <v>8334</v>
      </c>
      <c r="V2334" t="s">
        <v>8350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218"/>
        <v>41788.409722222219</v>
      </c>
      <c r="K2335">
        <v>1399563390</v>
      </c>
      <c r="L2335" s="10">
        <f t="shared" si="219"/>
        <v>41767.317013888889</v>
      </c>
      <c r="M2335" s="11" t="str">
        <f t="shared" si="220"/>
        <v>May</v>
      </c>
      <c r="N2335" s="11">
        <f t="shared" si="221"/>
        <v>2014</v>
      </c>
      <c r="O2335" t="b">
        <v>1</v>
      </c>
      <c r="P2335">
        <v>94</v>
      </c>
      <c r="Q2335" t="b">
        <v>1</v>
      </c>
      <c r="R2335" t="s">
        <v>8298</v>
      </c>
      <c r="S2335">
        <f t="shared" si="216"/>
        <v>212</v>
      </c>
      <c r="T2335">
        <f t="shared" si="217"/>
        <v>14</v>
      </c>
      <c r="U2335" t="s">
        <v>8334</v>
      </c>
      <c r="V2335" t="s">
        <v>8350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218"/>
        <v>41948.398611111108</v>
      </c>
      <c r="K2336">
        <v>1412611498</v>
      </c>
      <c r="L2336" s="10">
        <f t="shared" si="219"/>
        <v>41918.336782407401</v>
      </c>
      <c r="M2336" s="11" t="str">
        <f t="shared" si="220"/>
        <v>Oct</v>
      </c>
      <c r="N2336" s="11">
        <f t="shared" si="221"/>
        <v>2014</v>
      </c>
      <c r="O2336" t="b">
        <v>1</v>
      </c>
      <c r="P2336">
        <v>67</v>
      </c>
      <c r="Q2336" t="b">
        <v>1</v>
      </c>
      <c r="R2336" t="s">
        <v>8298</v>
      </c>
      <c r="S2336">
        <f t="shared" si="216"/>
        <v>102</v>
      </c>
      <c r="T2336">
        <f t="shared" si="217"/>
        <v>61</v>
      </c>
      <c r="U2336" t="s">
        <v>8334</v>
      </c>
      <c r="V2336" t="s">
        <v>8350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218"/>
        <v>41801.238923611112</v>
      </c>
      <c r="K2337">
        <v>1399902243</v>
      </c>
      <c r="L2337" s="10">
        <f t="shared" si="219"/>
        <v>41771.238923611112</v>
      </c>
      <c r="M2337" s="11" t="str">
        <f t="shared" si="220"/>
        <v>May</v>
      </c>
      <c r="N2337" s="11">
        <f t="shared" si="221"/>
        <v>2014</v>
      </c>
      <c r="O2337" t="b">
        <v>1</v>
      </c>
      <c r="P2337">
        <v>221</v>
      </c>
      <c r="Q2337" t="b">
        <v>1</v>
      </c>
      <c r="R2337" t="s">
        <v>8298</v>
      </c>
      <c r="S2337">
        <f t="shared" si="216"/>
        <v>102</v>
      </c>
      <c r="T2337">
        <f t="shared" si="217"/>
        <v>116</v>
      </c>
      <c r="U2337" t="s">
        <v>8334</v>
      </c>
      <c r="V2337" t="s">
        <v>8350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218"/>
        <v>41706.591377314813</v>
      </c>
      <c r="K2338">
        <v>1390860695</v>
      </c>
      <c r="L2338" s="10">
        <f t="shared" si="219"/>
        <v>41666.591377314813</v>
      </c>
      <c r="M2338" s="11" t="str">
        <f t="shared" si="220"/>
        <v>Jan</v>
      </c>
      <c r="N2338" s="11">
        <f t="shared" si="221"/>
        <v>2014</v>
      </c>
      <c r="O2338" t="b">
        <v>1</v>
      </c>
      <c r="P2338">
        <v>2165</v>
      </c>
      <c r="Q2338" t="b">
        <v>1</v>
      </c>
      <c r="R2338" t="s">
        <v>8298</v>
      </c>
      <c r="S2338">
        <f t="shared" si="216"/>
        <v>521</v>
      </c>
      <c r="T2338">
        <f t="shared" si="217"/>
        <v>48</v>
      </c>
      <c r="U2338" t="s">
        <v>8334</v>
      </c>
      <c r="V2338" t="s">
        <v>8350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218"/>
        <v>41816.307210648149</v>
      </c>
      <c r="K2339">
        <v>1401204143</v>
      </c>
      <c r="L2339" s="10">
        <f t="shared" si="219"/>
        <v>41786.307210648149</v>
      </c>
      <c r="M2339" s="11" t="str">
        <f t="shared" si="220"/>
        <v>May</v>
      </c>
      <c r="N2339" s="11">
        <f t="shared" si="221"/>
        <v>2014</v>
      </c>
      <c r="O2339" t="b">
        <v>1</v>
      </c>
      <c r="P2339">
        <v>179</v>
      </c>
      <c r="Q2339" t="b">
        <v>1</v>
      </c>
      <c r="R2339" t="s">
        <v>8298</v>
      </c>
      <c r="S2339">
        <f t="shared" si="216"/>
        <v>111</v>
      </c>
      <c r="T2339">
        <f t="shared" si="217"/>
        <v>74</v>
      </c>
      <c r="U2339" t="s">
        <v>8334</v>
      </c>
      <c r="V2339" t="s">
        <v>8350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218"/>
        <v>41819.563472222217</v>
      </c>
      <c r="K2340">
        <v>1401485484</v>
      </c>
      <c r="L2340" s="10">
        <f t="shared" si="219"/>
        <v>41789.563472222217</v>
      </c>
      <c r="M2340" s="11" t="str">
        <f t="shared" si="220"/>
        <v>May</v>
      </c>
      <c r="N2340" s="11">
        <f t="shared" si="221"/>
        <v>2014</v>
      </c>
      <c r="O2340" t="b">
        <v>1</v>
      </c>
      <c r="P2340">
        <v>123</v>
      </c>
      <c r="Q2340" t="b">
        <v>1</v>
      </c>
      <c r="R2340" t="s">
        <v>8298</v>
      </c>
      <c r="S2340">
        <f t="shared" si="216"/>
        <v>101</v>
      </c>
      <c r="T2340">
        <f t="shared" si="217"/>
        <v>123</v>
      </c>
      <c r="U2340" t="s">
        <v>8334</v>
      </c>
      <c r="V2340" t="s">
        <v>8350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218"/>
        <v>42722.999305555553</v>
      </c>
      <c r="K2341">
        <v>1479496309</v>
      </c>
      <c r="L2341" s="10">
        <f t="shared" si="219"/>
        <v>42692.466539351844</v>
      </c>
      <c r="M2341" s="11" t="str">
        <f t="shared" si="220"/>
        <v>Nov</v>
      </c>
      <c r="N2341" s="11">
        <f t="shared" si="221"/>
        <v>2016</v>
      </c>
      <c r="O2341" t="b">
        <v>1</v>
      </c>
      <c r="P2341">
        <v>1104</v>
      </c>
      <c r="Q2341" t="b">
        <v>1</v>
      </c>
      <c r="R2341" t="s">
        <v>8298</v>
      </c>
      <c r="S2341">
        <f t="shared" si="216"/>
        <v>294</v>
      </c>
      <c r="T2341">
        <f t="shared" si="217"/>
        <v>67</v>
      </c>
      <c r="U2341" t="s">
        <v>8334</v>
      </c>
      <c r="V2341" t="s">
        <v>8350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218"/>
        <v>42673.309467592589</v>
      </c>
      <c r="K2342">
        <v>1475249138</v>
      </c>
      <c r="L2342" s="10">
        <f t="shared" si="219"/>
        <v>42643.309467592589</v>
      </c>
      <c r="M2342" s="11" t="str">
        <f t="shared" si="220"/>
        <v>Sep</v>
      </c>
      <c r="N2342" s="11">
        <f t="shared" si="221"/>
        <v>2016</v>
      </c>
      <c r="O2342" t="b">
        <v>1</v>
      </c>
      <c r="P2342">
        <v>403</v>
      </c>
      <c r="Q2342" t="b">
        <v>1</v>
      </c>
      <c r="R2342" t="s">
        <v>8298</v>
      </c>
      <c r="S2342">
        <f t="shared" si="216"/>
        <v>106</v>
      </c>
      <c r="T2342">
        <f t="shared" si="217"/>
        <v>105</v>
      </c>
      <c r="U2342" t="s">
        <v>8334</v>
      </c>
      <c r="V2342" t="s">
        <v>8350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218"/>
        <v>42197.480370370373</v>
      </c>
      <c r="K2343">
        <v>1434137504</v>
      </c>
      <c r="L2343" s="10">
        <f t="shared" si="219"/>
        <v>42167.480370370373</v>
      </c>
      <c r="M2343" s="11" t="str">
        <f t="shared" si="220"/>
        <v>Jun</v>
      </c>
      <c r="N2343" s="11">
        <f t="shared" si="221"/>
        <v>2015</v>
      </c>
      <c r="O2343" t="b">
        <v>0</v>
      </c>
      <c r="P2343">
        <v>0</v>
      </c>
      <c r="Q2343" t="b">
        <v>0</v>
      </c>
      <c r="R2343" t="s">
        <v>8272</v>
      </c>
      <c r="S2343">
        <f t="shared" si="216"/>
        <v>0</v>
      </c>
      <c r="T2343" t="e">
        <f t="shared" si="217"/>
        <v>#DIV/0!</v>
      </c>
      <c r="U2343" t="s">
        <v>8317</v>
      </c>
      <c r="V2343" t="s">
        <v>8318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218"/>
        <v>41917.875</v>
      </c>
      <c r="K2344">
        <v>1410799870</v>
      </c>
      <c r="L2344" s="10">
        <f t="shared" si="219"/>
        <v>41897.36886574074</v>
      </c>
      <c r="M2344" s="11" t="str">
        <f t="shared" si="220"/>
        <v>Sep</v>
      </c>
      <c r="N2344" s="11">
        <f t="shared" si="221"/>
        <v>2014</v>
      </c>
      <c r="O2344" t="b">
        <v>0</v>
      </c>
      <c r="P2344">
        <v>0</v>
      </c>
      <c r="Q2344" t="b">
        <v>0</v>
      </c>
      <c r="R2344" t="s">
        <v>8272</v>
      </c>
      <c r="S2344">
        <f t="shared" si="216"/>
        <v>0</v>
      </c>
      <c r="T2344" t="e">
        <f t="shared" si="217"/>
        <v>#DIV/0!</v>
      </c>
      <c r="U2344" t="s">
        <v>8317</v>
      </c>
      <c r="V2344" t="s">
        <v>8318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218"/>
        <v>42377.490972222215</v>
      </c>
      <c r="K2345">
        <v>1447962505</v>
      </c>
      <c r="L2345" s="10">
        <f t="shared" si="219"/>
        <v>42327.491956018515</v>
      </c>
      <c r="M2345" s="11" t="str">
        <f t="shared" si="220"/>
        <v>Nov</v>
      </c>
      <c r="N2345" s="11">
        <f t="shared" si="221"/>
        <v>2015</v>
      </c>
      <c r="O2345" t="b">
        <v>0</v>
      </c>
      <c r="P2345">
        <v>1</v>
      </c>
      <c r="Q2345" t="b">
        <v>0</v>
      </c>
      <c r="R2345" t="s">
        <v>8272</v>
      </c>
      <c r="S2345">
        <f t="shared" si="216"/>
        <v>3</v>
      </c>
      <c r="T2345">
        <f t="shared" si="217"/>
        <v>300</v>
      </c>
      <c r="U2345" t="s">
        <v>8317</v>
      </c>
      <c r="V2345" t="s">
        <v>8318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218"/>
        <v>42545.394317129627</v>
      </c>
      <c r="K2346">
        <v>1464197269</v>
      </c>
      <c r="L2346" s="10">
        <f t="shared" si="219"/>
        <v>42515.394317129627</v>
      </c>
      <c r="M2346" s="11" t="str">
        <f t="shared" si="220"/>
        <v>May</v>
      </c>
      <c r="N2346" s="11">
        <f t="shared" si="221"/>
        <v>2016</v>
      </c>
      <c r="O2346" t="b">
        <v>0</v>
      </c>
      <c r="P2346">
        <v>1</v>
      </c>
      <c r="Q2346" t="b">
        <v>0</v>
      </c>
      <c r="R2346" t="s">
        <v>8272</v>
      </c>
      <c r="S2346">
        <f t="shared" si="216"/>
        <v>0</v>
      </c>
      <c r="T2346">
        <f t="shared" si="217"/>
        <v>1</v>
      </c>
      <c r="U2346" t="s">
        <v>8317</v>
      </c>
      <c r="V2346" t="s">
        <v>8318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218"/>
        <v>42094.652083333327</v>
      </c>
      <c r="K2347">
        <v>1424822556</v>
      </c>
      <c r="L2347" s="10">
        <f t="shared" si="219"/>
        <v>42059.66847222222</v>
      </c>
      <c r="M2347" s="11" t="str">
        <f t="shared" si="220"/>
        <v>Feb</v>
      </c>
      <c r="N2347" s="11">
        <f t="shared" si="221"/>
        <v>2015</v>
      </c>
      <c r="O2347" t="b">
        <v>0</v>
      </c>
      <c r="P2347">
        <v>0</v>
      </c>
      <c r="Q2347" t="b">
        <v>0</v>
      </c>
      <c r="R2347" t="s">
        <v>8272</v>
      </c>
      <c r="S2347">
        <f t="shared" si="216"/>
        <v>0</v>
      </c>
      <c r="T2347" t="e">
        <f t="shared" si="217"/>
        <v>#DIV/0!</v>
      </c>
      <c r="U2347" t="s">
        <v>8317</v>
      </c>
      <c r="V2347" t="s">
        <v>8318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218"/>
        <v>42660.465636574074</v>
      </c>
      <c r="K2348">
        <v>1472843431</v>
      </c>
      <c r="L2348" s="10">
        <f t="shared" si="219"/>
        <v>42615.465636574074</v>
      </c>
      <c r="M2348" s="11" t="str">
        <f t="shared" si="220"/>
        <v>Sep</v>
      </c>
      <c r="N2348" s="11">
        <f t="shared" si="221"/>
        <v>2016</v>
      </c>
      <c r="O2348" t="b">
        <v>0</v>
      </c>
      <c r="P2348">
        <v>3</v>
      </c>
      <c r="Q2348" t="b">
        <v>0</v>
      </c>
      <c r="R2348" t="s">
        <v>8272</v>
      </c>
      <c r="S2348">
        <f t="shared" si="216"/>
        <v>0</v>
      </c>
      <c r="T2348">
        <f t="shared" si="217"/>
        <v>13</v>
      </c>
      <c r="U2348" t="s">
        <v>8317</v>
      </c>
      <c r="V2348" t="s">
        <v>8318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218"/>
        <v>42607.274027777778</v>
      </c>
      <c r="K2349">
        <v>1469543676</v>
      </c>
      <c r="L2349" s="10">
        <f t="shared" si="219"/>
        <v>42577.274027777778</v>
      </c>
      <c r="M2349" s="11" t="str">
        <f t="shared" si="220"/>
        <v>Jul</v>
      </c>
      <c r="N2349" s="11">
        <f t="shared" si="221"/>
        <v>2016</v>
      </c>
      <c r="O2349" t="b">
        <v>0</v>
      </c>
      <c r="P2349">
        <v>1</v>
      </c>
      <c r="Q2349" t="b">
        <v>0</v>
      </c>
      <c r="R2349" t="s">
        <v>8272</v>
      </c>
      <c r="S2349">
        <f t="shared" si="216"/>
        <v>2</v>
      </c>
      <c r="T2349">
        <f t="shared" si="217"/>
        <v>15</v>
      </c>
      <c r="U2349" t="s">
        <v>8317</v>
      </c>
      <c r="V2349" t="s">
        <v>8318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218"/>
        <v>42420.598819444444</v>
      </c>
      <c r="K2350">
        <v>1450822938</v>
      </c>
      <c r="L2350" s="10">
        <f t="shared" si="219"/>
        <v>42360.598819444444</v>
      </c>
      <c r="M2350" s="11" t="str">
        <f t="shared" si="220"/>
        <v>Dec</v>
      </c>
      <c r="N2350" s="11">
        <f t="shared" si="221"/>
        <v>2015</v>
      </c>
      <c r="O2350" t="b">
        <v>0</v>
      </c>
      <c r="P2350">
        <v>5</v>
      </c>
      <c r="Q2350" t="b">
        <v>0</v>
      </c>
      <c r="R2350" t="s">
        <v>8272</v>
      </c>
      <c r="S2350">
        <f t="shared" si="216"/>
        <v>0</v>
      </c>
      <c r="T2350">
        <f t="shared" si="217"/>
        <v>54</v>
      </c>
      <c r="U2350" t="s">
        <v>8317</v>
      </c>
      <c r="V2350" t="s">
        <v>8318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218"/>
        <v>42227.442453703705</v>
      </c>
      <c r="K2351">
        <v>1436812628</v>
      </c>
      <c r="L2351" s="10">
        <f t="shared" si="219"/>
        <v>42198.442453703705</v>
      </c>
      <c r="M2351" s="11" t="str">
        <f t="shared" si="220"/>
        <v>Jul</v>
      </c>
      <c r="N2351" s="11">
        <f t="shared" si="221"/>
        <v>2015</v>
      </c>
      <c r="O2351" t="b">
        <v>0</v>
      </c>
      <c r="P2351">
        <v>0</v>
      </c>
      <c r="Q2351" t="b">
        <v>0</v>
      </c>
      <c r="R2351" t="s">
        <v>8272</v>
      </c>
      <c r="S2351">
        <f t="shared" si="216"/>
        <v>0</v>
      </c>
      <c r="T2351" t="e">
        <f t="shared" si="217"/>
        <v>#DIV/0!</v>
      </c>
      <c r="U2351" t="s">
        <v>8317</v>
      </c>
      <c r="V2351" t="s">
        <v>8318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218"/>
        <v>42738.508912037032</v>
      </c>
      <c r="K2352">
        <v>1480882370</v>
      </c>
      <c r="L2352" s="10">
        <f t="shared" si="219"/>
        <v>42708.508912037032</v>
      </c>
      <c r="M2352" s="11" t="str">
        <f t="shared" si="220"/>
        <v>Dec</v>
      </c>
      <c r="N2352" s="11">
        <f t="shared" si="221"/>
        <v>2016</v>
      </c>
      <c r="O2352" t="b">
        <v>0</v>
      </c>
      <c r="P2352">
        <v>0</v>
      </c>
      <c r="Q2352" t="b">
        <v>0</v>
      </c>
      <c r="R2352" t="s">
        <v>8272</v>
      </c>
      <c r="S2352">
        <f t="shared" si="216"/>
        <v>0</v>
      </c>
      <c r="T2352" t="e">
        <f t="shared" si="217"/>
        <v>#DIV/0!</v>
      </c>
      <c r="U2352" t="s">
        <v>8317</v>
      </c>
      <c r="V2352" t="s">
        <v>8318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218"/>
        <v>42123.767812500002</v>
      </c>
      <c r="K2353">
        <v>1427768739</v>
      </c>
      <c r="L2353" s="10">
        <f t="shared" si="219"/>
        <v>42093.767812500002</v>
      </c>
      <c r="M2353" s="11" t="str">
        <f t="shared" si="220"/>
        <v>Mar</v>
      </c>
      <c r="N2353" s="11">
        <f t="shared" si="221"/>
        <v>2015</v>
      </c>
      <c r="O2353" t="b">
        <v>0</v>
      </c>
      <c r="P2353">
        <v>7</v>
      </c>
      <c r="Q2353" t="b">
        <v>0</v>
      </c>
      <c r="R2353" t="s">
        <v>8272</v>
      </c>
      <c r="S2353">
        <f t="shared" si="216"/>
        <v>1</v>
      </c>
      <c r="T2353">
        <f t="shared" si="217"/>
        <v>15</v>
      </c>
      <c r="U2353" t="s">
        <v>8317</v>
      </c>
      <c r="V2353" t="s">
        <v>8318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218"/>
        <v>42161.300370370365</v>
      </c>
      <c r="K2354">
        <v>1428419552</v>
      </c>
      <c r="L2354" s="10">
        <f t="shared" si="219"/>
        <v>42101.300370370365</v>
      </c>
      <c r="M2354" s="11" t="str">
        <f t="shared" si="220"/>
        <v>Apr</v>
      </c>
      <c r="N2354" s="11">
        <f t="shared" si="221"/>
        <v>2015</v>
      </c>
      <c r="O2354" t="b">
        <v>0</v>
      </c>
      <c r="P2354">
        <v>0</v>
      </c>
      <c r="Q2354" t="b">
        <v>0</v>
      </c>
      <c r="R2354" t="s">
        <v>8272</v>
      </c>
      <c r="S2354">
        <f t="shared" si="216"/>
        <v>0</v>
      </c>
      <c r="T2354" t="e">
        <f t="shared" si="217"/>
        <v>#DIV/0!</v>
      </c>
      <c r="U2354" t="s">
        <v>8317</v>
      </c>
      <c r="V2354" t="s">
        <v>8318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218"/>
        <v>42115.342847222222</v>
      </c>
      <c r="K2355">
        <v>1428596022</v>
      </c>
      <c r="L2355" s="10">
        <f t="shared" si="219"/>
        <v>42103.342847222222</v>
      </c>
      <c r="M2355" s="11" t="str">
        <f t="shared" si="220"/>
        <v>Apr</v>
      </c>
      <c r="N2355" s="11">
        <f t="shared" si="221"/>
        <v>2015</v>
      </c>
      <c r="O2355" t="b">
        <v>0</v>
      </c>
      <c r="P2355">
        <v>0</v>
      </c>
      <c r="Q2355" t="b">
        <v>0</v>
      </c>
      <c r="R2355" t="s">
        <v>8272</v>
      </c>
      <c r="S2355">
        <f t="shared" si="216"/>
        <v>0</v>
      </c>
      <c r="T2355" t="e">
        <f t="shared" si="217"/>
        <v>#DIV/0!</v>
      </c>
      <c r="U2355" t="s">
        <v>8317</v>
      </c>
      <c r="V2355" t="s">
        <v>8318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218"/>
        <v>42014.38958333333</v>
      </c>
      <c r="K2356">
        <v>1415726460</v>
      </c>
      <c r="L2356" s="10">
        <f t="shared" si="219"/>
        <v>41954.38958333333</v>
      </c>
      <c r="M2356" s="11" t="str">
        <f t="shared" si="220"/>
        <v>Nov</v>
      </c>
      <c r="N2356" s="11">
        <f t="shared" si="221"/>
        <v>2014</v>
      </c>
      <c r="O2356" t="b">
        <v>0</v>
      </c>
      <c r="P2356">
        <v>1</v>
      </c>
      <c r="Q2356" t="b">
        <v>0</v>
      </c>
      <c r="R2356" t="s">
        <v>8272</v>
      </c>
      <c r="S2356">
        <f t="shared" si="216"/>
        <v>0</v>
      </c>
      <c r="T2356">
        <f t="shared" si="217"/>
        <v>25</v>
      </c>
      <c r="U2356" t="s">
        <v>8317</v>
      </c>
      <c r="V2356" t="s">
        <v>8318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218"/>
        <v>42126.584907407399</v>
      </c>
      <c r="K2357">
        <v>1428012136</v>
      </c>
      <c r="L2357" s="10">
        <f t="shared" si="219"/>
        <v>42096.584907407399</v>
      </c>
      <c r="M2357" s="11" t="str">
        <f t="shared" si="220"/>
        <v>Apr</v>
      </c>
      <c r="N2357" s="11">
        <f t="shared" si="221"/>
        <v>2015</v>
      </c>
      <c r="O2357" t="b">
        <v>0</v>
      </c>
      <c r="P2357">
        <v>2</v>
      </c>
      <c r="Q2357" t="b">
        <v>0</v>
      </c>
      <c r="R2357" t="s">
        <v>8272</v>
      </c>
      <c r="S2357">
        <f t="shared" si="216"/>
        <v>1</v>
      </c>
      <c r="T2357">
        <f t="shared" si="217"/>
        <v>28</v>
      </c>
      <c r="U2357" t="s">
        <v>8317</v>
      </c>
      <c r="V2357" t="s">
        <v>8318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218"/>
        <v>42160.450277777774</v>
      </c>
      <c r="K2358">
        <v>1430938104</v>
      </c>
      <c r="L2358" s="10">
        <f t="shared" si="219"/>
        <v>42130.450277777774</v>
      </c>
      <c r="M2358" s="11" t="str">
        <f t="shared" si="220"/>
        <v>May</v>
      </c>
      <c r="N2358" s="11">
        <f t="shared" si="221"/>
        <v>2015</v>
      </c>
      <c r="O2358" t="b">
        <v>0</v>
      </c>
      <c r="P2358">
        <v>0</v>
      </c>
      <c r="Q2358" t="b">
        <v>0</v>
      </c>
      <c r="R2358" t="s">
        <v>8272</v>
      </c>
      <c r="S2358">
        <f t="shared" si="216"/>
        <v>0</v>
      </c>
      <c r="T2358" t="e">
        <f t="shared" si="217"/>
        <v>#DIV/0!</v>
      </c>
      <c r="U2358" t="s">
        <v>8317</v>
      </c>
      <c r="V2358" t="s">
        <v>8318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218"/>
        <v>42294.286782407398</v>
      </c>
      <c r="K2359">
        <v>1442501578</v>
      </c>
      <c r="L2359" s="10">
        <f t="shared" si="219"/>
        <v>42264.286782407398</v>
      </c>
      <c r="M2359" s="11" t="str">
        <f t="shared" si="220"/>
        <v>Sep</v>
      </c>
      <c r="N2359" s="11">
        <f t="shared" si="221"/>
        <v>2015</v>
      </c>
      <c r="O2359" t="b">
        <v>0</v>
      </c>
      <c r="P2359">
        <v>0</v>
      </c>
      <c r="Q2359" t="b">
        <v>0</v>
      </c>
      <c r="R2359" t="s">
        <v>8272</v>
      </c>
      <c r="S2359">
        <f t="shared" si="216"/>
        <v>0</v>
      </c>
      <c r="T2359" t="e">
        <f t="shared" si="217"/>
        <v>#DIV/0!</v>
      </c>
      <c r="U2359" t="s">
        <v>8317</v>
      </c>
      <c r="V2359" t="s">
        <v>8318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218"/>
        <v>42034.693749999999</v>
      </c>
      <c r="K2360">
        <v>1417818036</v>
      </c>
      <c r="L2360" s="10">
        <f t="shared" si="219"/>
        <v>41978.597638888888</v>
      </c>
      <c r="M2360" s="11" t="str">
        <f t="shared" si="220"/>
        <v>Dec</v>
      </c>
      <c r="N2360" s="11">
        <f t="shared" si="221"/>
        <v>2014</v>
      </c>
      <c r="O2360" t="b">
        <v>0</v>
      </c>
      <c r="P2360">
        <v>0</v>
      </c>
      <c r="Q2360" t="b">
        <v>0</v>
      </c>
      <c r="R2360" t="s">
        <v>8272</v>
      </c>
      <c r="S2360">
        <f t="shared" si="216"/>
        <v>0</v>
      </c>
      <c r="T2360" t="e">
        <f t="shared" si="217"/>
        <v>#DIV/0!</v>
      </c>
      <c r="U2360" t="s">
        <v>8317</v>
      </c>
      <c r="V2360" t="s">
        <v>8318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218"/>
        <v>42219.316249999996</v>
      </c>
      <c r="K2361">
        <v>1433432124</v>
      </c>
      <c r="L2361" s="10">
        <f t="shared" si="219"/>
        <v>42159.316249999996</v>
      </c>
      <c r="M2361" s="11" t="str">
        <f t="shared" si="220"/>
        <v>Jun</v>
      </c>
      <c r="N2361" s="11">
        <f t="shared" si="221"/>
        <v>2015</v>
      </c>
      <c r="O2361" t="b">
        <v>0</v>
      </c>
      <c r="P2361">
        <v>3</v>
      </c>
      <c r="Q2361" t="b">
        <v>0</v>
      </c>
      <c r="R2361" t="s">
        <v>8272</v>
      </c>
      <c r="S2361">
        <f t="shared" si="216"/>
        <v>15</v>
      </c>
      <c r="T2361">
        <f t="shared" si="217"/>
        <v>367</v>
      </c>
      <c r="U2361" t="s">
        <v>8317</v>
      </c>
      <c r="V2361" t="s">
        <v>8318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218"/>
        <v>42407.373611111114</v>
      </c>
      <c r="K2362">
        <v>1452272280</v>
      </c>
      <c r="L2362" s="10">
        <f t="shared" si="219"/>
        <v>42377.373611111114</v>
      </c>
      <c r="M2362" s="11" t="str">
        <f t="shared" si="220"/>
        <v>Jan</v>
      </c>
      <c r="N2362" s="11">
        <f t="shared" si="221"/>
        <v>2016</v>
      </c>
      <c r="O2362" t="b">
        <v>0</v>
      </c>
      <c r="P2362">
        <v>1</v>
      </c>
      <c r="Q2362" t="b">
        <v>0</v>
      </c>
      <c r="R2362" t="s">
        <v>8272</v>
      </c>
      <c r="S2362">
        <f t="shared" si="216"/>
        <v>0</v>
      </c>
      <c r="T2362">
        <f t="shared" si="217"/>
        <v>2</v>
      </c>
      <c r="U2362" t="s">
        <v>8317</v>
      </c>
      <c r="V2362" t="s">
        <v>8318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218"/>
        <v>42490.583333333336</v>
      </c>
      <c r="K2363">
        <v>1459975008</v>
      </c>
      <c r="L2363" s="10">
        <f t="shared" si="219"/>
        <v>42466.525555555556</v>
      </c>
      <c r="M2363" s="11" t="str">
        <f t="shared" si="220"/>
        <v>Apr</v>
      </c>
      <c r="N2363" s="11">
        <f t="shared" si="221"/>
        <v>2016</v>
      </c>
      <c r="O2363" t="b">
        <v>0</v>
      </c>
      <c r="P2363">
        <v>0</v>
      </c>
      <c r="Q2363" t="b">
        <v>0</v>
      </c>
      <c r="R2363" t="s">
        <v>8272</v>
      </c>
      <c r="S2363">
        <f t="shared" si="216"/>
        <v>0</v>
      </c>
      <c r="T2363" t="e">
        <f t="shared" si="217"/>
        <v>#DIV/0!</v>
      </c>
      <c r="U2363" t="s">
        <v>8317</v>
      </c>
      <c r="V2363" t="s">
        <v>8318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218"/>
        <v>41984.35497685185</v>
      </c>
      <c r="K2364">
        <v>1415723470</v>
      </c>
      <c r="L2364" s="10">
        <f t="shared" si="219"/>
        <v>41954.35497685185</v>
      </c>
      <c r="M2364" s="11" t="str">
        <f t="shared" si="220"/>
        <v>Nov</v>
      </c>
      <c r="N2364" s="11">
        <f t="shared" si="221"/>
        <v>2014</v>
      </c>
      <c r="O2364" t="b">
        <v>0</v>
      </c>
      <c r="P2364">
        <v>2</v>
      </c>
      <c r="Q2364" t="b">
        <v>0</v>
      </c>
      <c r="R2364" t="s">
        <v>8272</v>
      </c>
      <c r="S2364">
        <f t="shared" si="216"/>
        <v>29</v>
      </c>
      <c r="T2364">
        <f t="shared" si="217"/>
        <v>60</v>
      </c>
      <c r="U2364" t="s">
        <v>8317</v>
      </c>
      <c r="V2364" t="s">
        <v>8318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218"/>
        <v>42366.678240740737</v>
      </c>
      <c r="K2365">
        <v>1447460200</v>
      </c>
      <c r="L2365" s="10">
        <f t="shared" si="219"/>
        <v>42321.678240740737</v>
      </c>
      <c r="M2365" s="11" t="str">
        <f t="shared" si="220"/>
        <v>Nov</v>
      </c>
      <c r="N2365" s="11">
        <f t="shared" si="221"/>
        <v>2015</v>
      </c>
      <c r="O2365" t="b">
        <v>0</v>
      </c>
      <c r="P2365">
        <v>0</v>
      </c>
      <c r="Q2365" t="b">
        <v>0</v>
      </c>
      <c r="R2365" t="s">
        <v>8272</v>
      </c>
      <c r="S2365">
        <f t="shared" si="216"/>
        <v>0</v>
      </c>
      <c r="T2365" t="e">
        <f t="shared" si="217"/>
        <v>#DIV/0!</v>
      </c>
      <c r="U2365" t="s">
        <v>8317</v>
      </c>
      <c r="V2365" t="s">
        <v>8318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218"/>
        <v>42303.601342592585</v>
      </c>
      <c r="K2366">
        <v>1441146356</v>
      </c>
      <c r="L2366" s="10">
        <f t="shared" si="219"/>
        <v>42248.601342592585</v>
      </c>
      <c r="M2366" s="11" t="str">
        <f t="shared" si="220"/>
        <v>Sep</v>
      </c>
      <c r="N2366" s="11">
        <f t="shared" si="221"/>
        <v>2015</v>
      </c>
      <c r="O2366" t="b">
        <v>0</v>
      </c>
      <c r="P2366">
        <v>0</v>
      </c>
      <c r="Q2366" t="b">
        <v>0</v>
      </c>
      <c r="R2366" t="s">
        <v>8272</v>
      </c>
      <c r="S2366">
        <f t="shared" si="216"/>
        <v>0</v>
      </c>
      <c r="T2366" t="e">
        <f t="shared" si="217"/>
        <v>#DIV/0!</v>
      </c>
      <c r="U2366" t="s">
        <v>8317</v>
      </c>
      <c r="V2366" t="s">
        <v>8318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218"/>
        <v>42386.624999999993</v>
      </c>
      <c r="K2367">
        <v>1449596425</v>
      </c>
      <c r="L2367" s="10">
        <f t="shared" si="219"/>
        <v>42346.403067129628</v>
      </c>
      <c r="M2367" s="11" t="str">
        <f t="shared" si="220"/>
        <v>Dec</v>
      </c>
      <c r="N2367" s="11">
        <f t="shared" si="221"/>
        <v>2015</v>
      </c>
      <c r="O2367" t="b">
        <v>0</v>
      </c>
      <c r="P2367">
        <v>0</v>
      </c>
      <c r="Q2367" t="b">
        <v>0</v>
      </c>
      <c r="R2367" t="s">
        <v>8272</v>
      </c>
      <c r="S2367">
        <f t="shared" si="216"/>
        <v>0</v>
      </c>
      <c r="T2367" t="e">
        <f t="shared" si="217"/>
        <v>#DIV/0!</v>
      </c>
      <c r="U2367" t="s">
        <v>8317</v>
      </c>
      <c r="V2367" t="s">
        <v>8318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218"/>
        <v>42298.198298611103</v>
      </c>
      <c r="K2368">
        <v>1442839533</v>
      </c>
      <c r="L2368" s="10">
        <f t="shared" si="219"/>
        <v>42268.198298611103</v>
      </c>
      <c r="M2368" s="11" t="str">
        <f t="shared" si="220"/>
        <v>Sep</v>
      </c>
      <c r="N2368" s="11">
        <f t="shared" si="221"/>
        <v>2015</v>
      </c>
      <c r="O2368" t="b">
        <v>0</v>
      </c>
      <c r="P2368">
        <v>27</v>
      </c>
      <c r="Q2368" t="b">
        <v>0</v>
      </c>
      <c r="R2368" t="s">
        <v>8272</v>
      </c>
      <c r="S2368">
        <f t="shared" si="216"/>
        <v>11</v>
      </c>
      <c r="T2368">
        <f t="shared" si="217"/>
        <v>97</v>
      </c>
      <c r="U2368" t="s">
        <v>8317</v>
      </c>
      <c r="V2368" t="s">
        <v>8318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218"/>
        <v>42485.595092592594</v>
      </c>
      <c r="K2369">
        <v>1456442216</v>
      </c>
      <c r="L2369" s="10">
        <f t="shared" si="219"/>
        <v>42425.636759259258</v>
      </c>
      <c r="M2369" s="11" t="str">
        <f t="shared" si="220"/>
        <v>Feb</v>
      </c>
      <c r="N2369" s="11">
        <f t="shared" si="221"/>
        <v>2016</v>
      </c>
      <c r="O2369" t="b">
        <v>0</v>
      </c>
      <c r="P2369">
        <v>14</v>
      </c>
      <c r="Q2369" t="b">
        <v>0</v>
      </c>
      <c r="R2369" t="s">
        <v>8272</v>
      </c>
      <c r="S2369">
        <f t="shared" si="216"/>
        <v>1</v>
      </c>
      <c r="T2369">
        <f t="shared" si="217"/>
        <v>48</v>
      </c>
      <c r="U2369" t="s">
        <v>8317</v>
      </c>
      <c r="V2369" t="s">
        <v>8318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218"/>
        <v>42108.346817129634</v>
      </c>
      <c r="K2370">
        <v>1425143965</v>
      </c>
      <c r="L2370" s="10">
        <f t="shared" si="219"/>
        <v>42063.388483796291</v>
      </c>
      <c r="M2370" s="11" t="str">
        <f t="shared" si="220"/>
        <v>Feb</v>
      </c>
      <c r="N2370" s="11">
        <f t="shared" si="221"/>
        <v>2015</v>
      </c>
      <c r="O2370" t="b">
        <v>0</v>
      </c>
      <c r="P2370">
        <v>2</v>
      </c>
      <c r="Q2370" t="b">
        <v>0</v>
      </c>
      <c r="R2370" t="s">
        <v>8272</v>
      </c>
      <c r="S2370">
        <f t="shared" ref="S2370:S2433" si="222">ROUND((E2370/D2370)*100,0)</f>
        <v>0</v>
      </c>
      <c r="T2370">
        <f t="shared" ref="T2370:T2433" si="223">ROUND(E2370/P2370,0)</f>
        <v>50</v>
      </c>
      <c r="U2370" t="s">
        <v>8317</v>
      </c>
      <c r="V2370" t="s">
        <v>8318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224">(((I2371/60)/60/24)+DATE(1970,1,1)+(-8/24))</f>
        <v>42410.47929398148</v>
      </c>
      <c r="K2371">
        <v>1452540611</v>
      </c>
      <c r="L2371" s="10">
        <f t="shared" ref="L2371:L2434" si="225">(((K2371/60)/60)/24)+DATE(1970,1,1)+(-8/24)</f>
        <v>42380.47929398148</v>
      </c>
      <c r="M2371" s="11" t="str">
        <f t="shared" ref="M2371:M2434" si="226">TEXT(L2371,"MMM")</f>
        <v>Jan</v>
      </c>
      <c r="N2371" s="11">
        <f t="shared" ref="N2371:N2434" si="227">YEAR(L2371)</f>
        <v>2016</v>
      </c>
      <c r="O2371" t="b">
        <v>0</v>
      </c>
      <c r="P2371">
        <v>0</v>
      </c>
      <c r="Q2371" t="b">
        <v>0</v>
      </c>
      <c r="R2371" t="s">
        <v>8272</v>
      </c>
      <c r="S2371">
        <f t="shared" si="222"/>
        <v>0</v>
      </c>
      <c r="T2371" t="e">
        <f t="shared" si="223"/>
        <v>#DIV/0!</v>
      </c>
      <c r="U2371" t="s">
        <v>8317</v>
      </c>
      <c r="V2371" t="s">
        <v>8318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224"/>
        <v>41990.855798611105</v>
      </c>
      <c r="K2372">
        <v>1416285141</v>
      </c>
      <c r="L2372" s="10">
        <f t="shared" si="225"/>
        <v>41960.855798611105</v>
      </c>
      <c r="M2372" s="11" t="str">
        <f t="shared" si="226"/>
        <v>Nov</v>
      </c>
      <c r="N2372" s="11">
        <f t="shared" si="227"/>
        <v>2014</v>
      </c>
      <c r="O2372" t="b">
        <v>0</v>
      </c>
      <c r="P2372">
        <v>4</v>
      </c>
      <c r="Q2372" t="b">
        <v>0</v>
      </c>
      <c r="R2372" t="s">
        <v>8272</v>
      </c>
      <c r="S2372">
        <f t="shared" si="222"/>
        <v>0</v>
      </c>
      <c r="T2372">
        <f t="shared" si="223"/>
        <v>21</v>
      </c>
      <c r="U2372" t="s">
        <v>8317</v>
      </c>
      <c r="V2372" t="s">
        <v>8318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224"/>
        <v>42180.444398148145</v>
      </c>
      <c r="K2373">
        <v>1432665596</v>
      </c>
      <c r="L2373" s="10">
        <f t="shared" si="225"/>
        <v>42150.444398148145</v>
      </c>
      <c r="M2373" s="11" t="str">
        <f t="shared" si="226"/>
        <v>May</v>
      </c>
      <c r="N2373" s="11">
        <f t="shared" si="227"/>
        <v>2015</v>
      </c>
      <c r="O2373" t="b">
        <v>0</v>
      </c>
      <c r="P2373">
        <v>0</v>
      </c>
      <c r="Q2373" t="b">
        <v>0</v>
      </c>
      <c r="R2373" t="s">
        <v>8272</v>
      </c>
      <c r="S2373">
        <f t="shared" si="222"/>
        <v>0</v>
      </c>
      <c r="T2373" t="e">
        <f t="shared" si="223"/>
        <v>#DIV/0!</v>
      </c>
      <c r="U2373" t="s">
        <v>8317</v>
      </c>
      <c r="V2373" t="s">
        <v>8318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224"/>
        <v>42117.735775462956</v>
      </c>
      <c r="K2374">
        <v>1427247571</v>
      </c>
      <c r="L2374" s="10">
        <f t="shared" si="225"/>
        <v>42087.735775462956</v>
      </c>
      <c r="M2374" s="11" t="str">
        <f t="shared" si="226"/>
        <v>Mar</v>
      </c>
      <c r="N2374" s="11">
        <f t="shared" si="227"/>
        <v>2015</v>
      </c>
      <c r="O2374" t="b">
        <v>0</v>
      </c>
      <c r="P2374">
        <v>6</v>
      </c>
      <c r="Q2374" t="b">
        <v>0</v>
      </c>
      <c r="R2374" t="s">
        <v>8272</v>
      </c>
      <c r="S2374">
        <f t="shared" si="222"/>
        <v>3</v>
      </c>
      <c r="T2374">
        <f t="shared" si="223"/>
        <v>30</v>
      </c>
      <c r="U2374" t="s">
        <v>8317</v>
      </c>
      <c r="V2374" t="s">
        <v>8318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224"/>
        <v>42245.328981481485</v>
      </c>
      <c r="K2375">
        <v>1438271624</v>
      </c>
      <c r="L2375" s="10">
        <f t="shared" si="225"/>
        <v>42215.328981481485</v>
      </c>
      <c r="M2375" s="11" t="str">
        <f t="shared" si="226"/>
        <v>Jul</v>
      </c>
      <c r="N2375" s="11">
        <f t="shared" si="227"/>
        <v>2015</v>
      </c>
      <c r="O2375" t="b">
        <v>0</v>
      </c>
      <c r="P2375">
        <v>1</v>
      </c>
      <c r="Q2375" t="b">
        <v>0</v>
      </c>
      <c r="R2375" t="s">
        <v>8272</v>
      </c>
      <c r="S2375">
        <f t="shared" si="222"/>
        <v>0</v>
      </c>
      <c r="T2375">
        <f t="shared" si="223"/>
        <v>50</v>
      </c>
      <c r="U2375" t="s">
        <v>8317</v>
      </c>
      <c r="V2375" t="s">
        <v>8318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224"/>
        <v>42047.509953703695</v>
      </c>
      <c r="K2376">
        <v>1421180060</v>
      </c>
      <c r="L2376" s="10">
        <f t="shared" si="225"/>
        <v>42017.509953703695</v>
      </c>
      <c r="M2376" s="11" t="str">
        <f t="shared" si="226"/>
        <v>Jan</v>
      </c>
      <c r="N2376" s="11">
        <f t="shared" si="227"/>
        <v>2015</v>
      </c>
      <c r="O2376" t="b">
        <v>0</v>
      </c>
      <c r="P2376">
        <v>1</v>
      </c>
      <c r="Q2376" t="b">
        <v>0</v>
      </c>
      <c r="R2376" t="s">
        <v>8272</v>
      </c>
      <c r="S2376">
        <f t="shared" si="222"/>
        <v>0</v>
      </c>
      <c r="T2376">
        <f t="shared" si="223"/>
        <v>10</v>
      </c>
      <c r="U2376" t="s">
        <v>8317</v>
      </c>
      <c r="V2376" t="s">
        <v>8318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224"/>
        <v>42622.502743055556</v>
      </c>
      <c r="K2377">
        <v>1470859437</v>
      </c>
      <c r="L2377" s="10">
        <f t="shared" si="225"/>
        <v>42592.502743055556</v>
      </c>
      <c r="M2377" s="11" t="str">
        <f t="shared" si="226"/>
        <v>Aug</v>
      </c>
      <c r="N2377" s="11">
        <f t="shared" si="227"/>
        <v>2016</v>
      </c>
      <c r="O2377" t="b">
        <v>0</v>
      </c>
      <c r="P2377">
        <v>0</v>
      </c>
      <c r="Q2377" t="b">
        <v>0</v>
      </c>
      <c r="R2377" t="s">
        <v>8272</v>
      </c>
      <c r="S2377">
        <f t="shared" si="222"/>
        <v>0</v>
      </c>
      <c r="T2377" t="e">
        <f t="shared" si="223"/>
        <v>#DIV/0!</v>
      </c>
      <c r="U2377" t="s">
        <v>8317</v>
      </c>
      <c r="V2377" t="s">
        <v>8318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224"/>
        <v>42348.592199074068</v>
      </c>
      <c r="K2378">
        <v>1447193566</v>
      </c>
      <c r="L2378" s="10">
        <f t="shared" si="225"/>
        <v>42318.592199074068</v>
      </c>
      <c r="M2378" s="11" t="str">
        <f t="shared" si="226"/>
        <v>Nov</v>
      </c>
      <c r="N2378" s="11">
        <f t="shared" si="227"/>
        <v>2015</v>
      </c>
      <c r="O2378" t="b">
        <v>0</v>
      </c>
      <c r="P2378">
        <v>4</v>
      </c>
      <c r="Q2378" t="b">
        <v>0</v>
      </c>
      <c r="R2378" t="s">
        <v>8272</v>
      </c>
      <c r="S2378">
        <f t="shared" si="222"/>
        <v>11</v>
      </c>
      <c r="T2378">
        <f t="shared" si="223"/>
        <v>82</v>
      </c>
      <c r="U2378" t="s">
        <v>8317</v>
      </c>
      <c r="V2378" t="s">
        <v>8318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224"/>
        <v>42699.578506944446</v>
      </c>
      <c r="K2379">
        <v>1477515183</v>
      </c>
      <c r="L2379" s="10">
        <f t="shared" si="225"/>
        <v>42669.536840277775</v>
      </c>
      <c r="M2379" s="11" t="str">
        <f t="shared" si="226"/>
        <v>Oct</v>
      </c>
      <c r="N2379" s="11">
        <f t="shared" si="227"/>
        <v>2016</v>
      </c>
      <c r="O2379" t="b">
        <v>0</v>
      </c>
      <c r="P2379">
        <v>0</v>
      </c>
      <c r="Q2379" t="b">
        <v>0</v>
      </c>
      <c r="R2379" t="s">
        <v>8272</v>
      </c>
      <c r="S2379">
        <f t="shared" si="222"/>
        <v>0</v>
      </c>
      <c r="T2379" t="e">
        <f t="shared" si="223"/>
        <v>#DIV/0!</v>
      </c>
      <c r="U2379" t="s">
        <v>8317</v>
      </c>
      <c r="V2379" t="s">
        <v>8318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224"/>
        <v>42241.679745370369</v>
      </c>
      <c r="K2380">
        <v>1438042730</v>
      </c>
      <c r="L2380" s="10">
        <f t="shared" si="225"/>
        <v>42212.679745370369</v>
      </c>
      <c r="M2380" s="11" t="str">
        <f t="shared" si="226"/>
        <v>Jul</v>
      </c>
      <c r="N2380" s="11">
        <f t="shared" si="227"/>
        <v>2015</v>
      </c>
      <c r="O2380" t="b">
        <v>0</v>
      </c>
      <c r="P2380">
        <v>0</v>
      </c>
      <c r="Q2380" t="b">
        <v>0</v>
      </c>
      <c r="R2380" t="s">
        <v>8272</v>
      </c>
      <c r="S2380">
        <f t="shared" si="222"/>
        <v>0</v>
      </c>
      <c r="T2380" t="e">
        <f t="shared" si="223"/>
        <v>#DIV/0!</v>
      </c>
      <c r="U2380" t="s">
        <v>8317</v>
      </c>
      <c r="V2380" t="s">
        <v>8318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224"/>
        <v>42281.683055555557</v>
      </c>
      <c r="K2381">
        <v>1440116616</v>
      </c>
      <c r="L2381" s="10">
        <f t="shared" si="225"/>
        <v>42236.683055555557</v>
      </c>
      <c r="M2381" s="11" t="str">
        <f t="shared" si="226"/>
        <v>Aug</v>
      </c>
      <c r="N2381" s="11">
        <f t="shared" si="227"/>
        <v>2015</v>
      </c>
      <c r="O2381" t="b">
        <v>0</v>
      </c>
      <c r="P2381">
        <v>0</v>
      </c>
      <c r="Q2381" t="b">
        <v>0</v>
      </c>
      <c r="R2381" t="s">
        <v>8272</v>
      </c>
      <c r="S2381">
        <f t="shared" si="222"/>
        <v>0</v>
      </c>
      <c r="T2381" t="e">
        <f t="shared" si="223"/>
        <v>#DIV/0!</v>
      </c>
      <c r="U2381" t="s">
        <v>8317</v>
      </c>
      <c r="V2381" t="s">
        <v>8318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224"/>
        <v>42278.459976851846</v>
      </c>
      <c r="K2382">
        <v>1441134142</v>
      </c>
      <c r="L2382" s="10">
        <f t="shared" si="225"/>
        <v>42248.459976851846</v>
      </c>
      <c r="M2382" s="11" t="str">
        <f t="shared" si="226"/>
        <v>Sep</v>
      </c>
      <c r="N2382" s="11">
        <f t="shared" si="227"/>
        <v>2015</v>
      </c>
      <c r="O2382" t="b">
        <v>0</v>
      </c>
      <c r="P2382">
        <v>3</v>
      </c>
      <c r="Q2382" t="b">
        <v>0</v>
      </c>
      <c r="R2382" t="s">
        <v>8272</v>
      </c>
      <c r="S2382">
        <f t="shared" si="222"/>
        <v>0</v>
      </c>
      <c r="T2382">
        <f t="shared" si="223"/>
        <v>18</v>
      </c>
      <c r="U2382" t="s">
        <v>8317</v>
      </c>
      <c r="V2382" t="s">
        <v>8318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224"/>
        <v>42104.602407407401</v>
      </c>
      <c r="K2383">
        <v>1426112848</v>
      </c>
      <c r="L2383" s="10">
        <f t="shared" si="225"/>
        <v>42074.602407407401</v>
      </c>
      <c r="M2383" s="11" t="str">
        <f t="shared" si="226"/>
        <v>Mar</v>
      </c>
      <c r="N2383" s="11">
        <f t="shared" si="227"/>
        <v>2015</v>
      </c>
      <c r="O2383" t="b">
        <v>0</v>
      </c>
      <c r="P2383">
        <v>7</v>
      </c>
      <c r="Q2383" t="b">
        <v>0</v>
      </c>
      <c r="R2383" t="s">
        <v>8272</v>
      </c>
      <c r="S2383">
        <f t="shared" si="222"/>
        <v>2</v>
      </c>
      <c r="T2383">
        <f t="shared" si="223"/>
        <v>224</v>
      </c>
      <c r="U2383" t="s">
        <v>8317</v>
      </c>
      <c r="V2383" t="s">
        <v>8318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224"/>
        <v>42219.854201388887</v>
      </c>
      <c r="K2384">
        <v>1436502603</v>
      </c>
      <c r="L2384" s="10">
        <f t="shared" si="225"/>
        <v>42194.854201388887</v>
      </c>
      <c r="M2384" s="11" t="str">
        <f t="shared" si="226"/>
        <v>Jul</v>
      </c>
      <c r="N2384" s="11">
        <f t="shared" si="227"/>
        <v>2015</v>
      </c>
      <c r="O2384" t="b">
        <v>0</v>
      </c>
      <c r="P2384">
        <v>2</v>
      </c>
      <c r="Q2384" t="b">
        <v>0</v>
      </c>
      <c r="R2384" t="s">
        <v>8272</v>
      </c>
      <c r="S2384">
        <f t="shared" si="222"/>
        <v>3</v>
      </c>
      <c r="T2384">
        <f t="shared" si="223"/>
        <v>38</v>
      </c>
      <c r="U2384" t="s">
        <v>8317</v>
      </c>
      <c r="V2384" t="s">
        <v>8318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224"/>
        <v>42056.723460648143</v>
      </c>
      <c r="K2385">
        <v>1421976107</v>
      </c>
      <c r="L2385" s="10">
        <f t="shared" si="225"/>
        <v>42026.723460648143</v>
      </c>
      <c r="M2385" s="11" t="str">
        <f t="shared" si="226"/>
        <v>Jan</v>
      </c>
      <c r="N2385" s="11">
        <f t="shared" si="227"/>
        <v>2015</v>
      </c>
      <c r="O2385" t="b">
        <v>0</v>
      </c>
      <c r="P2385">
        <v>3</v>
      </c>
      <c r="Q2385" t="b">
        <v>0</v>
      </c>
      <c r="R2385" t="s">
        <v>8272</v>
      </c>
      <c r="S2385">
        <f t="shared" si="222"/>
        <v>4</v>
      </c>
      <c r="T2385">
        <f t="shared" si="223"/>
        <v>145</v>
      </c>
      <c r="U2385" t="s">
        <v>8317</v>
      </c>
      <c r="V2385" t="s">
        <v>8318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224"/>
        <v>41956.775960648149</v>
      </c>
      <c r="K2386">
        <v>1413337043</v>
      </c>
      <c r="L2386" s="10">
        <f t="shared" si="225"/>
        <v>41926.734293981477</v>
      </c>
      <c r="M2386" s="11" t="str">
        <f t="shared" si="226"/>
        <v>Oct</v>
      </c>
      <c r="N2386" s="11">
        <f t="shared" si="227"/>
        <v>2014</v>
      </c>
      <c r="O2386" t="b">
        <v>0</v>
      </c>
      <c r="P2386">
        <v>8</v>
      </c>
      <c r="Q2386" t="b">
        <v>0</v>
      </c>
      <c r="R2386" t="s">
        <v>8272</v>
      </c>
      <c r="S2386">
        <f t="shared" si="222"/>
        <v>1</v>
      </c>
      <c r="T2386">
        <f t="shared" si="223"/>
        <v>1</v>
      </c>
      <c r="U2386" t="s">
        <v>8317</v>
      </c>
      <c r="V2386" t="s">
        <v>8318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224"/>
        <v>42221.368425925924</v>
      </c>
      <c r="K2387">
        <v>1436201432</v>
      </c>
      <c r="L2387" s="10">
        <f t="shared" si="225"/>
        <v>42191.368425925924</v>
      </c>
      <c r="M2387" s="11" t="str">
        <f t="shared" si="226"/>
        <v>Jul</v>
      </c>
      <c r="N2387" s="11">
        <f t="shared" si="227"/>
        <v>2015</v>
      </c>
      <c r="O2387" t="b">
        <v>0</v>
      </c>
      <c r="P2387">
        <v>7</v>
      </c>
      <c r="Q2387" t="b">
        <v>0</v>
      </c>
      <c r="R2387" t="s">
        <v>8272</v>
      </c>
      <c r="S2387">
        <f t="shared" si="222"/>
        <v>1</v>
      </c>
      <c r="T2387">
        <f t="shared" si="223"/>
        <v>113</v>
      </c>
      <c r="U2387" t="s">
        <v>8317</v>
      </c>
      <c r="V2387" t="s">
        <v>8318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224"/>
        <v>42014.504907407405</v>
      </c>
      <c r="K2388">
        <v>1415736424</v>
      </c>
      <c r="L2388" s="10">
        <f t="shared" si="225"/>
        <v>41954.504907407405</v>
      </c>
      <c r="M2388" s="11" t="str">
        <f t="shared" si="226"/>
        <v>Nov</v>
      </c>
      <c r="N2388" s="11">
        <f t="shared" si="227"/>
        <v>2014</v>
      </c>
      <c r="O2388" t="b">
        <v>0</v>
      </c>
      <c r="P2388">
        <v>0</v>
      </c>
      <c r="Q2388" t="b">
        <v>0</v>
      </c>
      <c r="R2388" t="s">
        <v>8272</v>
      </c>
      <c r="S2388">
        <f t="shared" si="222"/>
        <v>0</v>
      </c>
      <c r="T2388" t="e">
        <f t="shared" si="223"/>
        <v>#DIV/0!</v>
      </c>
      <c r="U2388" t="s">
        <v>8317</v>
      </c>
      <c r="V2388" t="s">
        <v>8318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224"/>
        <v>42573.293287037035</v>
      </c>
      <c r="K2389">
        <v>1465311740</v>
      </c>
      <c r="L2389" s="10">
        <f t="shared" si="225"/>
        <v>42528.293287037035</v>
      </c>
      <c r="M2389" s="11" t="str">
        <f t="shared" si="226"/>
        <v>Jun</v>
      </c>
      <c r="N2389" s="11">
        <f t="shared" si="227"/>
        <v>2016</v>
      </c>
      <c r="O2389" t="b">
        <v>0</v>
      </c>
      <c r="P2389">
        <v>3</v>
      </c>
      <c r="Q2389" t="b">
        <v>0</v>
      </c>
      <c r="R2389" t="s">
        <v>8272</v>
      </c>
      <c r="S2389">
        <f t="shared" si="222"/>
        <v>1</v>
      </c>
      <c r="T2389">
        <f t="shared" si="223"/>
        <v>342</v>
      </c>
      <c r="U2389" t="s">
        <v>8317</v>
      </c>
      <c r="V2389" t="s">
        <v>8318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224"/>
        <v>42019.478472222218</v>
      </c>
      <c r="K2390">
        <v>1418761759</v>
      </c>
      <c r="L2390" s="10">
        <f t="shared" si="225"/>
        <v>41989.520358796297</v>
      </c>
      <c r="M2390" s="11" t="str">
        <f t="shared" si="226"/>
        <v>Dec</v>
      </c>
      <c r="N2390" s="11">
        <f t="shared" si="227"/>
        <v>2014</v>
      </c>
      <c r="O2390" t="b">
        <v>0</v>
      </c>
      <c r="P2390">
        <v>8</v>
      </c>
      <c r="Q2390" t="b">
        <v>0</v>
      </c>
      <c r="R2390" t="s">
        <v>8272</v>
      </c>
      <c r="S2390">
        <f t="shared" si="222"/>
        <v>1</v>
      </c>
      <c r="T2390">
        <f t="shared" si="223"/>
        <v>58</v>
      </c>
      <c r="U2390" t="s">
        <v>8317</v>
      </c>
      <c r="V2390" t="s">
        <v>8318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224"/>
        <v>42210.582638888889</v>
      </c>
      <c r="K2391">
        <v>1435160452</v>
      </c>
      <c r="L2391" s="10">
        <f t="shared" si="225"/>
        <v>42179.320046296292</v>
      </c>
      <c r="M2391" s="11" t="str">
        <f t="shared" si="226"/>
        <v>Jun</v>
      </c>
      <c r="N2391" s="11">
        <f t="shared" si="227"/>
        <v>2015</v>
      </c>
      <c r="O2391" t="b">
        <v>0</v>
      </c>
      <c r="P2391">
        <v>1</v>
      </c>
      <c r="Q2391" t="b">
        <v>0</v>
      </c>
      <c r="R2391" t="s">
        <v>8272</v>
      </c>
      <c r="S2391">
        <f t="shared" si="222"/>
        <v>0</v>
      </c>
      <c r="T2391">
        <f t="shared" si="223"/>
        <v>30</v>
      </c>
      <c r="U2391" t="s">
        <v>8317</v>
      </c>
      <c r="V2391" t="s">
        <v>8318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224"/>
        <v>42007.928981481477</v>
      </c>
      <c r="K2392">
        <v>1416896264</v>
      </c>
      <c r="L2392" s="10">
        <f t="shared" si="225"/>
        <v>41967.928981481477</v>
      </c>
      <c r="M2392" s="11" t="str">
        <f t="shared" si="226"/>
        <v>Nov</v>
      </c>
      <c r="N2392" s="11">
        <f t="shared" si="227"/>
        <v>2014</v>
      </c>
      <c r="O2392" t="b">
        <v>0</v>
      </c>
      <c r="P2392">
        <v>0</v>
      </c>
      <c r="Q2392" t="b">
        <v>0</v>
      </c>
      <c r="R2392" t="s">
        <v>8272</v>
      </c>
      <c r="S2392">
        <f t="shared" si="222"/>
        <v>0</v>
      </c>
      <c r="T2392" t="e">
        <f t="shared" si="223"/>
        <v>#DIV/0!</v>
      </c>
      <c r="U2392" t="s">
        <v>8317</v>
      </c>
      <c r="V2392" t="s">
        <v>8318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224"/>
        <v>42094.419490740744</v>
      </c>
      <c r="K2393">
        <v>1425236644</v>
      </c>
      <c r="L2393" s="10">
        <f t="shared" si="225"/>
        <v>42064.461157407401</v>
      </c>
      <c r="M2393" s="11" t="str">
        <f t="shared" si="226"/>
        <v>Mar</v>
      </c>
      <c r="N2393" s="11">
        <f t="shared" si="227"/>
        <v>2015</v>
      </c>
      <c r="O2393" t="b">
        <v>0</v>
      </c>
      <c r="P2393">
        <v>1</v>
      </c>
      <c r="Q2393" t="b">
        <v>0</v>
      </c>
      <c r="R2393" t="s">
        <v>8272</v>
      </c>
      <c r="S2393">
        <f t="shared" si="222"/>
        <v>0</v>
      </c>
      <c r="T2393">
        <f t="shared" si="223"/>
        <v>25</v>
      </c>
      <c r="U2393" t="s">
        <v>8317</v>
      </c>
      <c r="V2393" t="s">
        <v>8318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224"/>
        <v>42305.787303240737</v>
      </c>
      <c r="K2394">
        <v>1443495223</v>
      </c>
      <c r="L2394" s="10">
        <f t="shared" si="225"/>
        <v>42275.787303240737</v>
      </c>
      <c r="M2394" s="11" t="str">
        <f t="shared" si="226"/>
        <v>Sep</v>
      </c>
      <c r="N2394" s="11">
        <f t="shared" si="227"/>
        <v>2015</v>
      </c>
      <c r="O2394" t="b">
        <v>0</v>
      </c>
      <c r="P2394">
        <v>0</v>
      </c>
      <c r="Q2394" t="b">
        <v>0</v>
      </c>
      <c r="R2394" t="s">
        <v>8272</v>
      </c>
      <c r="S2394">
        <f t="shared" si="222"/>
        <v>0</v>
      </c>
      <c r="T2394" t="e">
        <f t="shared" si="223"/>
        <v>#DIV/0!</v>
      </c>
      <c r="U2394" t="s">
        <v>8317</v>
      </c>
      <c r="V2394" t="s">
        <v>8318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224"/>
        <v>42224.315011574072</v>
      </c>
      <c r="K2395">
        <v>1436456017</v>
      </c>
      <c r="L2395" s="10">
        <f t="shared" si="225"/>
        <v>42194.315011574072</v>
      </c>
      <c r="M2395" s="11" t="str">
        <f t="shared" si="226"/>
        <v>Jul</v>
      </c>
      <c r="N2395" s="11">
        <f t="shared" si="227"/>
        <v>2015</v>
      </c>
      <c r="O2395" t="b">
        <v>0</v>
      </c>
      <c r="P2395">
        <v>1</v>
      </c>
      <c r="Q2395" t="b">
        <v>0</v>
      </c>
      <c r="R2395" t="s">
        <v>8272</v>
      </c>
      <c r="S2395">
        <f t="shared" si="222"/>
        <v>0</v>
      </c>
      <c r="T2395">
        <f t="shared" si="223"/>
        <v>50</v>
      </c>
      <c r="U2395" t="s">
        <v>8317</v>
      </c>
      <c r="V2395" t="s">
        <v>8318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224"/>
        <v>42061.02885416666</v>
      </c>
      <c r="K2396">
        <v>1422348093</v>
      </c>
      <c r="L2396" s="10">
        <f t="shared" si="225"/>
        <v>42031.02885416666</v>
      </c>
      <c r="M2396" s="11" t="str">
        <f t="shared" si="226"/>
        <v>Jan</v>
      </c>
      <c r="N2396" s="11">
        <f t="shared" si="227"/>
        <v>2015</v>
      </c>
      <c r="O2396" t="b">
        <v>0</v>
      </c>
      <c r="P2396">
        <v>2</v>
      </c>
      <c r="Q2396" t="b">
        <v>0</v>
      </c>
      <c r="R2396" t="s">
        <v>8272</v>
      </c>
      <c r="S2396">
        <f t="shared" si="222"/>
        <v>0</v>
      </c>
      <c r="T2396">
        <f t="shared" si="223"/>
        <v>2</v>
      </c>
      <c r="U2396" t="s">
        <v>8317</v>
      </c>
      <c r="V2396" t="s">
        <v>8318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224"/>
        <v>42745.039583333331</v>
      </c>
      <c r="K2397">
        <v>1481597687</v>
      </c>
      <c r="L2397" s="10">
        <f t="shared" si="225"/>
        <v>42716.788043981483</v>
      </c>
      <c r="M2397" s="11" t="str">
        <f t="shared" si="226"/>
        <v>Dec</v>
      </c>
      <c r="N2397" s="11">
        <f t="shared" si="227"/>
        <v>2016</v>
      </c>
      <c r="O2397" t="b">
        <v>0</v>
      </c>
      <c r="P2397">
        <v>0</v>
      </c>
      <c r="Q2397" t="b">
        <v>0</v>
      </c>
      <c r="R2397" t="s">
        <v>8272</v>
      </c>
      <c r="S2397">
        <f t="shared" si="222"/>
        <v>0</v>
      </c>
      <c r="T2397" t="e">
        <f t="shared" si="223"/>
        <v>#DIV/0!</v>
      </c>
      <c r="U2397" t="s">
        <v>8317</v>
      </c>
      <c r="V2397" t="s">
        <v>8318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224"/>
        <v>42292.515717592592</v>
      </c>
      <c r="K2398">
        <v>1442348558</v>
      </c>
      <c r="L2398" s="10">
        <f t="shared" si="225"/>
        <v>42262.515717592592</v>
      </c>
      <c r="M2398" s="11" t="str">
        <f t="shared" si="226"/>
        <v>Sep</v>
      </c>
      <c r="N2398" s="11">
        <f t="shared" si="227"/>
        <v>2015</v>
      </c>
      <c r="O2398" t="b">
        <v>0</v>
      </c>
      <c r="P2398">
        <v>1</v>
      </c>
      <c r="Q2398" t="b">
        <v>0</v>
      </c>
      <c r="R2398" t="s">
        <v>8272</v>
      </c>
      <c r="S2398">
        <f t="shared" si="222"/>
        <v>0</v>
      </c>
      <c r="T2398">
        <f t="shared" si="223"/>
        <v>10</v>
      </c>
      <c r="U2398" t="s">
        <v>8317</v>
      </c>
      <c r="V2398" t="s">
        <v>8318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224"/>
        <v>42006.551574074074</v>
      </c>
      <c r="K2399">
        <v>1417641256</v>
      </c>
      <c r="L2399" s="10">
        <f t="shared" si="225"/>
        <v>41976.551574074074</v>
      </c>
      <c r="M2399" s="11" t="str">
        <f t="shared" si="226"/>
        <v>Dec</v>
      </c>
      <c r="N2399" s="11">
        <f t="shared" si="227"/>
        <v>2014</v>
      </c>
      <c r="O2399" t="b">
        <v>0</v>
      </c>
      <c r="P2399">
        <v>0</v>
      </c>
      <c r="Q2399" t="b">
        <v>0</v>
      </c>
      <c r="R2399" t="s">
        <v>8272</v>
      </c>
      <c r="S2399">
        <f t="shared" si="222"/>
        <v>0</v>
      </c>
      <c r="T2399" t="e">
        <f t="shared" si="223"/>
        <v>#DIV/0!</v>
      </c>
      <c r="U2399" t="s">
        <v>8317</v>
      </c>
      <c r="V2399" t="s">
        <v>8318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224"/>
        <v>42187.583148148151</v>
      </c>
      <c r="K2400">
        <v>1433282384</v>
      </c>
      <c r="L2400" s="10">
        <f t="shared" si="225"/>
        <v>42157.583148148151</v>
      </c>
      <c r="M2400" s="11" t="str">
        <f t="shared" si="226"/>
        <v>Jun</v>
      </c>
      <c r="N2400" s="11">
        <f t="shared" si="227"/>
        <v>2015</v>
      </c>
      <c r="O2400" t="b">
        <v>0</v>
      </c>
      <c r="P2400">
        <v>0</v>
      </c>
      <c r="Q2400" t="b">
        <v>0</v>
      </c>
      <c r="R2400" t="s">
        <v>8272</v>
      </c>
      <c r="S2400">
        <f t="shared" si="222"/>
        <v>0</v>
      </c>
      <c r="T2400" t="e">
        <f t="shared" si="223"/>
        <v>#DIV/0!</v>
      </c>
      <c r="U2400" t="s">
        <v>8317</v>
      </c>
      <c r="V2400" t="s">
        <v>8318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224"/>
        <v>41991.519745370366</v>
      </c>
      <c r="K2401">
        <v>1415910506</v>
      </c>
      <c r="L2401" s="10">
        <f t="shared" si="225"/>
        <v>41956.519745370366</v>
      </c>
      <c r="M2401" s="11" t="str">
        <f t="shared" si="226"/>
        <v>Nov</v>
      </c>
      <c r="N2401" s="11">
        <f t="shared" si="227"/>
        <v>2014</v>
      </c>
      <c r="O2401" t="b">
        <v>0</v>
      </c>
      <c r="P2401">
        <v>0</v>
      </c>
      <c r="Q2401" t="b">
        <v>0</v>
      </c>
      <c r="R2401" t="s">
        <v>8272</v>
      </c>
      <c r="S2401">
        <f t="shared" si="222"/>
        <v>0</v>
      </c>
      <c r="T2401" t="e">
        <f t="shared" si="223"/>
        <v>#DIV/0!</v>
      </c>
      <c r="U2401" t="s">
        <v>8317</v>
      </c>
      <c r="V2401" t="s">
        <v>8318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224"/>
        <v>42473.934768518513</v>
      </c>
      <c r="K2402">
        <v>1458023164</v>
      </c>
      <c r="L2402" s="10">
        <f t="shared" si="225"/>
        <v>42443.934768518513</v>
      </c>
      <c r="M2402" s="11" t="str">
        <f t="shared" si="226"/>
        <v>Mar</v>
      </c>
      <c r="N2402" s="11">
        <f t="shared" si="227"/>
        <v>2016</v>
      </c>
      <c r="O2402" t="b">
        <v>0</v>
      </c>
      <c r="P2402">
        <v>0</v>
      </c>
      <c r="Q2402" t="b">
        <v>0</v>
      </c>
      <c r="R2402" t="s">
        <v>8272</v>
      </c>
      <c r="S2402">
        <f t="shared" si="222"/>
        <v>0</v>
      </c>
      <c r="T2402" t="e">
        <f t="shared" si="223"/>
        <v>#DIV/0!</v>
      </c>
      <c r="U2402" t="s">
        <v>8317</v>
      </c>
      <c r="V2402" t="s">
        <v>8318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224"/>
        <v>42434.489537037036</v>
      </c>
      <c r="K2403">
        <v>1452023096</v>
      </c>
      <c r="L2403" s="10">
        <f t="shared" si="225"/>
        <v>42374.489537037036</v>
      </c>
      <c r="M2403" s="11" t="str">
        <f t="shared" si="226"/>
        <v>Jan</v>
      </c>
      <c r="N2403" s="11">
        <f t="shared" si="227"/>
        <v>2016</v>
      </c>
      <c r="O2403" t="b">
        <v>0</v>
      </c>
      <c r="P2403">
        <v>9</v>
      </c>
      <c r="Q2403" t="b">
        <v>0</v>
      </c>
      <c r="R2403" t="s">
        <v>8284</v>
      </c>
      <c r="S2403">
        <f t="shared" si="222"/>
        <v>1</v>
      </c>
      <c r="T2403">
        <f t="shared" si="223"/>
        <v>22</v>
      </c>
      <c r="U2403" t="s">
        <v>8334</v>
      </c>
      <c r="V2403" t="s">
        <v>8335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224"/>
        <v>42137.34642361111</v>
      </c>
      <c r="K2404">
        <v>1428941931</v>
      </c>
      <c r="L2404" s="10">
        <f t="shared" si="225"/>
        <v>42107.34642361111</v>
      </c>
      <c r="M2404" s="11" t="str">
        <f t="shared" si="226"/>
        <v>Apr</v>
      </c>
      <c r="N2404" s="11">
        <f t="shared" si="227"/>
        <v>2015</v>
      </c>
      <c r="O2404" t="b">
        <v>0</v>
      </c>
      <c r="P2404">
        <v>1</v>
      </c>
      <c r="Q2404" t="b">
        <v>0</v>
      </c>
      <c r="R2404" t="s">
        <v>8284</v>
      </c>
      <c r="S2404">
        <f t="shared" si="222"/>
        <v>0</v>
      </c>
      <c r="T2404">
        <f t="shared" si="223"/>
        <v>52</v>
      </c>
      <c r="U2404" t="s">
        <v>8334</v>
      </c>
      <c r="V2404" t="s">
        <v>8335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224"/>
        <v>42459.507615740738</v>
      </c>
      <c r="K2405">
        <v>1454188258</v>
      </c>
      <c r="L2405" s="10">
        <f t="shared" si="225"/>
        <v>42399.549282407403</v>
      </c>
      <c r="M2405" s="11" t="str">
        <f t="shared" si="226"/>
        <v>Jan</v>
      </c>
      <c r="N2405" s="11">
        <f t="shared" si="227"/>
        <v>2016</v>
      </c>
      <c r="O2405" t="b">
        <v>0</v>
      </c>
      <c r="P2405">
        <v>12</v>
      </c>
      <c r="Q2405" t="b">
        <v>0</v>
      </c>
      <c r="R2405" t="s">
        <v>8284</v>
      </c>
      <c r="S2405">
        <f t="shared" si="222"/>
        <v>17</v>
      </c>
      <c r="T2405">
        <f t="shared" si="223"/>
        <v>17</v>
      </c>
      <c r="U2405" t="s">
        <v>8334</v>
      </c>
      <c r="V2405" t="s">
        <v>8335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224"/>
        <v>42371.706099537034</v>
      </c>
      <c r="K2406">
        <v>1449190607</v>
      </c>
      <c r="L2406" s="10">
        <f t="shared" si="225"/>
        <v>42341.706099537034</v>
      </c>
      <c r="M2406" s="11" t="str">
        <f t="shared" si="226"/>
        <v>Dec</v>
      </c>
      <c r="N2406" s="11">
        <f t="shared" si="227"/>
        <v>2015</v>
      </c>
      <c r="O2406" t="b">
        <v>0</v>
      </c>
      <c r="P2406">
        <v>0</v>
      </c>
      <c r="Q2406" t="b">
        <v>0</v>
      </c>
      <c r="R2406" t="s">
        <v>8284</v>
      </c>
      <c r="S2406">
        <f t="shared" si="222"/>
        <v>0</v>
      </c>
      <c r="T2406" t="e">
        <f t="shared" si="223"/>
        <v>#DIV/0!</v>
      </c>
      <c r="U2406" t="s">
        <v>8334</v>
      </c>
      <c r="V2406" t="s">
        <v>8335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224"/>
        <v>42616.252025462956</v>
      </c>
      <c r="K2407">
        <v>1471096975</v>
      </c>
      <c r="L2407" s="10">
        <f t="shared" si="225"/>
        <v>42595.252025462956</v>
      </c>
      <c r="M2407" s="11" t="str">
        <f t="shared" si="226"/>
        <v>Aug</v>
      </c>
      <c r="N2407" s="11">
        <f t="shared" si="227"/>
        <v>2016</v>
      </c>
      <c r="O2407" t="b">
        <v>0</v>
      </c>
      <c r="P2407">
        <v>20</v>
      </c>
      <c r="Q2407" t="b">
        <v>0</v>
      </c>
      <c r="R2407" t="s">
        <v>8284</v>
      </c>
      <c r="S2407">
        <f t="shared" si="222"/>
        <v>23</v>
      </c>
      <c r="T2407">
        <f t="shared" si="223"/>
        <v>56</v>
      </c>
      <c r="U2407" t="s">
        <v>8334</v>
      </c>
      <c r="V2407" t="s">
        <v>8335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224"/>
        <v>42022.777662037035</v>
      </c>
      <c r="K2408">
        <v>1418179190</v>
      </c>
      <c r="L2408" s="10">
        <f t="shared" si="225"/>
        <v>41982.777662037035</v>
      </c>
      <c r="M2408" s="11" t="str">
        <f t="shared" si="226"/>
        <v>Dec</v>
      </c>
      <c r="N2408" s="11">
        <f t="shared" si="227"/>
        <v>2014</v>
      </c>
      <c r="O2408" t="b">
        <v>0</v>
      </c>
      <c r="P2408">
        <v>16</v>
      </c>
      <c r="Q2408" t="b">
        <v>0</v>
      </c>
      <c r="R2408" t="s">
        <v>8284</v>
      </c>
      <c r="S2408">
        <f t="shared" si="222"/>
        <v>41</v>
      </c>
      <c r="T2408">
        <f t="shared" si="223"/>
        <v>84</v>
      </c>
      <c r="U2408" t="s">
        <v>8334</v>
      </c>
      <c r="V2408" t="s">
        <v>8335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224"/>
        <v>42104.916666666664</v>
      </c>
      <c r="K2409">
        <v>1426772928</v>
      </c>
      <c r="L2409" s="10">
        <f t="shared" si="225"/>
        <v>42082.242222222216</v>
      </c>
      <c r="M2409" s="11" t="str">
        <f t="shared" si="226"/>
        <v>Mar</v>
      </c>
      <c r="N2409" s="11">
        <f t="shared" si="227"/>
        <v>2015</v>
      </c>
      <c r="O2409" t="b">
        <v>0</v>
      </c>
      <c r="P2409">
        <v>33</v>
      </c>
      <c r="Q2409" t="b">
        <v>0</v>
      </c>
      <c r="R2409" t="s">
        <v>8284</v>
      </c>
      <c r="S2409">
        <f t="shared" si="222"/>
        <v>25</v>
      </c>
      <c r="T2409">
        <f t="shared" si="223"/>
        <v>168</v>
      </c>
      <c r="U2409" t="s">
        <v>8334</v>
      </c>
      <c r="V2409" t="s">
        <v>8335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224"/>
        <v>41948.849039351851</v>
      </c>
      <c r="K2410">
        <v>1412652157</v>
      </c>
      <c r="L2410" s="10">
        <f t="shared" si="225"/>
        <v>41918.80737268518</v>
      </c>
      <c r="M2410" s="11" t="str">
        <f t="shared" si="226"/>
        <v>Oct</v>
      </c>
      <c r="N2410" s="11">
        <f t="shared" si="227"/>
        <v>2014</v>
      </c>
      <c r="O2410" t="b">
        <v>0</v>
      </c>
      <c r="P2410">
        <v>2</v>
      </c>
      <c r="Q2410" t="b">
        <v>0</v>
      </c>
      <c r="R2410" t="s">
        <v>8284</v>
      </c>
      <c r="S2410">
        <f t="shared" si="222"/>
        <v>0</v>
      </c>
      <c r="T2410">
        <f t="shared" si="223"/>
        <v>15</v>
      </c>
      <c r="U2410" t="s">
        <v>8334</v>
      </c>
      <c r="V2410" t="s">
        <v>8335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224"/>
        <v>42234.542534722219</v>
      </c>
      <c r="K2411">
        <v>1437339675</v>
      </c>
      <c r="L2411" s="10">
        <f t="shared" si="225"/>
        <v>42204.542534722219</v>
      </c>
      <c r="M2411" s="11" t="str">
        <f t="shared" si="226"/>
        <v>Jul</v>
      </c>
      <c r="N2411" s="11">
        <f t="shared" si="227"/>
        <v>2015</v>
      </c>
      <c r="O2411" t="b">
        <v>0</v>
      </c>
      <c r="P2411">
        <v>6</v>
      </c>
      <c r="Q2411" t="b">
        <v>0</v>
      </c>
      <c r="R2411" t="s">
        <v>8284</v>
      </c>
      <c r="S2411">
        <f t="shared" si="222"/>
        <v>2</v>
      </c>
      <c r="T2411">
        <f t="shared" si="223"/>
        <v>77</v>
      </c>
      <c r="U2411" t="s">
        <v>8334</v>
      </c>
      <c r="V2411" t="s">
        <v>8335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224"/>
        <v>42254.074942129628</v>
      </c>
      <c r="K2412">
        <v>1439027275</v>
      </c>
      <c r="L2412" s="10">
        <f t="shared" si="225"/>
        <v>42224.074942129628</v>
      </c>
      <c r="M2412" s="11" t="str">
        <f t="shared" si="226"/>
        <v>Aug</v>
      </c>
      <c r="N2412" s="11">
        <f t="shared" si="227"/>
        <v>2015</v>
      </c>
      <c r="O2412" t="b">
        <v>0</v>
      </c>
      <c r="P2412">
        <v>0</v>
      </c>
      <c r="Q2412" t="b">
        <v>0</v>
      </c>
      <c r="R2412" t="s">
        <v>8284</v>
      </c>
      <c r="S2412">
        <f t="shared" si="222"/>
        <v>0</v>
      </c>
      <c r="T2412" t="e">
        <f t="shared" si="223"/>
        <v>#DIV/0!</v>
      </c>
      <c r="U2412" t="s">
        <v>8334</v>
      </c>
      <c r="V2412" t="s">
        <v>8335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224"/>
        <v>42241.399097222216</v>
      </c>
      <c r="K2413">
        <v>1437932082</v>
      </c>
      <c r="L2413" s="10">
        <f t="shared" si="225"/>
        <v>42211.399097222216</v>
      </c>
      <c r="M2413" s="11" t="str">
        <f t="shared" si="226"/>
        <v>Jul</v>
      </c>
      <c r="N2413" s="11">
        <f t="shared" si="227"/>
        <v>2015</v>
      </c>
      <c r="O2413" t="b">
        <v>0</v>
      </c>
      <c r="P2413">
        <v>3</v>
      </c>
      <c r="Q2413" t="b">
        <v>0</v>
      </c>
      <c r="R2413" t="s">
        <v>8284</v>
      </c>
      <c r="S2413">
        <f t="shared" si="222"/>
        <v>1</v>
      </c>
      <c r="T2413">
        <f t="shared" si="223"/>
        <v>50</v>
      </c>
      <c r="U2413" t="s">
        <v>8334</v>
      </c>
      <c r="V2413" t="s">
        <v>8335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224"/>
        <v>42700.445289351854</v>
      </c>
      <c r="K2414">
        <v>1476294073</v>
      </c>
      <c r="L2414" s="10">
        <f t="shared" si="225"/>
        <v>42655.403622685182</v>
      </c>
      <c r="M2414" s="11" t="str">
        <f t="shared" si="226"/>
        <v>Oct</v>
      </c>
      <c r="N2414" s="11">
        <f t="shared" si="227"/>
        <v>2016</v>
      </c>
      <c r="O2414" t="b">
        <v>0</v>
      </c>
      <c r="P2414">
        <v>0</v>
      </c>
      <c r="Q2414" t="b">
        <v>0</v>
      </c>
      <c r="R2414" t="s">
        <v>8284</v>
      </c>
      <c r="S2414">
        <f t="shared" si="222"/>
        <v>0</v>
      </c>
      <c r="T2414" t="e">
        <f t="shared" si="223"/>
        <v>#DIV/0!</v>
      </c>
      <c r="U2414" t="s">
        <v>8334</v>
      </c>
      <c r="V2414" t="s">
        <v>8335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224"/>
        <v>41790.645833333328</v>
      </c>
      <c r="K2415">
        <v>1398911882</v>
      </c>
      <c r="L2415" s="10">
        <f t="shared" si="225"/>
        <v>41759.776412037034</v>
      </c>
      <c r="M2415" s="11" t="str">
        <f t="shared" si="226"/>
        <v>Apr</v>
      </c>
      <c r="N2415" s="11">
        <f t="shared" si="227"/>
        <v>2014</v>
      </c>
      <c r="O2415" t="b">
        <v>0</v>
      </c>
      <c r="P2415">
        <v>3</v>
      </c>
      <c r="Q2415" t="b">
        <v>0</v>
      </c>
      <c r="R2415" t="s">
        <v>8284</v>
      </c>
      <c r="S2415">
        <f t="shared" si="222"/>
        <v>1</v>
      </c>
      <c r="T2415">
        <f t="shared" si="223"/>
        <v>8</v>
      </c>
      <c r="U2415" t="s">
        <v>8334</v>
      </c>
      <c r="V2415" t="s">
        <v>8335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224"/>
        <v>42237.832638888889</v>
      </c>
      <c r="K2416">
        <v>1436805660</v>
      </c>
      <c r="L2416" s="10">
        <f t="shared" si="225"/>
        <v>42198.361805555549</v>
      </c>
      <c r="M2416" s="11" t="str">
        <f t="shared" si="226"/>
        <v>Jul</v>
      </c>
      <c r="N2416" s="11">
        <f t="shared" si="227"/>
        <v>2015</v>
      </c>
      <c r="O2416" t="b">
        <v>0</v>
      </c>
      <c r="P2416">
        <v>13</v>
      </c>
      <c r="Q2416" t="b">
        <v>0</v>
      </c>
      <c r="R2416" t="s">
        <v>8284</v>
      </c>
      <c r="S2416">
        <f t="shared" si="222"/>
        <v>3</v>
      </c>
      <c r="T2416">
        <f t="shared" si="223"/>
        <v>35</v>
      </c>
      <c r="U2416" t="s">
        <v>8334</v>
      </c>
      <c r="V2416" t="s">
        <v>8335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224"/>
        <v>42566.529467592591</v>
      </c>
      <c r="K2417">
        <v>1466023346</v>
      </c>
      <c r="L2417" s="10">
        <f t="shared" si="225"/>
        <v>42536.529467592591</v>
      </c>
      <c r="M2417" s="11" t="str">
        <f t="shared" si="226"/>
        <v>Jun</v>
      </c>
      <c r="N2417" s="11">
        <f t="shared" si="227"/>
        <v>2016</v>
      </c>
      <c r="O2417" t="b">
        <v>0</v>
      </c>
      <c r="P2417">
        <v>6</v>
      </c>
      <c r="Q2417" t="b">
        <v>0</v>
      </c>
      <c r="R2417" t="s">
        <v>8284</v>
      </c>
      <c r="S2417">
        <f t="shared" si="222"/>
        <v>1</v>
      </c>
      <c r="T2417">
        <f t="shared" si="223"/>
        <v>56</v>
      </c>
      <c r="U2417" t="s">
        <v>8334</v>
      </c>
      <c r="V2417" t="s">
        <v>8335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224"/>
        <v>42077.291666666664</v>
      </c>
      <c r="K2418">
        <v>1421343743</v>
      </c>
      <c r="L2418" s="10">
        <f t="shared" si="225"/>
        <v>42019.404432870368</v>
      </c>
      <c r="M2418" s="11" t="str">
        <f t="shared" si="226"/>
        <v>Jan</v>
      </c>
      <c r="N2418" s="11">
        <f t="shared" si="227"/>
        <v>2015</v>
      </c>
      <c r="O2418" t="b">
        <v>0</v>
      </c>
      <c r="P2418">
        <v>1</v>
      </c>
      <c r="Q2418" t="b">
        <v>0</v>
      </c>
      <c r="R2418" t="s">
        <v>8284</v>
      </c>
      <c r="S2418">
        <f t="shared" si="222"/>
        <v>0</v>
      </c>
      <c r="T2418">
        <f t="shared" si="223"/>
        <v>5</v>
      </c>
      <c r="U2418" t="s">
        <v>8334</v>
      </c>
      <c r="V2418" t="s">
        <v>8335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224"/>
        <v>41861.550775462958</v>
      </c>
      <c r="K2419">
        <v>1405113187</v>
      </c>
      <c r="L2419" s="10">
        <f t="shared" si="225"/>
        <v>41831.550775462958</v>
      </c>
      <c r="M2419" s="11" t="str">
        <f t="shared" si="226"/>
        <v>Jul</v>
      </c>
      <c r="N2419" s="11">
        <f t="shared" si="227"/>
        <v>2014</v>
      </c>
      <c r="O2419" t="b">
        <v>0</v>
      </c>
      <c r="P2419">
        <v>0</v>
      </c>
      <c r="Q2419" t="b">
        <v>0</v>
      </c>
      <c r="R2419" t="s">
        <v>8284</v>
      </c>
      <c r="S2419">
        <f t="shared" si="222"/>
        <v>0</v>
      </c>
      <c r="T2419" t="e">
        <f t="shared" si="223"/>
        <v>#DIV/0!</v>
      </c>
      <c r="U2419" t="s">
        <v>8334</v>
      </c>
      <c r="V2419" t="s">
        <v>8335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224"/>
        <v>42087.481990740744</v>
      </c>
      <c r="K2420">
        <v>1422045244</v>
      </c>
      <c r="L2420" s="10">
        <f t="shared" si="225"/>
        <v>42027.523657407401</v>
      </c>
      <c r="M2420" s="11" t="str">
        <f t="shared" si="226"/>
        <v>Jan</v>
      </c>
      <c r="N2420" s="11">
        <f t="shared" si="227"/>
        <v>2015</v>
      </c>
      <c r="O2420" t="b">
        <v>0</v>
      </c>
      <c r="P2420">
        <v>5</v>
      </c>
      <c r="Q2420" t="b">
        <v>0</v>
      </c>
      <c r="R2420" t="s">
        <v>8284</v>
      </c>
      <c r="S2420">
        <f t="shared" si="222"/>
        <v>0</v>
      </c>
      <c r="T2420">
        <f t="shared" si="223"/>
        <v>1</v>
      </c>
      <c r="U2420" t="s">
        <v>8334</v>
      </c>
      <c r="V2420" t="s">
        <v>8335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224"/>
        <v>42053.404965277768</v>
      </c>
      <c r="K2421">
        <v>1419097389</v>
      </c>
      <c r="L2421" s="10">
        <f t="shared" si="225"/>
        <v>41993.404965277768</v>
      </c>
      <c r="M2421" s="11" t="str">
        <f t="shared" si="226"/>
        <v>Dec</v>
      </c>
      <c r="N2421" s="11">
        <f t="shared" si="227"/>
        <v>2014</v>
      </c>
      <c r="O2421" t="b">
        <v>0</v>
      </c>
      <c r="P2421">
        <v>0</v>
      </c>
      <c r="Q2421" t="b">
        <v>0</v>
      </c>
      <c r="R2421" t="s">
        <v>8284</v>
      </c>
      <c r="S2421">
        <f t="shared" si="222"/>
        <v>0</v>
      </c>
      <c r="T2421" t="e">
        <f t="shared" si="223"/>
        <v>#DIV/0!</v>
      </c>
      <c r="U2421" t="s">
        <v>8334</v>
      </c>
      <c r="V2421" t="s">
        <v>8335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224"/>
        <v>41952.737210648142</v>
      </c>
      <c r="K2422">
        <v>1410396095</v>
      </c>
      <c r="L2422" s="10">
        <f t="shared" si="225"/>
        <v>41892.695543981477</v>
      </c>
      <c r="M2422" s="11" t="str">
        <f t="shared" si="226"/>
        <v>Sep</v>
      </c>
      <c r="N2422" s="11">
        <f t="shared" si="227"/>
        <v>2014</v>
      </c>
      <c r="O2422" t="b">
        <v>0</v>
      </c>
      <c r="P2422">
        <v>36</v>
      </c>
      <c r="Q2422" t="b">
        <v>0</v>
      </c>
      <c r="R2422" t="s">
        <v>8284</v>
      </c>
      <c r="S2422">
        <f t="shared" si="222"/>
        <v>15</v>
      </c>
      <c r="T2422">
        <f t="shared" si="223"/>
        <v>69</v>
      </c>
      <c r="U2422" t="s">
        <v>8334</v>
      </c>
      <c r="V2422" t="s">
        <v>8335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224"/>
        <v>42056.354120370372</v>
      </c>
      <c r="K2423">
        <v>1421944196</v>
      </c>
      <c r="L2423" s="10">
        <f t="shared" si="225"/>
        <v>42026.354120370372</v>
      </c>
      <c r="M2423" s="11" t="str">
        <f t="shared" si="226"/>
        <v>Jan</v>
      </c>
      <c r="N2423" s="11">
        <f t="shared" si="227"/>
        <v>2015</v>
      </c>
      <c r="O2423" t="b">
        <v>0</v>
      </c>
      <c r="P2423">
        <v>1</v>
      </c>
      <c r="Q2423" t="b">
        <v>0</v>
      </c>
      <c r="R2423" t="s">
        <v>8284</v>
      </c>
      <c r="S2423">
        <f t="shared" si="222"/>
        <v>0</v>
      </c>
      <c r="T2423">
        <f t="shared" si="223"/>
        <v>1</v>
      </c>
      <c r="U2423" t="s">
        <v>8334</v>
      </c>
      <c r="V2423" t="s">
        <v>8335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224"/>
        <v>42074.349953703706</v>
      </c>
      <c r="K2424">
        <v>1423502636</v>
      </c>
      <c r="L2424" s="10">
        <f t="shared" si="225"/>
        <v>42044.391620370363</v>
      </c>
      <c r="M2424" s="11" t="str">
        <f t="shared" si="226"/>
        <v>Feb</v>
      </c>
      <c r="N2424" s="11">
        <f t="shared" si="227"/>
        <v>2015</v>
      </c>
      <c r="O2424" t="b">
        <v>0</v>
      </c>
      <c r="P2424">
        <v>1</v>
      </c>
      <c r="Q2424" t="b">
        <v>0</v>
      </c>
      <c r="R2424" t="s">
        <v>8284</v>
      </c>
      <c r="S2424">
        <f t="shared" si="222"/>
        <v>0</v>
      </c>
      <c r="T2424">
        <f t="shared" si="223"/>
        <v>1</v>
      </c>
      <c r="U2424" t="s">
        <v>8334</v>
      </c>
      <c r="V2424" t="s">
        <v>8335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224"/>
        <v>42004.371412037035</v>
      </c>
      <c r="K2425">
        <v>1417452890</v>
      </c>
      <c r="L2425" s="10">
        <f t="shared" si="225"/>
        <v>41974.371412037035</v>
      </c>
      <c r="M2425" s="11" t="str">
        <f t="shared" si="226"/>
        <v>Dec</v>
      </c>
      <c r="N2425" s="11">
        <f t="shared" si="227"/>
        <v>2014</v>
      </c>
      <c r="O2425" t="b">
        <v>0</v>
      </c>
      <c r="P2425">
        <v>1</v>
      </c>
      <c r="Q2425" t="b">
        <v>0</v>
      </c>
      <c r="R2425" t="s">
        <v>8284</v>
      </c>
      <c r="S2425">
        <f t="shared" si="222"/>
        <v>0</v>
      </c>
      <c r="T2425">
        <f t="shared" si="223"/>
        <v>8</v>
      </c>
      <c r="U2425" t="s">
        <v>8334</v>
      </c>
      <c r="V2425" t="s">
        <v>8335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224"/>
        <v>41939.559120370366</v>
      </c>
      <c r="K2426">
        <v>1411853108</v>
      </c>
      <c r="L2426" s="10">
        <f t="shared" si="225"/>
        <v>41909.559120370366</v>
      </c>
      <c r="M2426" s="11" t="str">
        <f t="shared" si="226"/>
        <v>Sep</v>
      </c>
      <c r="N2426" s="11">
        <f t="shared" si="227"/>
        <v>2014</v>
      </c>
      <c r="O2426" t="b">
        <v>0</v>
      </c>
      <c r="P2426">
        <v>9</v>
      </c>
      <c r="Q2426" t="b">
        <v>0</v>
      </c>
      <c r="R2426" t="s">
        <v>8284</v>
      </c>
      <c r="S2426">
        <f t="shared" si="222"/>
        <v>1</v>
      </c>
      <c r="T2426">
        <f t="shared" si="223"/>
        <v>34</v>
      </c>
      <c r="U2426" t="s">
        <v>8334</v>
      </c>
      <c r="V2426" t="s">
        <v>8335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224"/>
        <v>42517.586111111108</v>
      </c>
      <c r="K2427">
        <v>1463090149</v>
      </c>
      <c r="L2427" s="10">
        <f t="shared" si="225"/>
        <v>42502.580428240741</v>
      </c>
      <c r="M2427" s="11" t="str">
        <f t="shared" si="226"/>
        <v>May</v>
      </c>
      <c r="N2427" s="11">
        <f t="shared" si="227"/>
        <v>2016</v>
      </c>
      <c r="O2427" t="b">
        <v>0</v>
      </c>
      <c r="P2427">
        <v>1</v>
      </c>
      <c r="Q2427" t="b">
        <v>0</v>
      </c>
      <c r="R2427" t="s">
        <v>8284</v>
      </c>
      <c r="S2427">
        <f t="shared" si="222"/>
        <v>0</v>
      </c>
      <c r="T2427">
        <f t="shared" si="223"/>
        <v>1</v>
      </c>
      <c r="U2427" t="s">
        <v>8334</v>
      </c>
      <c r="V2427" t="s">
        <v>8335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224"/>
        <v>42223.836712962955</v>
      </c>
      <c r="K2428">
        <v>1433822692</v>
      </c>
      <c r="L2428" s="10">
        <f t="shared" si="225"/>
        <v>42163.836712962955</v>
      </c>
      <c r="M2428" s="11" t="str">
        <f t="shared" si="226"/>
        <v>Jun</v>
      </c>
      <c r="N2428" s="11">
        <f t="shared" si="227"/>
        <v>2015</v>
      </c>
      <c r="O2428" t="b">
        <v>0</v>
      </c>
      <c r="P2428">
        <v>0</v>
      </c>
      <c r="Q2428" t="b">
        <v>0</v>
      </c>
      <c r="R2428" t="s">
        <v>8284</v>
      </c>
      <c r="S2428">
        <f t="shared" si="222"/>
        <v>0</v>
      </c>
      <c r="T2428" t="e">
        <f t="shared" si="223"/>
        <v>#DIV/0!</v>
      </c>
      <c r="U2428" t="s">
        <v>8334</v>
      </c>
      <c r="V2428" t="s">
        <v>8335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224"/>
        <v>42451.943668981483</v>
      </c>
      <c r="K2429">
        <v>1455262733</v>
      </c>
      <c r="L2429" s="10">
        <f t="shared" si="225"/>
        <v>42411.98533564814</v>
      </c>
      <c r="M2429" s="11" t="str">
        <f t="shared" si="226"/>
        <v>Feb</v>
      </c>
      <c r="N2429" s="11">
        <f t="shared" si="227"/>
        <v>2016</v>
      </c>
      <c r="O2429" t="b">
        <v>0</v>
      </c>
      <c r="P2429">
        <v>1</v>
      </c>
      <c r="Q2429" t="b">
        <v>0</v>
      </c>
      <c r="R2429" t="s">
        <v>8284</v>
      </c>
      <c r="S2429">
        <f t="shared" si="222"/>
        <v>0</v>
      </c>
      <c r="T2429">
        <f t="shared" si="223"/>
        <v>1</v>
      </c>
      <c r="U2429" t="s">
        <v>8334</v>
      </c>
      <c r="V2429" t="s">
        <v>8335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224"/>
        <v>42075.409155092588</v>
      </c>
      <c r="K2430">
        <v>1423594151</v>
      </c>
      <c r="L2430" s="10">
        <f t="shared" si="225"/>
        <v>42045.450821759259</v>
      </c>
      <c r="M2430" s="11" t="str">
        <f t="shared" si="226"/>
        <v>Feb</v>
      </c>
      <c r="N2430" s="11">
        <f t="shared" si="227"/>
        <v>2015</v>
      </c>
      <c r="O2430" t="b">
        <v>0</v>
      </c>
      <c r="P2430">
        <v>1</v>
      </c>
      <c r="Q2430" t="b">
        <v>0</v>
      </c>
      <c r="R2430" t="s">
        <v>8284</v>
      </c>
      <c r="S2430">
        <f t="shared" si="222"/>
        <v>0</v>
      </c>
      <c r="T2430">
        <f t="shared" si="223"/>
        <v>1</v>
      </c>
      <c r="U2430" t="s">
        <v>8334</v>
      </c>
      <c r="V2430" t="s">
        <v>8335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224"/>
        <v>42771.363888888889</v>
      </c>
      <c r="K2431">
        <v>1483131966</v>
      </c>
      <c r="L2431" s="10">
        <f t="shared" si="225"/>
        <v>42734.545902777776</v>
      </c>
      <c r="M2431" s="11" t="str">
        <f t="shared" si="226"/>
        <v>Dec</v>
      </c>
      <c r="N2431" s="11">
        <f t="shared" si="227"/>
        <v>2016</v>
      </c>
      <c r="O2431" t="b">
        <v>0</v>
      </c>
      <c r="P2431">
        <v>4</v>
      </c>
      <c r="Q2431" t="b">
        <v>0</v>
      </c>
      <c r="R2431" t="s">
        <v>8284</v>
      </c>
      <c r="S2431">
        <f t="shared" si="222"/>
        <v>1</v>
      </c>
      <c r="T2431">
        <f t="shared" si="223"/>
        <v>501</v>
      </c>
      <c r="U2431" t="s">
        <v>8334</v>
      </c>
      <c r="V2431" t="s">
        <v>8335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224"/>
        <v>42411.797499999993</v>
      </c>
      <c r="K2432">
        <v>1452654504</v>
      </c>
      <c r="L2432" s="10">
        <f t="shared" si="225"/>
        <v>42381.797499999993</v>
      </c>
      <c r="M2432" s="11" t="str">
        <f t="shared" si="226"/>
        <v>Jan</v>
      </c>
      <c r="N2432" s="11">
        <f t="shared" si="227"/>
        <v>2016</v>
      </c>
      <c r="O2432" t="b">
        <v>0</v>
      </c>
      <c r="P2432">
        <v>2</v>
      </c>
      <c r="Q2432" t="b">
        <v>0</v>
      </c>
      <c r="R2432" t="s">
        <v>8284</v>
      </c>
      <c r="S2432">
        <f t="shared" si="222"/>
        <v>1</v>
      </c>
      <c r="T2432">
        <f t="shared" si="223"/>
        <v>11</v>
      </c>
      <c r="U2432" t="s">
        <v>8334</v>
      </c>
      <c r="V2432" t="s">
        <v>8335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224"/>
        <v>42548.766354166662</v>
      </c>
      <c r="K2433">
        <v>1461896613</v>
      </c>
      <c r="L2433" s="10">
        <f t="shared" si="225"/>
        <v>42488.766354166662</v>
      </c>
      <c r="M2433" s="11" t="str">
        <f t="shared" si="226"/>
        <v>Apr</v>
      </c>
      <c r="N2433" s="11">
        <f t="shared" si="227"/>
        <v>2016</v>
      </c>
      <c r="O2433" t="b">
        <v>0</v>
      </c>
      <c r="P2433">
        <v>2</v>
      </c>
      <c r="Q2433" t="b">
        <v>0</v>
      </c>
      <c r="R2433" t="s">
        <v>8284</v>
      </c>
      <c r="S2433">
        <f t="shared" si="222"/>
        <v>0</v>
      </c>
      <c r="T2433">
        <f t="shared" si="223"/>
        <v>1</v>
      </c>
      <c r="U2433" t="s">
        <v>8334</v>
      </c>
      <c r="V2433" t="s">
        <v>8335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224"/>
        <v>42070.885381944441</v>
      </c>
      <c r="K2434">
        <v>1423199697</v>
      </c>
      <c r="L2434" s="10">
        <f t="shared" si="225"/>
        <v>42040.885381944441</v>
      </c>
      <c r="M2434" s="11" t="str">
        <f t="shared" si="226"/>
        <v>Feb</v>
      </c>
      <c r="N2434" s="11">
        <f t="shared" si="227"/>
        <v>2015</v>
      </c>
      <c r="O2434" t="b">
        <v>0</v>
      </c>
      <c r="P2434">
        <v>2</v>
      </c>
      <c r="Q2434" t="b">
        <v>0</v>
      </c>
      <c r="R2434" t="s">
        <v>8284</v>
      </c>
      <c r="S2434">
        <f t="shared" ref="S2434:S2497" si="228">ROUND((E2434/D2434)*100,0)</f>
        <v>0</v>
      </c>
      <c r="T2434">
        <f t="shared" ref="T2434:T2497" si="229">ROUND(E2434/P2434,0)</f>
        <v>1</v>
      </c>
      <c r="U2434" t="s">
        <v>8334</v>
      </c>
      <c r="V2434" t="s">
        <v>8335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230">(((I2435/60)/60/24)+DATE(1970,1,1)+(-8/24))</f>
        <v>42427.566469907404</v>
      </c>
      <c r="K2435">
        <v>1454016943</v>
      </c>
      <c r="L2435" s="10">
        <f t="shared" ref="L2435:L2498" si="231">(((K2435/60)/60)/24)+DATE(1970,1,1)+(-8/24)</f>
        <v>42397.566469907404</v>
      </c>
      <c r="M2435" s="11" t="str">
        <f t="shared" ref="M2435:M2498" si="232">TEXT(L2435,"MMM")</f>
        <v>Jan</v>
      </c>
      <c r="N2435" s="11">
        <f t="shared" ref="N2435:N2498" si="233">YEAR(L2435)</f>
        <v>2016</v>
      </c>
      <c r="O2435" t="b">
        <v>0</v>
      </c>
      <c r="P2435">
        <v>0</v>
      </c>
      <c r="Q2435" t="b">
        <v>0</v>
      </c>
      <c r="R2435" t="s">
        <v>8284</v>
      </c>
      <c r="S2435">
        <f t="shared" si="228"/>
        <v>0</v>
      </c>
      <c r="T2435" t="e">
        <f t="shared" si="229"/>
        <v>#DIV/0!</v>
      </c>
      <c r="U2435" t="s">
        <v>8334</v>
      </c>
      <c r="V2435" t="s">
        <v>8335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230"/>
        <v>42219.852708333325</v>
      </c>
      <c r="K2436">
        <v>1435206474</v>
      </c>
      <c r="L2436" s="10">
        <f t="shared" si="231"/>
        <v>42179.852708333325</v>
      </c>
      <c r="M2436" s="11" t="str">
        <f t="shared" si="232"/>
        <v>Jun</v>
      </c>
      <c r="N2436" s="11">
        <f t="shared" si="233"/>
        <v>2015</v>
      </c>
      <c r="O2436" t="b">
        <v>0</v>
      </c>
      <c r="P2436">
        <v>2</v>
      </c>
      <c r="Q2436" t="b">
        <v>0</v>
      </c>
      <c r="R2436" t="s">
        <v>8284</v>
      </c>
      <c r="S2436">
        <f t="shared" si="228"/>
        <v>0</v>
      </c>
      <c r="T2436">
        <f t="shared" si="229"/>
        <v>13</v>
      </c>
      <c r="U2436" t="s">
        <v>8334</v>
      </c>
      <c r="V2436" t="s">
        <v>8335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230"/>
        <v>42281.944282407399</v>
      </c>
      <c r="K2437">
        <v>1441435186</v>
      </c>
      <c r="L2437" s="10">
        <f t="shared" si="231"/>
        <v>42251.944282407399</v>
      </c>
      <c r="M2437" s="11" t="str">
        <f t="shared" si="232"/>
        <v>Sep</v>
      </c>
      <c r="N2437" s="11">
        <f t="shared" si="233"/>
        <v>2015</v>
      </c>
      <c r="O2437" t="b">
        <v>0</v>
      </c>
      <c r="P2437">
        <v>4</v>
      </c>
      <c r="Q2437" t="b">
        <v>0</v>
      </c>
      <c r="R2437" t="s">
        <v>8284</v>
      </c>
      <c r="S2437">
        <f t="shared" si="228"/>
        <v>0</v>
      </c>
      <c r="T2437">
        <f t="shared" si="229"/>
        <v>306</v>
      </c>
      <c r="U2437" t="s">
        <v>8334</v>
      </c>
      <c r="V2437" t="s">
        <v>8335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230"/>
        <v>42398.282060185178</v>
      </c>
      <c r="K2438">
        <v>1448894770</v>
      </c>
      <c r="L2438" s="10">
        <f t="shared" si="231"/>
        <v>42338.282060185178</v>
      </c>
      <c r="M2438" s="11" t="str">
        <f t="shared" si="232"/>
        <v>Nov</v>
      </c>
      <c r="N2438" s="11">
        <f t="shared" si="233"/>
        <v>2015</v>
      </c>
      <c r="O2438" t="b">
        <v>0</v>
      </c>
      <c r="P2438">
        <v>2</v>
      </c>
      <c r="Q2438" t="b">
        <v>0</v>
      </c>
      <c r="R2438" t="s">
        <v>8284</v>
      </c>
      <c r="S2438">
        <f t="shared" si="228"/>
        <v>0</v>
      </c>
      <c r="T2438">
        <f t="shared" si="229"/>
        <v>23</v>
      </c>
      <c r="U2438" t="s">
        <v>8334</v>
      </c>
      <c r="V2438" t="s">
        <v>8335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230"/>
        <v>42080.416666666664</v>
      </c>
      <c r="K2439">
        <v>1422400188</v>
      </c>
      <c r="L2439" s="10">
        <f t="shared" si="231"/>
        <v>42031.631805555553</v>
      </c>
      <c r="M2439" s="11" t="str">
        <f t="shared" si="232"/>
        <v>Jan</v>
      </c>
      <c r="N2439" s="11">
        <f t="shared" si="233"/>
        <v>2015</v>
      </c>
      <c r="O2439" t="b">
        <v>0</v>
      </c>
      <c r="P2439">
        <v>0</v>
      </c>
      <c r="Q2439" t="b">
        <v>0</v>
      </c>
      <c r="R2439" t="s">
        <v>8284</v>
      </c>
      <c r="S2439">
        <f t="shared" si="228"/>
        <v>0</v>
      </c>
      <c r="T2439" t="e">
        <f t="shared" si="229"/>
        <v>#DIV/0!</v>
      </c>
      <c r="U2439" t="s">
        <v>8334</v>
      </c>
      <c r="V2439" t="s">
        <v>8335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230"/>
        <v>42345.623402777775</v>
      </c>
      <c r="K2440">
        <v>1444341462</v>
      </c>
      <c r="L2440" s="10">
        <f t="shared" si="231"/>
        <v>42285.581736111104</v>
      </c>
      <c r="M2440" s="11" t="str">
        <f t="shared" si="232"/>
        <v>Oct</v>
      </c>
      <c r="N2440" s="11">
        <f t="shared" si="233"/>
        <v>2015</v>
      </c>
      <c r="O2440" t="b">
        <v>0</v>
      </c>
      <c r="P2440">
        <v>1</v>
      </c>
      <c r="Q2440" t="b">
        <v>0</v>
      </c>
      <c r="R2440" t="s">
        <v>8284</v>
      </c>
      <c r="S2440">
        <f t="shared" si="228"/>
        <v>0</v>
      </c>
      <c r="T2440">
        <f t="shared" si="229"/>
        <v>50</v>
      </c>
      <c r="U2440" t="s">
        <v>8334</v>
      </c>
      <c r="V2440" t="s">
        <v>8335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230"/>
        <v>42295.485289351847</v>
      </c>
      <c r="K2441">
        <v>1442605129</v>
      </c>
      <c r="L2441" s="10">
        <f t="shared" si="231"/>
        <v>42265.485289351847</v>
      </c>
      <c r="M2441" s="11" t="str">
        <f t="shared" si="232"/>
        <v>Sep</v>
      </c>
      <c r="N2441" s="11">
        <f t="shared" si="233"/>
        <v>2015</v>
      </c>
      <c r="O2441" t="b">
        <v>0</v>
      </c>
      <c r="P2441">
        <v>0</v>
      </c>
      <c r="Q2441" t="b">
        <v>0</v>
      </c>
      <c r="R2441" t="s">
        <v>8284</v>
      </c>
      <c r="S2441">
        <f t="shared" si="228"/>
        <v>0</v>
      </c>
      <c r="T2441" t="e">
        <f t="shared" si="229"/>
        <v>#DIV/0!</v>
      </c>
      <c r="U2441" t="s">
        <v>8334</v>
      </c>
      <c r="V2441" t="s">
        <v>8335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230"/>
        <v>42413.566122685181</v>
      </c>
      <c r="K2442">
        <v>1452807313</v>
      </c>
      <c r="L2442" s="10">
        <f t="shared" si="231"/>
        <v>42383.566122685181</v>
      </c>
      <c r="M2442" s="11" t="str">
        <f t="shared" si="232"/>
        <v>Jan</v>
      </c>
      <c r="N2442" s="11">
        <f t="shared" si="233"/>
        <v>2016</v>
      </c>
      <c r="O2442" t="b">
        <v>0</v>
      </c>
      <c r="P2442">
        <v>2</v>
      </c>
      <c r="Q2442" t="b">
        <v>0</v>
      </c>
      <c r="R2442" t="s">
        <v>8284</v>
      </c>
      <c r="S2442">
        <f t="shared" si="228"/>
        <v>0</v>
      </c>
      <c r="T2442">
        <f t="shared" si="229"/>
        <v>5</v>
      </c>
      <c r="U2442" t="s">
        <v>8334</v>
      </c>
      <c r="V2442" t="s">
        <v>8335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230"/>
        <v>42207.874305555553</v>
      </c>
      <c r="K2443">
        <v>1435806054</v>
      </c>
      <c r="L2443" s="10">
        <f t="shared" si="231"/>
        <v>42186.792291666665</v>
      </c>
      <c r="M2443" s="11" t="str">
        <f t="shared" si="232"/>
        <v>Jul</v>
      </c>
      <c r="N2443" s="11">
        <f t="shared" si="233"/>
        <v>2015</v>
      </c>
      <c r="O2443" t="b">
        <v>0</v>
      </c>
      <c r="P2443">
        <v>109</v>
      </c>
      <c r="Q2443" t="b">
        <v>1</v>
      </c>
      <c r="R2443" t="s">
        <v>8298</v>
      </c>
      <c r="S2443">
        <f t="shared" si="228"/>
        <v>108</v>
      </c>
      <c r="T2443">
        <f t="shared" si="229"/>
        <v>74</v>
      </c>
      <c r="U2443" t="s">
        <v>8334</v>
      </c>
      <c r="V2443" t="s">
        <v>8350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230"/>
        <v>42082.291990740741</v>
      </c>
      <c r="K2444">
        <v>1424188828</v>
      </c>
      <c r="L2444" s="10">
        <f t="shared" si="231"/>
        <v>42052.333657407398</v>
      </c>
      <c r="M2444" s="11" t="str">
        <f t="shared" si="232"/>
        <v>Feb</v>
      </c>
      <c r="N2444" s="11">
        <f t="shared" si="233"/>
        <v>2015</v>
      </c>
      <c r="O2444" t="b">
        <v>0</v>
      </c>
      <c r="P2444">
        <v>372</v>
      </c>
      <c r="Q2444" t="b">
        <v>1</v>
      </c>
      <c r="R2444" t="s">
        <v>8298</v>
      </c>
      <c r="S2444">
        <f t="shared" si="228"/>
        <v>126</v>
      </c>
      <c r="T2444">
        <f t="shared" si="229"/>
        <v>81</v>
      </c>
      <c r="U2444" t="s">
        <v>8334</v>
      </c>
      <c r="V2444" t="s">
        <v>8350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230"/>
        <v>41866.291921296295</v>
      </c>
      <c r="K2445">
        <v>1405522822</v>
      </c>
      <c r="L2445" s="10">
        <f t="shared" si="231"/>
        <v>41836.291921296295</v>
      </c>
      <c r="M2445" s="11" t="str">
        <f t="shared" si="232"/>
        <v>Jul</v>
      </c>
      <c r="N2445" s="11">
        <f t="shared" si="233"/>
        <v>2014</v>
      </c>
      <c r="O2445" t="b">
        <v>0</v>
      </c>
      <c r="P2445">
        <v>311</v>
      </c>
      <c r="Q2445" t="b">
        <v>1</v>
      </c>
      <c r="R2445" t="s">
        <v>8298</v>
      </c>
      <c r="S2445">
        <f t="shared" si="228"/>
        <v>203</v>
      </c>
      <c r="T2445">
        <f t="shared" si="229"/>
        <v>130</v>
      </c>
      <c r="U2445" t="s">
        <v>8334</v>
      </c>
      <c r="V2445" t="s">
        <v>8350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230"/>
        <v>42515.42119212963</v>
      </c>
      <c r="K2446">
        <v>1461607591</v>
      </c>
      <c r="L2446" s="10">
        <f t="shared" si="231"/>
        <v>42485.42119212963</v>
      </c>
      <c r="M2446" s="11" t="str">
        <f t="shared" si="232"/>
        <v>Apr</v>
      </c>
      <c r="N2446" s="11">
        <f t="shared" si="233"/>
        <v>2016</v>
      </c>
      <c r="O2446" t="b">
        <v>0</v>
      </c>
      <c r="P2446">
        <v>61</v>
      </c>
      <c r="Q2446" t="b">
        <v>1</v>
      </c>
      <c r="R2446" t="s">
        <v>8298</v>
      </c>
      <c r="S2446">
        <f t="shared" si="228"/>
        <v>109</v>
      </c>
      <c r="T2446">
        <f t="shared" si="229"/>
        <v>53</v>
      </c>
      <c r="U2446" t="s">
        <v>8334</v>
      </c>
      <c r="V2446" t="s">
        <v>8350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230"/>
        <v>42272.856724537036</v>
      </c>
      <c r="K2447">
        <v>1440650021</v>
      </c>
      <c r="L2447" s="10">
        <f t="shared" si="231"/>
        <v>42242.856724537036</v>
      </c>
      <c r="M2447" s="11" t="str">
        <f t="shared" si="232"/>
        <v>Aug</v>
      </c>
      <c r="N2447" s="11">
        <f t="shared" si="233"/>
        <v>2015</v>
      </c>
      <c r="O2447" t="b">
        <v>0</v>
      </c>
      <c r="P2447">
        <v>115</v>
      </c>
      <c r="Q2447" t="b">
        <v>1</v>
      </c>
      <c r="R2447" t="s">
        <v>8298</v>
      </c>
      <c r="S2447">
        <f t="shared" si="228"/>
        <v>173</v>
      </c>
      <c r="T2447">
        <f t="shared" si="229"/>
        <v>75</v>
      </c>
      <c r="U2447" t="s">
        <v>8334</v>
      </c>
      <c r="V2447" t="s">
        <v>8350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230"/>
        <v>42700.311006944445</v>
      </c>
      <c r="K2448">
        <v>1477578471</v>
      </c>
      <c r="L2448" s="10">
        <f t="shared" si="231"/>
        <v>42670.269340277773</v>
      </c>
      <c r="M2448" s="11" t="str">
        <f t="shared" si="232"/>
        <v>Oct</v>
      </c>
      <c r="N2448" s="11">
        <f t="shared" si="233"/>
        <v>2016</v>
      </c>
      <c r="O2448" t="b">
        <v>0</v>
      </c>
      <c r="P2448">
        <v>111</v>
      </c>
      <c r="Q2448" t="b">
        <v>1</v>
      </c>
      <c r="R2448" t="s">
        <v>8298</v>
      </c>
      <c r="S2448">
        <f t="shared" si="228"/>
        <v>168</v>
      </c>
      <c r="T2448">
        <f t="shared" si="229"/>
        <v>76</v>
      </c>
      <c r="U2448" t="s">
        <v>8334</v>
      </c>
      <c r="V2448" t="s">
        <v>8350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230"/>
        <v>42685.833333333336</v>
      </c>
      <c r="K2449">
        <v>1476184593</v>
      </c>
      <c r="L2449" s="10">
        <f t="shared" si="231"/>
        <v>42654.13649305555</v>
      </c>
      <c r="M2449" s="11" t="str">
        <f t="shared" si="232"/>
        <v>Oct</v>
      </c>
      <c r="N2449" s="11">
        <f t="shared" si="233"/>
        <v>2016</v>
      </c>
      <c r="O2449" t="b">
        <v>0</v>
      </c>
      <c r="P2449">
        <v>337</v>
      </c>
      <c r="Q2449" t="b">
        <v>1</v>
      </c>
      <c r="R2449" t="s">
        <v>8298</v>
      </c>
      <c r="S2449">
        <f t="shared" si="228"/>
        <v>427</v>
      </c>
      <c r="T2449">
        <f t="shared" si="229"/>
        <v>32</v>
      </c>
      <c r="U2449" t="s">
        <v>8334</v>
      </c>
      <c r="V2449" t="s">
        <v>8350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230"/>
        <v>42612.9</v>
      </c>
      <c r="K2450">
        <v>1472110513</v>
      </c>
      <c r="L2450" s="10">
        <f t="shared" si="231"/>
        <v>42606.982789351845</v>
      </c>
      <c r="M2450" s="11" t="str">
        <f t="shared" si="232"/>
        <v>Aug</v>
      </c>
      <c r="N2450" s="11">
        <f t="shared" si="233"/>
        <v>2016</v>
      </c>
      <c r="O2450" t="b">
        <v>0</v>
      </c>
      <c r="P2450">
        <v>9</v>
      </c>
      <c r="Q2450" t="b">
        <v>1</v>
      </c>
      <c r="R2450" t="s">
        <v>8298</v>
      </c>
      <c r="S2450">
        <f t="shared" si="228"/>
        <v>108</v>
      </c>
      <c r="T2450">
        <f t="shared" si="229"/>
        <v>48</v>
      </c>
      <c r="U2450" t="s">
        <v>8334</v>
      </c>
      <c r="V2450" t="s">
        <v>8350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230"/>
        <v>41972.850868055553</v>
      </c>
      <c r="K2451">
        <v>1414725915</v>
      </c>
      <c r="L2451" s="10">
        <f t="shared" si="231"/>
        <v>41942.809201388889</v>
      </c>
      <c r="M2451" s="11" t="str">
        <f t="shared" si="232"/>
        <v>Oct</v>
      </c>
      <c r="N2451" s="11">
        <f t="shared" si="233"/>
        <v>2014</v>
      </c>
      <c r="O2451" t="b">
        <v>0</v>
      </c>
      <c r="P2451">
        <v>120</v>
      </c>
      <c r="Q2451" t="b">
        <v>1</v>
      </c>
      <c r="R2451" t="s">
        <v>8298</v>
      </c>
      <c r="S2451">
        <f t="shared" si="228"/>
        <v>108</v>
      </c>
      <c r="T2451">
        <f t="shared" si="229"/>
        <v>90</v>
      </c>
      <c r="U2451" t="s">
        <v>8334</v>
      </c>
      <c r="V2451" t="s">
        <v>8350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230"/>
        <v>41939.799305555556</v>
      </c>
      <c r="K2452">
        <v>1411177456</v>
      </c>
      <c r="L2452" s="10">
        <f t="shared" si="231"/>
        <v>41901.739074074074</v>
      </c>
      <c r="M2452" s="11" t="str">
        <f t="shared" si="232"/>
        <v>Sep</v>
      </c>
      <c r="N2452" s="11">
        <f t="shared" si="233"/>
        <v>2014</v>
      </c>
      <c r="O2452" t="b">
        <v>0</v>
      </c>
      <c r="P2452">
        <v>102</v>
      </c>
      <c r="Q2452" t="b">
        <v>1</v>
      </c>
      <c r="R2452" t="s">
        <v>8298</v>
      </c>
      <c r="S2452">
        <f t="shared" si="228"/>
        <v>102</v>
      </c>
      <c r="T2452">
        <f t="shared" si="229"/>
        <v>149</v>
      </c>
      <c r="U2452" t="s">
        <v>8334</v>
      </c>
      <c r="V2452" t="s">
        <v>8350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230"/>
        <v>42799.575115740743</v>
      </c>
      <c r="K2453">
        <v>1487022490</v>
      </c>
      <c r="L2453" s="10">
        <f t="shared" si="231"/>
        <v>42779.575115740743</v>
      </c>
      <c r="M2453" s="11" t="str">
        <f t="shared" si="232"/>
        <v>Feb</v>
      </c>
      <c r="N2453" s="11">
        <f t="shared" si="233"/>
        <v>2017</v>
      </c>
      <c r="O2453" t="b">
        <v>0</v>
      </c>
      <c r="P2453">
        <v>186</v>
      </c>
      <c r="Q2453" t="b">
        <v>1</v>
      </c>
      <c r="R2453" t="s">
        <v>8298</v>
      </c>
      <c r="S2453">
        <f t="shared" si="228"/>
        <v>115</v>
      </c>
      <c r="T2453">
        <f t="shared" si="229"/>
        <v>62</v>
      </c>
      <c r="U2453" t="s">
        <v>8334</v>
      </c>
      <c r="V2453" t="s">
        <v>8350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230"/>
        <v>42367.624999999993</v>
      </c>
      <c r="K2454">
        <v>1448914500</v>
      </c>
      <c r="L2454" s="10">
        <f t="shared" si="231"/>
        <v>42338.510416666664</v>
      </c>
      <c r="M2454" s="11" t="str">
        <f t="shared" si="232"/>
        <v>Nov</v>
      </c>
      <c r="N2454" s="11">
        <f t="shared" si="233"/>
        <v>2015</v>
      </c>
      <c r="O2454" t="b">
        <v>0</v>
      </c>
      <c r="P2454">
        <v>15</v>
      </c>
      <c r="Q2454" t="b">
        <v>1</v>
      </c>
      <c r="R2454" t="s">
        <v>8298</v>
      </c>
      <c r="S2454">
        <f t="shared" si="228"/>
        <v>134</v>
      </c>
      <c r="T2454">
        <f t="shared" si="229"/>
        <v>53</v>
      </c>
      <c r="U2454" t="s">
        <v>8334</v>
      </c>
      <c r="V2454" t="s">
        <v>8350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230"/>
        <v>42768.358900462961</v>
      </c>
      <c r="K2455">
        <v>1483461409</v>
      </c>
      <c r="L2455" s="10">
        <f t="shared" si="231"/>
        <v>42738.358900462961</v>
      </c>
      <c r="M2455" s="11" t="str">
        <f t="shared" si="232"/>
        <v>Jan</v>
      </c>
      <c r="N2455" s="11">
        <f t="shared" si="233"/>
        <v>2017</v>
      </c>
      <c r="O2455" t="b">
        <v>0</v>
      </c>
      <c r="P2455">
        <v>67</v>
      </c>
      <c r="Q2455" t="b">
        <v>1</v>
      </c>
      <c r="R2455" t="s">
        <v>8298</v>
      </c>
      <c r="S2455">
        <f t="shared" si="228"/>
        <v>155</v>
      </c>
      <c r="T2455">
        <f t="shared" si="229"/>
        <v>69</v>
      </c>
      <c r="U2455" t="s">
        <v>8334</v>
      </c>
      <c r="V2455" t="s">
        <v>8350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230"/>
        <v>42804.86814814814</v>
      </c>
      <c r="K2456">
        <v>1486183808</v>
      </c>
      <c r="L2456" s="10">
        <f t="shared" si="231"/>
        <v>42769.86814814814</v>
      </c>
      <c r="M2456" s="11" t="str">
        <f t="shared" si="232"/>
        <v>Feb</v>
      </c>
      <c r="N2456" s="11">
        <f t="shared" si="233"/>
        <v>2017</v>
      </c>
      <c r="O2456" t="b">
        <v>0</v>
      </c>
      <c r="P2456">
        <v>130</v>
      </c>
      <c r="Q2456" t="b">
        <v>1</v>
      </c>
      <c r="R2456" t="s">
        <v>8298</v>
      </c>
      <c r="S2456">
        <f t="shared" si="228"/>
        <v>101</v>
      </c>
      <c r="T2456">
        <f t="shared" si="229"/>
        <v>272</v>
      </c>
      <c r="U2456" t="s">
        <v>8334</v>
      </c>
      <c r="V2456" t="s">
        <v>8350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230"/>
        <v>42480.448495370372</v>
      </c>
      <c r="K2457">
        <v>1458758750</v>
      </c>
      <c r="L2457" s="10">
        <f t="shared" si="231"/>
        <v>42452.448495370372</v>
      </c>
      <c r="M2457" s="11" t="str">
        <f t="shared" si="232"/>
        <v>Mar</v>
      </c>
      <c r="N2457" s="11">
        <f t="shared" si="233"/>
        <v>2016</v>
      </c>
      <c r="O2457" t="b">
        <v>0</v>
      </c>
      <c r="P2457">
        <v>16</v>
      </c>
      <c r="Q2457" t="b">
        <v>1</v>
      </c>
      <c r="R2457" t="s">
        <v>8298</v>
      </c>
      <c r="S2457">
        <f t="shared" si="228"/>
        <v>182</v>
      </c>
      <c r="T2457">
        <f t="shared" si="229"/>
        <v>34</v>
      </c>
      <c r="U2457" t="s">
        <v>8334</v>
      </c>
      <c r="V2457" t="s">
        <v>8350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230"/>
        <v>42791.627766203703</v>
      </c>
      <c r="K2458">
        <v>1485471839</v>
      </c>
      <c r="L2458" s="10">
        <f t="shared" si="231"/>
        <v>42761.627766203703</v>
      </c>
      <c r="M2458" s="11" t="str">
        <f t="shared" si="232"/>
        <v>Jan</v>
      </c>
      <c r="N2458" s="11">
        <f t="shared" si="233"/>
        <v>2017</v>
      </c>
      <c r="O2458" t="b">
        <v>0</v>
      </c>
      <c r="P2458">
        <v>67</v>
      </c>
      <c r="Q2458" t="b">
        <v>1</v>
      </c>
      <c r="R2458" t="s">
        <v>8298</v>
      </c>
      <c r="S2458">
        <f t="shared" si="228"/>
        <v>181</v>
      </c>
      <c r="T2458">
        <f t="shared" si="229"/>
        <v>40</v>
      </c>
      <c r="U2458" t="s">
        <v>8334</v>
      </c>
      <c r="V2458" t="s">
        <v>8350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230"/>
        <v>42453.227500000001</v>
      </c>
      <c r="K2459">
        <v>1456237656</v>
      </c>
      <c r="L2459" s="10">
        <f t="shared" si="231"/>
        <v>42423.269166666665</v>
      </c>
      <c r="M2459" s="11" t="str">
        <f t="shared" si="232"/>
        <v>Feb</v>
      </c>
      <c r="N2459" s="11">
        <f t="shared" si="233"/>
        <v>2016</v>
      </c>
      <c r="O2459" t="b">
        <v>0</v>
      </c>
      <c r="P2459">
        <v>124</v>
      </c>
      <c r="Q2459" t="b">
        <v>1</v>
      </c>
      <c r="R2459" t="s">
        <v>8298</v>
      </c>
      <c r="S2459">
        <f t="shared" si="228"/>
        <v>102</v>
      </c>
      <c r="T2459">
        <f t="shared" si="229"/>
        <v>190</v>
      </c>
      <c r="U2459" t="s">
        <v>8334</v>
      </c>
      <c r="V2459" t="s">
        <v>8350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230"/>
        <v>42530.458333333336</v>
      </c>
      <c r="K2460">
        <v>1462481718</v>
      </c>
      <c r="L2460" s="10">
        <f t="shared" si="231"/>
        <v>42495.538402777776</v>
      </c>
      <c r="M2460" s="11" t="str">
        <f t="shared" si="232"/>
        <v>May</v>
      </c>
      <c r="N2460" s="11">
        <f t="shared" si="233"/>
        <v>2016</v>
      </c>
      <c r="O2460" t="b">
        <v>0</v>
      </c>
      <c r="P2460">
        <v>80</v>
      </c>
      <c r="Q2460" t="b">
        <v>1</v>
      </c>
      <c r="R2460" t="s">
        <v>8298</v>
      </c>
      <c r="S2460">
        <f t="shared" si="228"/>
        <v>110</v>
      </c>
      <c r="T2460">
        <f t="shared" si="229"/>
        <v>69</v>
      </c>
      <c r="U2460" t="s">
        <v>8334</v>
      </c>
      <c r="V2460" t="s">
        <v>8350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230"/>
        <v>42452.262557870366</v>
      </c>
      <c r="K2461">
        <v>1454858285</v>
      </c>
      <c r="L2461" s="10">
        <f t="shared" si="231"/>
        <v>42407.304224537038</v>
      </c>
      <c r="M2461" s="11" t="str">
        <f t="shared" si="232"/>
        <v>Feb</v>
      </c>
      <c r="N2461" s="11">
        <f t="shared" si="233"/>
        <v>2016</v>
      </c>
      <c r="O2461" t="b">
        <v>0</v>
      </c>
      <c r="P2461">
        <v>282</v>
      </c>
      <c r="Q2461" t="b">
        <v>1</v>
      </c>
      <c r="R2461" t="s">
        <v>8298</v>
      </c>
      <c r="S2461">
        <f t="shared" si="228"/>
        <v>102</v>
      </c>
      <c r="T2461">
        <f t="shared" si="229"/>
        <v>109</v>
      </c>
      <c r="U2461" t="s">
        <v>8334</v>
      </c>
      <c r="V2461" t="s">
        <v>8350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230"/>
        <v>42737.845138888886</v>
      </c>
      <c r="K2462">
        <v>1480480167</v>
      </c>
      <c r="L2462" s="10">
        <f t="shared" si="231"/>
        <v>42703.853784722225</v>
      </c>
      <c r="M2462" s="11" t="str">
        <f t="shared" si="232"/>
        <v>Nov</v>
      </c>
      <c r="N2462" s="11">
        <f t="shared" si="233"/>
        <v>2016</v>
      </c>
      <c r="O2462" t="b">
        <v>0</v>
      </c>
      <c r="P2462">
        <v>68</v>
      </c>
      <c r="Q2462" t="b">
        <v>1</v>
      </c>
      <c r="R2462" t="s">
        <v>8298</v>
      </c>
      <c r="S2462">
        <f t="shared" si="228"/>
        <v>101</v>
      </c>
      <c r="T2462">
        <f t="shared" si="229"/>
        <v>126</v>
      </c>
      <c r="U2462" t="s">
        <v>8334</v>
      </c>
      <c r="V2462" t="s">
        <v>8350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230"/>
        <v>40816.791666666664</v>
      </c>
      <c r="K2463">
        <v>1314577097</v>
      </c>
      <c r="L2463" s="10">
        <f t="shared" si="231"/>
        <v>40783.679363425923</v>
      </c>
      <c r="M2463" s="11" t="str">
        <f t="shared" si="232"/>
        <v>Aug</v>
      </c>
      <c r="N2463" s="11">
        <f t="shared" si="233"/>
        <v>2011</v>
      </c>
      <c r="O2463" t="b">
        <v>0</v>
      </c>
      <c r="P2463">
        <v>86</v>
      </c>
      <c r="Q2463" t="b">
        <v>1</v>
      </c>
      <c r="R2463" t="s">
        <v>8279</v>
      </c>
      <c r="S2463">
        <f t="shared" si="228"/>
        <v>104</v>
      </c>
      <c r="T2463">
        <f t="shared" si="229"/>
        <v>91</v>
      </c>
      <c r="U2463" t="s">
        <v>8323</v>
      </c>
      <c r="V2463" t="s">
        <v>8327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230"/>
        <v>41108.852962962963</v>
      </c>
      <c r="K2464">
        <v>1340944096</v>
      </c>
      <c r="L2464" s="10">
        <f t="shared" si="231"/>
        <v>41088.852962962963</v>
      </c>
      <c r="M2464" s="11" t="str">
        <f t="shared" si="232"/>
        <v>Jun</v>
      </c>
      <c r="N2464" s="11">
        <f t="shared" si="233"/>
        <v>2012</v>
      </c>
      <c r="O2464" t="b">
        <v>0</v>
      </c>
      <c r="P2464">
        <v>115</v>
      </c>
      <c r="Q2464" t="b">
        <v>1</v>
      </c>
      <c r="R2464" t="s">
        <v>8279</v>
      </c>
      <c r="S2464">
        <f t="shared" si="228"/>
        <v>111</v>
      </c>
      <c r="T2464">
        <f t="shared" si="229"/>
        <v>29</v>
      </c>
      <c r="U2464" t="s">
        <v>8323</v>
      </c>
      <c r="V2464" t="s">
        <v>8327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230"/>
        <v>41380.458333333328</v>
      </c>
      <c r="K2465">
        <v>1362710425</v>
      </c>
      <c r="L2465" s="10">
        <f t="shared" si="231"/>
        <v>41340.778067129628</v>
      </c>
      <c r="M2465" s="11" t="str">
        <f t="shared" si="232"/>
        <v>Mar</v>
      </c>
      <c r="N2465" s="11">
        <f t="shared" si="233"/>
        <v>2013</v>
      </c>
      <c r="O2465" t="b">
        <v>0</v>
      </c>
      <c r="P2465">
        <v>75</v>
      </c>
      <c r="Q2465" t="b">
        <v>1</v>
      </c>
      <c r="R2465" t="s">
        <v>8279</v>
      </c>
      <c r="S2465">
        <f t="shared" si="228"/>
        <v>116</v>
      </c>
      <c r="T2465">
        <f t="shared" si="229"/>
        <v>31</v>
      </c>
      <c r="U2465" t="s">
        <v>8323</v>
      </c>
      <c r="V2465" t="s">
        <v>8327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230"/>
        <v>42277.478472222218</v>
      </c>
      <c r="K2466">
        <v>1441143397</v>
      </c>
      <c r="L2466" s="10">
        <f t="shared" si="231"/>
        <v>42248.567094907405</v>
      </c>
      <c r="M2466" s="11" t="str">
        <f t="shared" si="232"/>
        <v>Sep</v>
      </c>
      <c r="N2466" s="11">
        <f t="shared" si="233"/>
        <v>2015</v>
      </c>
      <c r="O2466" t="b">
        <v>0</v>
      </c>
      <c r="P2466">
        <v>43</v>
      </c>
      <c r="Q2466" t="b">
        <v>1</v>
      </c>
      <c r="R2466" t="s">
        <v>8279</v>
      </c>
      <c r="S2466">
        <f t="shared" si="228"/>
        <v>111</v>
      </c>
      <c r="T2466">
        <f t="shared" si="229"/>
        <v>52</v>
      </c>
      <c r="U2466" t="s">
        <v>8323</v>
      </c>
      <c r="V2466" t="s">
        <v>8327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230"/>
        <v>41175.385972222219</v>
      </c>
      <c r="K2467">
        <v>1345828548</v>
      </c>
      <c r="L2467" s="10">
        <f t="shared" si="231"/>
        <v>41145.385972222219</v>
      </c>
      <c r="M2467" s="11" t="str">
        <f t="shared" si="232"/>
        <v>Aug</v>
      </c>
      <c r="N2467" s="11">
        <f t="shared" si="233"/>
        <v>2012</v>
      </c>
      <c r="O2467" t="b">
        <v>0</v>
      </c>
      <c r="P2467">
        <v>48</v>
      </c>
      <c r="Q2467" t="b">
        <v>1</v>
      </c>
      <c r="R2467" t="s">
        <v>8279</v>
      </c>
      <c r="S2467">
        <f t="shared" si="228"/>
        <v>180</v>
      </c>
      <c r="T2467">
        <f t="shared" si="229"/>
        <v>26</v>
      </c>
      <c r="U2467" t="s">
        <v>8323</v>
      </c>
      <c r="V2467" t="s">
        <v>8327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230"/>
        <v>41402.769131944442</v>
      </c>
      <c r="K2468">
        <v>1365474453</v>
      </c>
      <c r="L2468" s="10">
        <f t="shared" si="231"/>
        <v>41372.769131944442</v>
      </c>
      <c r="M2468" s="11" t="str">
        <f t="shared" si="232"/>
        <v>Apr</v>
      </c>
      <c r="N2468" s="11">
        <f t="shared" si="233"/>
        <v>2013</v>
      </c>
      <c r="O2468" t="b">
        <v>0</v>
      </c>
      <c r="P2468">
        <v>52</v>
      </c>
      <c r="Q2468" t="b">
        <v>1</v>
      </c>
      <c r="R2468" t="s">
        <v>8279</v>
      </c>
      <c r="S2468">
        <f t="shared" si="228"/>
        <v>100</v>
      </c>
      <c r="T2468">
        <f t="shared" si="229"/>
        <v>48</v>
      </c>
      <c r="U2468" t="s">
        <v>8323</v>
      </c>
      <c r="V2468" t="s">
        <v>8327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230"/>
        <v>41039.375</v>
      </c>
      <c r="K2469">
        <v>1335473931</v>
      </c>
      <c r="L2469" s="10">
        <f t="shared" si="231"/>
        <v>41025.540868055556</v>
      </c>
      <c r="M2469" s="11" t="str">
        <f t="shared" si="232"/>
        <v>Apr</v>
      </c>
      <c r="N2469" s="11">
        <f t="shared" si="233"/>
        <v>2012</v>
      </c>
      <c r="O2469" t="b">
        <v>0</v>
      </c>
      <c r="P2469">
        <v>43</v>
      </c>
      <c r="Q2469" t="b">
        <v>1</v>
      </c>
      <c r="R2469" t="s">
        <v>8279</v>
      </c>
      <c r="S2469">
        <f t="shared" si="228"/>
        <v>119</v>
      </c>
      <c r="T2469">
        <f t="shared" si="229"/>
        <v>28</v>
      </c>
      <c r="U2469" t="s">
        <v>8323</v>
      </c>
      <c r="V2469" t="s">
        <v>8327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230"/>
        <v>41209.875</v>
      </c>
      <c r="K2470">
        <v>1348285321</v>
      </c>
      <c r="L2470" s="10">
        <f t="shared" si="231"/>
        <v>41173.820844907401</v>
      </c>
      <c r="M2470" s="11" t="str">
        <f t="shared" si="232"/>
        <v>Sep</v>
      </c>
      <c r="N2470" s="11">
        <f t="shared" si="233"/>
        <v>2012</v>
      </c>
      <c r="O2470" t="b">
        <v>0</v>
      </c>
      <c r="P2470">
        <v>58</v>
      </c>
      <c r="Q2470" t="b">
        <v>1</v>
      </c>
      <c r="R2470" t="s">
        <v>8279</v>
      </c>
      <c r="S2470">
        <f t="shared" si="228"/>
        <v>107</v>
      </c>
      <c r="T2470">
        <f t="shared" si="229"/>
        <v>37</v>
      </c>
      <c r="U2470" t="s">
        <v>8323</v>
      </c>
      <c r="V2470" t="s">
        <v>8327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230"/>
        <v>40582.096400462957</v>
      </c>
      <c r="K2471">
        <v>1295000329</v>
      </c>
      <c r="L2471" s="10">
        <f t="shared" si="231"/>
        <v>40557.096400462957</v>
      </c>
      <c r="M2471" s="11" t="str">
        <f t="shared" si="232"/>
        <v>Jan</v>
      </c>
      <c r="N2471" s="11">
        <f t="shared" si="233"/>
        <v>2011</v>
      </c>
      <c r="O2471" t="b">
        <v>0</v>
      </c>
      <c r="P2471">
        <v>47</v>
      </c>
      <c r="Q2471" t="b">
        <v>1</v>
      </c>
      <c r="R2471" t="s">
        <v>8279</v>
      </c>
      <c r="S2471">
        <f t="shared" si="228"/>
        <v>114</v>
      </c>
      <c r="T2471">
        <f t="shared" si="229"/>
        <v>29</v>
      </c>
      <c r="U2471" t="s">
        <v>8323</v>
      </c>
      <c r="V2471" t="s">
        <v>8327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230"/>
        <v>41052.741377314815</v>
      </c>
      <c r="K2472">
        <v>1335232055</v>
      </c>
      <c r="L2472" s="10">
        <f t="shared" si="231"/>
        <v>41022.741377314815</v>
      </c>
      <c r="M2472" s="11" t="str">
        <f t="shared" si="232"/>
        <v>Apr</v>
      </c>
      <c r="N2472" s="11">
        <f t="shared" si="233"/>
        <v>2012</v>
      </c>
      <c r="O2472" t="b">
        <v>0</v>
      </c>
      <c r="P2472">
        <v>36</v>
      </c>
      <c r="Q2472" t="b">
        <v>1</v>
      </c>
      <c r="R2472" t="s">
        <v>8279</v>
      </c>
      <c r="S2472">
        <f t="shared" si="228"/>
        <v>103</v>
      </c>
      <c r="T2472">
        <f t="shared" si="229"/>
        <v>29</v>
      </c>
      <c r="U2472" t="s">
        <v>8323</v>
      </c>
      <c r="V2472" t="s">
        <v>8327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230"/>
        <v>40933.659629629627</v>
      </c>
      <c r="K2473">
        <v>1324079392</v>
      </c>
      <c r="L2473" s="10">
        <f t="shared" si="231"/>
        <v>40893.659629629627</v>
      </c>
      <c r="M2473" s="11" t="str">
        <f t="shared" si="232"/>
        <v>Dec</v>
      </c>
      <c r="N2473" s="11">
        <f t="shared" si="233"/>
        <v>2011</v>
      </c>
      <c r="O2473" t="b">
        <v>0</v>
      </c>
      <c r="P2473">
        <v>17</v>
      </c>
      <c r="Q2473" t="b">
        <v>1</v>
      </c>
      <c r="R2473" t="s">
        <v>8279</v>
      </c>
      <c r="S2473">
        <f t="shared" si="228"/>
        <v>128</v>
      </c>
      <c r="T2473">
        <f t="shared" si="229"/>
        <v>38</v>
      </c>
      <c r="U2473" t="s">
        <v>8323</v>
      </c>
      <c r="V2473" t="s">
        <v>8327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230"/>
        <v>40424.710416666661</v>
      </c>
      <c r="K2474">
        <v>1277433980</v>
      </c>
      <c r="L2474" s="10">
        <f t="shared" si="231"/>
        <v>40353.782175925924</v>
      </c>
      <c r="M2474" s="11" t="str">
        <f t="shared" si="232"/>
        <v>Jun</v>
      </c>
      <c r="N2474" s="11">
        <f t="shared" si="233"/>
        <v>2010</v>
      </c>
      <c r="O2474" t="b">
        <v>0</v>
      </c>
      <c r="P2474">
        <v>104</v>
      </c>
      <c r="Q2474" t="b">
        <v>1</v>
      </c>
      <c r="R2474" t="s">
        <v>8279</v>
      </c>
      <c r="S2474">
        <f t="shared" si="228"/>
        <v>136</v>
      </c>
      <c r="T2474">
        <f t="shared" si="229"/>
        <v>98</v>
      </c>
      <c r="U2474" t="s">
        <v>8323</v>
      </c>
      <c r="V2474" t="s">
        <v>8327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230"/>
        <v>41223.456817129627</v>
      </c>
      <c r="K2475">
        <v>1349978269</v>
      </c>
      <c r="L2475" s="10">
        <f t="shared" si="231"/>
        <v>41193.415150462963</v>
      </c>
      <c r="M2475" s="11" t="str">
        <f t="shared" si="232"/>
        <v>Oct</v>
      </c>
      <c r="N2475" s="11">
        <f t="shared" si="233"/>
        <v>2012</v>
      </c>
      <c r="O2475" t="b">
        <v>0</v>
      </c>
      <c r="P2475">
        <v>47</v>
      </c>
      <c r="Q2475" t="b">
        <v>1</v>
      </c>
      <c r="R2475" t="s">
        <v>8279</v>
      </c>
      <c r="S2475">
        <f t="shared" si="228"/>
        <v>100</v>
      </c>
      <c r="T2475">
        <f t="shared" si="229"/>
        <v>43</v>
      </c>
      <c r="U2475" t="s">
        <v>8323</v>
      </c>
      <c r="V2475" t="s">
        <v>8327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230"/>
        <v>40461.67796296296</v>
      </c>
      <c r="K2476">
        <v>1282868176</v>
      </c>
      <c r="L2476" s="10">
        <f t="shared" si="231"/>
        <v>40416.67796296296</v>
      </c>
      <c r="M2476" s="11" t="str">
        <f t="shared" si="232"/>
        <v>Aug</v>
      </c>
      <c r="N2476" s="11">
        <f t="shared" si="233"/>
        <v>2010</v>
      </c>
      <c r="O2476" t="b">
        <v>0</v>
      </c>
      <c r="P2476">
        <v>38</v>
      </c>
      <c r="Q2476" t="b">
        <v>1</v>
      </c>
      <c r="R2476" t="s">
        <v>8279</v>
      </c>
      <c r="S2476">
        <f t="shared" si="228"/>
        <v>100</v>
      </c>
      <c r="T2476">
        <f t="shared" si="229"/>
        <v>132</v>
      </c>
      <c r="U2476" t="s">
        <v>8323</v>
      </c>
      <c r="V2476" t="s">
        <v>8327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230"/>
        <v>40369.583333333328</v>
      </c>
      <c r="K2477">
        <v>1273647255</v>
      </c>
      <c r="L2477" s="10">
        <f t="shared" si="231"/>
        <v>40309.954340277778</v>
      </c>
      <c r="M2477" s="11" t="str">
        <f t="shared" si="232"/>
        <v>May</v>
      </c>
      <c r="N2477" s="11">
        <f t="shared" si="233"/>
        <v>2010</v>
      </c>
      <c r="O2477" t="b">
        <v>0</v>
      </c>
      <c r="P2477">
        <v>81</v>
      </c>
      <c r="Q2477" t="b">
        <v>1</v>
      </c>
      <c r="R2477" t="s">
        <v>8279</v>
      </c>
      <c r="S2477">
        <f t="shared" si="228"/>
        <v>105</v>
      </c>
      <c r="T2477">
        <f t="shared" si="229"/>
        <v>32</v>
      </c>
      <c r="U2477" t="s">
        <v>8323</v>
      </c>
      <c r="V2477" t="s">
        <v>8327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230"/>
        <v>41946.036689814813</v>
      </c>
      <c r="K2478">
        <v>1412149970</v>
      </c>
      <c r="L2478" s="10">
        <f t="shared" si="231"/>
        <v>41912.995023148142</v>
      </c>
      <c r="M2478" s="11" t="str">
        <f t="shared" si="232"/>
        <v>Sep</v>
      </c>
      <c r="N2478" s="11">
        <f t="shared" si="233"/>
        <v>2014</v>
      </c>
      <c r="O2478" t="b">
        <v>0</v>
      </c>
      <c r="P2478">
        <v>55</v>
      </c>
      <c r="Q2478" t="b">
        <v>1</v>
      </c>
      <c r="R2478" t="s">
        <v>8279</v>
      </c>
      <c r="S2478">
        <f t="shared" si="228"/>
        <v>105</v>
      </c>
      <c r="T2478">
        <f t="shared" si="229"/>
        <v>61</v>
      </c>
      <c r="U2478" t="s">
        <v>8323</v>
      </c>
      <c r="V2478" t="s">
        <v>8327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230"/>
        <v>41133.358159722222</v>
      </c>
      <c r="K2479">
        <v>1340901345</v>
      </c>
      <c r="L2479" s="10">
        <f t="shared" si="231"/>
        <v>41088.358159722222</v>
      </c>
      <c r="M2479" s="11" t="str">
        <f t="shared" si="232"/>
        <v>Jun</v>
      </c>
      <c r="N2479" s="11">
        <f t="shared" si="233"/>
        <v>2012</v>
      </c>
      <c r="O2479" t="b">
        <v>0</v>
      </c>
      <c r="P2479">
        <v>41</v>
      </c>
      <c r="Q2479" t="b">
        <v>1</v>
      </c>
      <c r="R2479" t="s">
        <v>8279</v>
      </c>
      <c r="S2479">
        <f t="shared" si="228"/>
        <v>171</v>
      </c>
      <c r="T2479">
        <f t="shared" si="229"/>
        <v>31</v>
      </c>
      <c r="U2479" t="s">
        <v>8323</v>
      </c>
      <c r="V2479" t="s">
        <v>8327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230"/>
        <v>41287.617048611108</v>
      </c>
      <c r="K2480">
        <v>1355525313</v>
      </c>
      <c r="L2480" s="10">
        <f t="shared" si="231"/>
        <v>41257.617048611108</v>
      </c>
      <c r="M2480" s="11" t="str">
        <f t="shared" si="232"/>
        <v>Dec</v>
      </c>
      <c r="N2480" s="11">
        <f t="shared" si="233"/>
        <v>2012</v>
      </c>
      <c r="O2480" t="b">
        <v>0</v>
      </c>
      <c r="P2480">
        <v>79</v>
      </c>
      <c r="Q2480" t="b">
        <v>1</v>
      </c>
      <c r="R2480" t="s">
        <v>8279</v>
      </c>
      <c r="S2480">
        <f t="shared" si="228"/>
        <v>128</v>
      </c>
      <c r="T2480">
        <f t="shared" si="229"/>
        <v>129</v>
      </c>
      <c r="U2480" t="s">
        <v>8323</v>
      </c>
      <c r="V2480" t="s">
        <v>8327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230"/>
        <v>41117.75</v>
      </c>
      <c r="K2481">
        <v>1342545994</v>
      </c>
      <c r="L2481" s="10">
        <f t="shared" si="231"/>
        <v>41107.393449074072</v>
      </c>
      <c r="M2481" s="11" t="str">
        <f t="shared" si="232"/>
        <v>Jul</v>
      </c>
      <c r="N2481" s="11">
        <f t="shared" si="233"/>
        <v>2012</v>
      </c>
      <c r="O2481" t="b">
        <v>0</v>
      </c>
      <c r="P2481">
        <v>16</v>
      </c>
      <c r="Q2481" t="b">
        <v>1</v>
      </c>
      <c r="R2481" t="s">
        <v>8279</v>
      </c>
      <c r="S2481">
        <f t="shared" si="228"/>
        <v>133</v>
      </c>
      <c r="T2481">
        <f t="shared" si="229"/>
        <v>25</v>
      </c>
      <c r="U2481" t="s">
        <v>8323</v>
      </c>
      <c r="V2481" t="s">
        <v>8327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230"/>
        <v>42287.602824074071</v>
      </c>
      <c r="K2482">
        <v>1439332084</v>
      </c>
      <c r="L2482" s="10">
        <f t="shared" si="231"/>
        <v>42227.602824074071</v>
      </c>
      <c r="M2482" s="11" t="str">
        <f t="shared" si="232"/>
        <v>Aug</v>
      </c>
      <c r="N2482" s="11">
        <f t="shared" si="233"/>
        <v>2015</v>
      </c>
      <c r="O2482" t="b">
        <v>0</v>
      </c>
      <c r="P2482">
        <v>8</v>
      </c>
      <c r="Q2482" t="b">
        <v>1</v>
      </c>
      <c r="R2482" t="s">
        <v>8279</v>
      </c>
      <c r="S2482">
        <f t="shared" si="228"/>
        <v>100</v>
      </c>
      <c r="T2482">
        <f t="shared" si="229"/>
        <v>250</v>
      </c>
      <c r="U2482" t="s">
        <v>8323</v>
      </c>
      <c r="V2482" t="s">
        <v>8327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230"/>
        <v>41029.312592592592</v>
      </c>
      <c r="K2483">
        <v>1333207808</v>
      </c>
      <c r="L2483" s="10">
        <f t="shared" si="231"/>
        <v>40999.312592592592</v>
      </c>
      <c r="M2483" s="11" t="str">
        <f t="shared" si="232"/>
        <v>Mar</v>
      </c>
      <c r="N2483" s="11">
        <f t="shared" si="233"/>
        <v>2012</v>
      </c>
      <c r="O2483" t="b">
        <v>0</v>
      </c>
      <c r="P2483">
        <v>95</v>
      </c>
      <c r="Q2483" t="b">
        <v>1</v>
      </c>
      <c r="R2483" t="s">
        <v>8279</v>
      </c>
      <c r="S2483">
        <f t="shared" si="228"/>
        <v>113</v>
      </c>
      <c r="T2483">
        <f t="shared" si="229"/>
        <v>48</v>
      </c>
      <c r="U2483" t="s">
        <v>8323</v>
      </c>
      <c r="V2483" t="s">
        <v>8327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230"/>
        <v>40756.448877314811</v>
      </c>
      <c r="K2484">
        <v>1308336383</v>
      </c>
      <c r="L2484" s="10">
        <f t="shared" si="231"/>
        <v>40711.448877314811</v>
      </c>
      <c r="M2484" s="11" t="str">
        <f t="shared" si="232"/>
        <v>Jun</v>
      </c>
      <c r="N2484" s="11">
        <f t="shared" si="233"/>
        <v>2011</v>
      </c>
      <c r="O2484" t="b">
        <v>0</v>
      </c>
      <c r="P2484">
        <v>25</v>
      </c>
      <c r="Q2484" t="b">
        <v>1</v>
      </c>
      <c r="R2484" t="s">
        <v>8279</v>
      </c>
      <c r="S2484">
        <f t="shared" si="228"/>
        <v>100</v>
      </c>
      <c r="T2484">
        <f t="shared" si="229"/>
        <v>40</v>
      </c>
      <c r="U2484" t="s">
        <v>8323</v>
      </c>
      <c r="V2484" t="s">
        <v>8327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230"/>
        <v>41030.375034722223</v>
      </c>
      <c r="K2485">
        <v>1330711203</v>
      </c>
      <c r="L2485" s="10">
        <f t="shared" si="231"/>
        <v>40970.416701388887</v>
      </c>
      <c r="M2485" s="11" t="str">
        <f t="shared" si="232"/>
        <v>Mar</v>
      </c>
      <c r="N2485" s="11">
        <f t="shared" si="233"/>
        <v>2012</v>
      </c>
      <c r="O2485" t="b">
        <v>0</v>
      </c>
      <c r="P2485">
        <v>19</v>
      </c>
      <c r="Q2485" t="b">
        <v>1</v>
      </c>
      <c r="R2485" t="s">
        <v>8279</v>
      </c>
      <c r="S2485">
        <f t="shared" si="228"/>
        <v>114</v>
      </c>
      <c r="T2485">
        <f t="shared" si="229"/>
        <v>66</v>
      </c>
      <c r="U2485" t="s">
        <v>8323</v>
      </c>
      <c r="V2485" t="s">
        <v>8327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230"/>
        <v>40801.583368055552</v>
      </c>
      <c r="K2486">
        <v>1313532003</v>
      </c>
      <c r="L2486" s="10">
        <f t="shared" si="231"/>
        <v>40771.583368055552</v>
      </c>
      <c r="M2486" s="11" t="str">
        <f t="shared" si="232"/>
        <v>Aug</v>
      </c>
      <c r="N2486" s="11">
        <f t="shared" si="233"/>
        <v>2011</v>
      </c>
      <c r="O2486" t="b">
        <v>0</v>
      </c>
      <c r="P2486">
        <v>90</v>
      </c>
      <c r="Q2486" t="b">
        <v>1</v>
      </c>
      <c r="R2486" t="s">
        <v>8279</v>
      </c>
      <c r="S2486">
        <f t="shared" si="228"/>
        <v>119</v>
      </c>
      <c r="T2486">
        <f t="shared" si="229"/>
        <v>46</v>
      </c>
      <c r="U2486" t="s">
        <v>8323</v>
      </c>
      <c r="V2486" t="s">
        <v>8327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230"/>
        <v>40828.665266203701</v>
      </c>
      <c r="K2487">
        <v>1315439879</v>
      </c>
      <c r="L2487" s="10">
        <f t="shared" si="231"/>
        <v>40793.665266203701</v>
      </c>
      <c r="M2487" s="11" t="str">
        <f t="shared" si="232"/>
        <v>Sep</v>
      </c>
      <c r="N2487" s="11">
        <f t="shared" si="233"/>
        <v>2011</v>
      </c>
      <c r="O2487" t="b">
        <v>0</v>
      </c>
      <c r="P2487">
        <v>41</v>
      </c>
      <c r="Q2487" t="b">
        <v>1</v>
      </c>
      <c r="R2487" t="s">
        <v>8279</v>
      </c>
      <c r="S2487">
        <f t="shared" si="228"/>
        <v>103</v>
      </c>
      <c r="T2487">
        <f t="shared" si="229"/>
        <v>50</v>
      </c>
      <c r="U2487" t="s">
        <v>8323</v>
      </c>
      <c r="V2487" t="s">
        <v>8327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230"/>
        <v>41021.374722222223</v>
      </c>
      <c r="K2488">
        <v>1332521976</v>
      </c>
      <c r="L2488" s="10">
        <f t="shared" si="231"/>
        <v>40991.374722222223</v>
      </c>
      <c r="M2488" s="11" t="str">
        <f t="shared" si="232"/>
        <v>Mar</v>
      </c>
      <c r="N2488" s="11">
        <f t="shared" si="233"/>
        <v>2012</v>
      </c>
      <c r="O2488" t="b">
        <v>0</v>
      </c>
      <c r="P2488">
        <v>30</v>
      </c>
      <c r="Q2488" t="b">
        <v>1</v>
      </c>
      <c r="R2488" t="s">
        <v>8279</v>
      </c>
      <c r="S2488">
        <f t="shared" si="228"/>
        <v>266</v>
      </c>
      <c r="T2488">
        <f t="shared" si="229"/>
        <v>27</v>
      </c>
      <c r="U2488" t="s">
        <v>8323</v>
      </c>
      <c r="V2488" t="s">
        <v>8327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230"/>
        <v>41055.749965277777</v>
      </c>
      <c r="K2489">
        <v>1335491997</v>
      </c>
      <c r="L2489" s="10">
        <f t="shared" si="231"/>
        <v>41025.749965277777</v>
      </c>
      <c r="M2489" s="11" t="str">
        <f t="shared" si="232"/>
        <v>Apr</v>
      </c>
      <c r="N2489" s="11">
        <f t="shared" si="233"/>
        <v>2012</v>
      </c>
      <c r="O2489" t="b">
        <v>0</v>
      </c>
      <c r="P2489">
        <v>38</v>
      </c>
      <c r="Q2489" t="b">
        <v>1</v>
      </c>
      <c r="R2489" t="s">
        <v>8279</v>
      </c>
      <c r="S2489">
        <f t="shared" si="228"/>
        <v>100</v>
      </c>
      <c r="T2489">
        <f t="shared" si="229"/>
        <v>39</v>
      </c>
      <c r="U2489" t="s">
        <v>8323</v>
      </c>
      <c r="V2489" t="s">
        <v>8327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230"/>
        <v>40863.341527777775</v>
      </c>
      <c r="K2490">
        <v>1318864308</v>
      </c>
      <c r="L2490" s="10">
        <f t="shared" si="231"/>
        <v>40833.299861111111</v>
      </c>
      <c r="M2490" s="11" t="str">
        <f t="shared" si="232"/>
        <v>Oct</v>
      </c>
      <c r="N2490" s="11">
        <f t="shared" si="233"/>
        <v>2011</v>
      </c>
      <c r="O2490" t="b">
        <v>0</v>
      </c>
      <c r="P2490">
        <v>65</v>
      </c>
      <c r="Q2490" t="b">
        <v>1</v>
      </c>
      <c r="R2490" t="s">
        <v>8279</v>
      </c>
      <c r="S2490">
        <f t="shared" si="228"/>
        <v>107</v>
      </c>
      <c r="T2490">
        <f t="shared" si="229"/>
        <v>49</v>
      </c>
      <c r="U2490" t="s">
        <v>8323</v>
      </c>
      <c r="V2490" t="s">
        <v>8327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230"/>
        <v>41403.356932870367</v>
      </c>
      <c r="K2491">
        <v>1365525239</v>
      </c>
      <c r="L2491" s="10">
        <f t="shared" si="231"/>
        <v>41373.356932870367</v>
      </c>
      <c r="M2491" s="11" t="str">
        <f t="shared" si="232"/>
        <v>Apr</v>
      </c>
      <c r="N2491" s="11">
        <f t="shared" si="233"/>
        <v>2013</v>
      </c>
      <c r="O2491" t="b">
        <v>0</v>
      </c>
      <c r="P2491">
        <v>75</v>
      </c>
      <c r="Q2491" t="b">
        <v>1</v>
      </c>
      <c r="R2491" t="s">
        <v>8279</v>
      </c>
      <c r="S2491">
        <f t="shared" si="228"/>
        <v>134</v>
      </c>
      <c r="T2491">
        <f t="shared" si="229"/>
        <v>62</v>
      </c>
      <c r="U2491" t="s">
        <v>8323</v>
      </c>
      <c r="V2491" t="s">
        <v>8327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230"/>
        <v>41082.894398148142</v>
      </c>
      <c r="K2492">
        <v>1335245276</v>
      </c>
      <c r="L2492" s="10">
        <f t="shared" si="231"/>
        <v>41022.894398148142</v>
      </c>
      <c r="M2492" s="11" t="str">
        <f t="shared" si="232"/>
        <v>Apr</v>
      </c>
      <c r="N2492" s="11">
        <f t="shared" si="233"/>
        <v>2012</v>
      </c>
      <c r="O2492" t="b">
        <v>0</v>
      </c>
      <c r="P2492">
        <v>16</v>
      </c>
      <c r="Q2492" t="b">
        <v>1</v>
      </c>
      <c r="R2492" t="s">
        <v>8279</v>
      </c>
      <c r="S2492">
        <f t="shared" si="228"/>
        <v>121</v>
      </c>
      <c r="T2492">
        <f t="shared" si="229"/>
        <v>38</v>
      </c>
      <c r="U2492" t="s">
        <v>8323</v>
      </c>
      <c r="V2492" t="s">
        <v>8327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230"/>
        <v>40558.743749999994</v>
      </c>
      <c r="K2493">
        <v>1293739714</v>
      </c>
      <c r="L2493" s="10">
        <f t="shared" si="231"/>
        <v>40542.505949074075</v>
      </c>
      <c r="M2493" s="11" t="str">
        <f t="shared" si="232"/>
        <v>Dec</v>
      </c>
      <c r="N2493" s="11">
        <f t="shared" si="233"/>
        <v>2010</v>
      </c>
      <c r="O2493" t="b">
        <v>0</v>
      </c>
      <c r="P2493">
        <v>10</v>
      </c>
      <c r="Q2493" t="b">
        <v>1</v>
      </c>
      <c r="R2493" t="s">
        <v>8279</v>
      </c>
      <c r="S2493">
        <f t="shared" si="228"/>
        <v>103</v>
      </c>
      <c r="T2493">
        <f t="shared" si="229"/>
        <v>52</v>
      </c>
      <c r="U2493" t="s">
        <v>8323</v>
      </c>
      <c r="V2493" t="s">
        <v>8327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230"/>
        <v>41076.082638888889</v>
      </c>
      <c r="K2494">
        <v>1335397188</v>
      </c>
      <c r="L2494" s="10">
        <f t="shared" si="231"/>
        <v>41024.652638888889</v>
      </c>
      <c r="M2494" s="11" t="str">
        <f t="shared" si="232"/>
        <v>Apr</v>
      </c>
      <c r="N2494" s="11">
        <f t="shared" si="233"/>
        <v>2012</v>
      </c>
      <c r="O2494" t="b">
        <v>0</v>
      </c>
      <c r="P2494">
        <v>27</v>
      </c>
      <c r="Q2494" t="b">
        <v>1</v>
      </c>
      <c r="R2494" t="s">
        <v>8279</v>
      </c>
      <c r="S2494">
        <f t="shared" si="228"/>
        <v>125</v>
      </c>
      <c r="T2494">
        <f t="shared" si="229"/>
        <v>28</v>
      </c>
      <c r="U2494" t="s">
        <v>8323</v>
      </c>
      <c r="V2494" t="s">
        <v>8327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230"/>
        <v>41392.834953703699</v>
      </c>
      <c r="K2495">
        <v>1363320140</v>
      </c>
      <c r="L2495" s="10">
        <f t="shared" si="231"/>
        <v>41347.834953703699</v>
      </c>
      <c r="M2495" s="11" t="str">
        <f t="shared" si="232"/>
        <v>Mar</v>
      </c>
      <c r="N2495" s="11">
        <f t="shared" si="233"/>
        <v>2013</v>
      </c>
      <c r="O2495" t="b">
        <v>0</v>
      </c>
      <c r="P2495">
        <v>259</v>
      </c>
      <c r="Q2495" t="b">
        <v>1</v>
      </c>
      <c r="R2495" t="s">
        <v>8279</v>
      </c>
      <c r="S2495">
        <f t="shared" si="228"/>
        <v>129</v>
      </c>
      <c r="T2495">
        <f t="shared" si="229"/>
        <v>99</v>
      </c>
      <c r="U2495" t="s">
        <v>8323</v>
      </c>
      <c r="V2495" t="s">
        <v>8327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230"/>
        <v>41052.311851851846</v>
      </c>
      <c r="K2496">
        <v>1335194944</v>
      </c>
      <c r="L2496" s="10">
        <f t="shared" si="231"/>
        <v>41022.311851851846</v>
      </c>
      <c r="M2496" s="11" t="str">
        <f t="shared" si="232"/>
        <v>Apr</v>
      </c>
      <c r="N2496" s="11">
        <f t="shared" si="233"/>
        <v>2012</v>
      </c>
      <c r="O2496" t="b">
        <v>0</v>
      </c>
      <c r="P2496">
        <v>39</v>
      </c>
      <c r="Q2496" t="b">
        <v>1</v>
      </c>
      <c r="R2496" t="s">
        <v>8279</v>
      </c>
      <c r="S2496">
        <f t="shared" si="228"/>
        <v>101</v>
      </c>
      <c r="T2496">
        <f t="shared" si="229"/>
        <v>39</v>
      </c>
      <c r="U2496" t="s">
        <v>8323</v>
      </c>
      <c r="V2496" t="s">
        <v>8327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230"/>
        <v>41066.613136574073</v>
      </c>
      <c r="K2497">
        <v>1336430575</v>
      </c>
      <c r="L2497" s="10">
        <f t="shared" si="231"/>
        <v>41036.613136574073</v>
      </c>
      <c r="M2497" s="11" t="str">
        <f t="shared" si="232"/>
        <v>May</v>
      </c>
      <c r="N2497" s="11">
        <f t="shared" si="233"/>
        <v>2012</v>
      </c>
      <c r="O2497" t="b">
        <v>0</v>
      </c>
      <c r="P2497">
        <v>42</v>
      </c>
      <c r="Q2497" t="b">
        <v>1</v>
      </c>
      <c r="R2497" t="s">
        <v>8279</v>
      </c>
      <c r="S2497">
        <f t="shared" si="228"/>
        <v>128</v>
      </c>
      <c r="T2497">
        <f t="shared" si="229"/>
        <v>46</v>
      </c>
      <c r="U2497" t="s">
        <v>8323</v>
      </c>
      <c r="V2497" t="s">
        <v>8327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230"/>
        <v>41362.621435185181</v>
      </c>
      <c r="K2498">
        <v>1361577292</v>
      </c>
      <c r="L2498" s="10">
        <f t="shared" si="231"/>
        <v>41327.663101851853</v>
      </c>
      <c r="M2498" s="11" t="str">
        <f t="shared" si="232"/>
        <v>Feb</v>
      </c>
      <c r="N2498" s="11">
        <f t="shared" si="233"/>
        <v>2013</v>
      </c>
      <c r="O2498" t="b">
        <v>0</v>
      </c>
      <c r="P2498">
        <v>10</v>
      </c>
      <c r="Q2498" t="b">
        <v>1</v>
      </c>
      <c r="R2498" t="s">
        <v>8279</v>
      </c>
      <c r="S2498">
        <f t="shared" ref="S2498:S2561" si="234">ROUND((E2498/D2498)*100,0)</f>
        <v>100</v>
      </c>
      <c r="T2498">
        <f t="shared" ref="T2498:T2561" si="235">ROUND(E2498/P2498,0)</f>
        <v>600</v>
      </c>
      <c r="U2498" t="s">
        <v>8323</v>
      </c>
      <c r="V2498" t="s">
        <v>8327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236">(((I2499/60)/60/24)+DATE(1970,1,1)+(-8/24))</f>
        <v>40760.545578703699</v>
      </c>
      <c r="K2499">
        <v>1309986338</v>
      </c>
      <c r="L2499" s="10">
        <f t="shared" ref="L2499:L2562" si="237">(((K2499/60)/60)/24)+DATE(1970,1,1)+(-8/24)</f>
        <v>40730.545578703699</v>
      </c>
      <c r="M2499" s="11" t="str">
        <f t="shared" ref="M2499:M2562" si="238">TEXT(L2499,"MMM")</f>
        <v>Jul</v>
      </c>
      <c r="N2499" s="11">
        <f t="shared" ref="N2499:N2562" si="239">YEAR(L2499)</f>
        <v>2011</v>
      </c>
      <c r="O2499" t="b">
        <v>0</v>
      </c>
      <c r="P2499">
        <v>56</v>
      </c>
      <c r="Q2499" t="b">
        <v>1</v>
      </c>
      <c r="R2499" t="s">
        <v>8279</v>
      </c>
      <c r="S2499">
        <f t="shared" si="234"/>
        <v>113</v>
      </c>
      <c r="T2499">
        <f t="shared" si="235"/>
        <v>81</v>
      </c>
      <c r="U2499" t="s">
        <v>8323</v>
      </c>
      <c r="V2499" t="s">
        <v>8327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236"/>
        <v>42031.634108796294</v>
      </c>
      <c r="K2500">
        <v>1421190787</v>
      </c>
      <c r="L2500" s="10">
        <f t="shared" si="237"/>
        <v>42017.634108796294</v>
      </c>
      <c r="M2500" s="11" t="str">
        <f t="shared" si="238"/>
        <v>Jan</v>
      </c>
      <c r="N2500" s="11">
        <f t="shared" si="239"/>
        <v>2015</v>
      </c>
      <c r="O2500" t="b">
        <v>0</v>
      </c>
      <c r="P2500">
        <v>20</v>
      </c>
      <c r="Q2500" t="b">
        <v>1</v>
      </c>
      <c r="R2500" t="s">
        <v>8279</v>
      </c>
      <c r="S2500">
        <f t="shared" si="234"/>
        <v>106</v>
      </c>
      <c r="T2500">
        <f t="shared" si="235"/>
        <v>53</v>
      </c>
      <c r="U2500" t="s">
        <v>8323</v>
      </c>
      <c r="V2500" t="s">
        <v>8327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236"/>
        <v>41274.416666666664</v>
      </c>
      <c r="K2501">
        <v>1352820837</v>
      </c>
      <c r="L2501" s="10">
        <f t="shared" si="237"/>
        <v>41226.315243055549</v>
      </c>
      <c r="M2501" s="11" t="str">
        <f t="shared" si="238"/>
        <v>Nov</v>
      </c>
      <c r="N2501" s="11">
        <f t="shared" si="239"/>
        <v>2012</v>
      </c>
      <c r="O2501" t="b">
        <v>0</v>
      </c>
      <c r="P2501">
        <v>170</v>
      </c>
      <c r="Q2501" t="b">
        <v>1</v>
      </c>
      <c r="R2501" t="s">
        <v>8279</v>
      </c>
      <c r="S2501">
        <f t="shared" si="234"/>
        <v>203</v>
      </c>
      <c r="T2501">
        <f t="shared" si="235"/>
        <v>48</v>
      </c>
      <c r="U2501" t="s">
        <v>8323</v>
      </c>
      <c r="V2501" t="s">
        <v>8327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236"/>
        <v>41083.439525462964</v>
      </c>
      <c r="K2502">
        <v>1337884375</v>
      </c>
      <c r="L2502" s="10">
        <f t="shared" si="237"/>
        <v>41053.439525462964</v>
      </c>
      <c r="M2502" s="11" t="str">
        <f t="shared" si="238"/>
        <v>May</v>
      </c>
      <c r="N2502" s="11">
        <f t="shared" si="239"/>
        <v>2012</v>
      </c>
      <c r="O2502" t="b">
        <v>0</v>
      </c>
      <c r="P2502">
        <v>29</v>
      </c>
      <c r="Q2502" t="b">
        <v>1</v>
      </c>
      <c r="R2502" t="s">
        <v>8279</v>
      </c>
      <c r="S2502">
        <f t="shared" si="234"/>
        <v>113</v>
      </c>
      <c r="T2502">
        <f t="shared" si="235"/>
        <v>23</v>
      </c>
      <c r="U2502" t="s">
        <v>8323</v>
      </c>
      <c r="V2502" t="s">
        <v>8327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236"/>
        <v>42274.443333333329</v>
      </c>
      <c r="K2503">
        <v>1440787104</v>
      </c>
      <c r="L2503" s="10">
        <f t="shared" si="237"/>
        <v>42244.443333333329</v>
      </c>
      <c r="M2503" s="11" t="str">
        <f t="shared" si="238"/>
        <v>Aug</v>
      </c>
      <c r="N2503" s="11">
        <f t="shared" si="239"/>
        <v>2015</v>
      </c>
      <c r="O2503" t="b">
        <v>0</v>
      </c>
      <c r="P2503">
        <v>7</v>
      </c>
      <c r="Q2503" t="b">
        <v>0</v>
      </c>
      <c r="R2503" t="s">
        <v>8299</v>
      </c>
      <c r="S2503">
        <f t="shared" si="234"/>
        <v>3</v>
      </c>
      <c r="T2503">
        <f t="shared" si="235"/>
        <v>40</v>
      </c>
      <c r="U2503" t="s">
        <v>8334</v>
      </c>
      <c r="V2503" t="s">
        <v>8351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236"/>
        <v>41903.492106481477</v>
      </c>
      <c r="K2504">
        <v>1407440918</v>
      </c>
      <c r="L2504" s="10">
        <f t="shared" si="237"/>
        <v>41858.492106481477</v>
      </c>
      <c r="M2504" s="11" t="str">
        <f t="shared" si="238"/>
        <v>Aug</v>
      </c>
      <c r="N2504" s="11">
        <f t="shared" si="239"/>
        <v>2014</v>
      </c>
      <c r="O2504" t="b">
        <v>0</v>
      </c>
      <c r="P2504">
        <v>5</v>
      </c>
      <c r="Q2504" t="b">
        <v>0</v>
      </c>
      <c r="R2504" t="s">
        <v>8299</v>
      </c>
      <c r="S2504">
        <f t="shared" si="234"/>
        <v>0</v>
      </c>
      <c r="T2504">
        <f t="shared" si="235"/>
        <v>17</v>
      </c>
      <c r="U2504" t="s">
        <v>8334</v>
      </c>
      <c r="V2504" t="s">
        <v>8351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236"/>
        <v>42528.54583333333</v>
      </c>
      <c r="K2505">
        <v>1462743308</v>
      </c>
      <c r="L2505" s="10">
        <f t="shared" si="237"/>
        <v>42498.566064814811</v>
      </c>
      <c r="M2505" s="11" t="str">
        <f t="shared" si="238"/>
        <v>May</v>
      </c>
      <c r="N2505" s="11">
        <f t="shared" si="239"/>
        <v>2016</v>
      </c>
      <c r="O2505" t="b">
        <v>0</v>
      </c>
      <c r="P2505">
        <v>0</v>
      </c>
      <c r="Q2505" t="b">
        <v>0</v>
      </c>
      <c r="R2505" t="s">
        <v>8299</v>
      </c>
      <c r="S2505">
        <f t="shared" si="234"/>
        <v>0</v>
      </c>
      <c r="T2505" t="e">
        <f t="shared" si="235"/>
        <v>#DIV/0!</v>
      </c>
      <c r="U2505" t="s">
        <v>8334</v>
      </c>
      <c r="V2505" t="s">
        <v>8351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236"/>
        <v>41957.723773148151</v>
      </c>
      <c r="K2506">
        <v>1413418934</v>
      </c>
      <c r="L2506" s="10">
        <f t="shared" si="237"/>
        <v>41927.682106481479</v>
      </c>
      <c r="M2506" s="11" t="str">
        <f t="shared" si="238"/>
        <v>Oct</v>
      </c>
      <c r="N2506" s="11">
        <f t="shared" si="239"/>
        <v>2014</v>
      </c>
      <c r="O2506" t="b">
        <v>0</v>
      </c>
      <c r="P2506">
        <v>0</v>
      </c>
      <c r="Q2506" t="b">
        <v>0</v>
      </c>
      <c r="R2506" t="s">
        <v>8299</v>
      </c>
      <c r="S2506">
        <f t="shared" si="234"/>
        <v>0</v>
      </c>
      <c r="T2506" t="e">
        <f t="shared" si="235"/>
        <v>#DIV/0!</v>
      </c>
      <c r="U2506" t="s">
        <v>8334</v>
      </c>
      <c r="V2506" t="s">
        <v>8351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236"/>
        <v>42076.68074074074</v>
      </c>
      <c r="K2507">
        <v>1423704016</v>
      </c>
      <c r="L2507" s="10">
        <f t="shared" si="237"/>
        <v>42046.722407407404</v>
      </c>
      <c r="M2507" s="11" t="str">
        <f t="shared" si="238"/>
        <v>Feb</v>
      </c>
      <c r="N2507" s="11">
        <f t="shared" si="239"/>
        <v>2015</v>
      </c>
      <c r="O2507" t="b">
        <v>0</v>
      </c>
      <c r="P2507">
        <v>0</v>
      </c>
      <c r="Q2507" t="b">
        <v>0</v>
      </c>
      <c r="R2507" t="s">
        <v>8299</v>
      </c>
      <c r="S2507">
        <f t="shared" si="234"/>
        <v>0</v>
      </c>
      <c r="T2507" t="e">
        <f t="shared" si="235"/>
        <v>#DIV/0!</v>
      </c>
      <c r="U2507" t="s">
        <v>8334</v>
      </c>
      <c r="V2507" t="s">
        <v>8351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236"/>
        <v>42280.541666666664</v>
      </c>
      <c r="K2508">
        <v>1441955269</v>
      </c>
      <c r="L2508" s="10">
        <f t="shared" si="237"/>
        <v>42257.963761574072</v>
      </c>
      <c r="M2508" s="11" t="str">
        <f t="shared" si="238"/>
        <v>Sep</v>
      </c>
      <c r="N2508" s="11">
        <f t="shared" si="239"/>
        <v>2015</v>
      </c>
      <c r="O2508" t="b">
        <v>0</v>
      </c>
      <c r="P2508">
        <v>2</v>
      </c>
      <c r="Q2508" t="b">
        <v>0</v>
      </c>
      <c r="R2508" t="s">
        <v>8299</v>
      </c>
      <c r="S2508">
        <f t="shared" si="234"/>
        <v>1</v>
      </c>
      <c r="T2508">
        <f t="shared" si="235"/>
        <v>15</v>
      </c>
      <c r="U2508" t="s">
        <v>8334</v>
      </c>
      <c r="V2508" t="s">
        <v>8351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236"/>
        <v>42134.739629629628</v>
      </c>
      <c r="K2509">
        <v>1428716704</v>
      </c>
      <c r="L2509" s="10">
        <f t="shared" si="237"/>
        <v>42104.739629629628</v>
      </c>
      <c r="M2509" s="11" t="str">
        <f t="shared" si="238"/>
        <v>Apr</v>
      </c>
      <c r="N2509" s="11">
        <f t="shared" si="239"/>
        <v>2015</v>
      </c>
      <c r="O2509" t="b">
        <v>0</v>
      </c>
      <c r="P2509">
        <v>0</v>
      </c>
      <c r="Q2509" t="b">
        <v>0</v>
      </c>
      <c r="R2509" t="s">
        <v>8299</v>
      </c>
      <c r="S2509">
        <f t="shared" si="234"/>
        <v>0</v>
      </c>
      <c r="T2509" t="e">
        <f t="shared" si="235"/>
        <v>#DIV/0!</v>
      </c>
      <c r="U2509" t="s">
        <v>8334</v>
      </c>
      <c r="V2509" t="s">
        <v>8351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236"/>
        <v>41865.618449074071</v>
      </c>
      <c r="K2510">
        <v>1405464634</v>
      </c>
      <c r="L2510" s="10">
        <f t="shared" si="237"/>
        <v>41835.618449074071</v>
      </c>
      <c r="M2510" s="11" t="str">
        <f t="shared" si="238"/>
        <v>Jul</v>
      </c>
      <c r="N2510" s="11">
        <f t="shared" si="239"/>
        <v>2014</v>
      </c>
      <c r="O2510" t="b">
        <v>0</v>
      </c>
      <c r="P2510">
        <v>0</v>
      </c>
      <c r="Q2510" t="b">
        <v>0</v>
      </c>
      <c r="R2510" t="s">
        <v>8299</v>
      </c>
      <c r="S2510">
        <f t="shared" si="234"/>
        <v>0</v>
      </c>
      <c r="T2510" t="e">
        <f t="shared" si="235"/>
        <v>#DIV/0!</v>
      </c>
      <c r="U2510" t="s">
        <v>8334</v>
      </c>
      <c r="V2510" t="s">
        <v>8351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236"/>
        <v>42114.434594907405</v>
      </c>
      <c r="K2511">
        <v>1424719549</v>
      </c>
      <c r="L2511" s="10">
        <f t="shared" si="237"/>
        <v>42058.476261574069</v>
      </c>
      <c r="M2511" s="11" t="str">
        <f t="shared" si="238"/>
        <v>Feb</v>
      </c>
      <c r="N2511" s="11">
        <f t="shared" si="239"/>
        <v>2015</v>
      </c>
      <c r="O2511" t="b">
        <v>0</v>
      </c>
      <c r="P2511">
        <v>28</v>
      </c>
      <c r="Q2511" t="b">
        <v>0</v>
      </c>
      <c r="R2511" t="s">
        <v>8299</v>
      </c>
      <c r="S2511">
        <f t="shared" si="234"/>
        <v>1</v>
      </c>
      <c r="T2511">
        <f t="shared" si="235"/>
        <v>36</v>
      </c>
      <c r="U2511" t="s">
        <v>8334</v>
      </c>
      <c r="V2511" t="s">
        <v>8351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236"/>
        <v>42138.66402777777</v>
      </c>
      <c r="K2512">
        <v>1426463772</v>
      </c>
      <c r="L2512" s="10">
        <f t="shared" si="237"/>
        <v>42078.66402777777</v>
      </c>
      <c r="M2512" s="11" t="str">
        <f t="shared" si="238"/>
        <v>Mar</v>
      </c>
      <c r="N2512" s="11">
        <f t="shared" si="239"/>
        <v>2015</v>
      </c>
      <c r="O2512" t="b">
        <v>0</v>
      </c>
      <c r="P2512">
        <v>2</v>
      </c>
      <c r="Q2512" t="b">
        <v>0</v>
      </c>
      <c r="R2512" t="s">
        <v>8299</v>
      </c>
      <c r="S2512">
        <f t="shared" si="234"/>
        <v>0</v>
      </c>
      <c r="T2512">
        <f t="shared" si="235"/>
        <v>38</v>
      </c>
      <c r="U2512" t="s">
        <v>8334</v>
      </c>
      <c r="V2512" t="s">
        <v>8351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236"/>
        <v>42401.113576388881</v>
      </c>
      <c r="K2513">
        <v>1451731413</v>
      </c>
      <c r="L2513" s="10">
        <f t="shared" si="237"/>
        <v>42371.113576388881</v>
      </c>
      <c r="M2513" s="11" t="str">
        <f t="shared" si="238"/>
        <v>Jan</v>
      </c>
      <c r="N2513" s="11">
        <f t="shared" si="239"/>
        <v>2016</v>
      </c>
      <c r="O2513" t="b">
        <v>0</v>
      </c>
      <c r="P2513">
        <v>0</v>
      </c>
      <c r="Q2513" t="b">
        <v>0</v>
      </c>
      <c r="R2513" t="s">
        <v>8299</v>
      </c>
      <c r="S2513">
        <f t="shared" si="234"/>
        <v>0</v>
      </c>
      <c r="T2513" t="e">
        <f t="shared" si="235"/>
        <v>#DIV/0!</v>
      </c>
      <c r="U2513" t="s">
        <v>8334</v>
      </c>
      <c r="V2513" t="s">
        <v>8351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236"/>
        <v>41986.543530092589</v>
      </c>
      <c r="K2514">
        <v>1417208561</v>
      </c>
      <c r="L2514" s="10">
        <f t="shared" si="237"/>
        <v>41971.543530092589</v>
      </c>
      <c r="M2514" s="11" t="str">
        <f t="shared" si="238"/>
        <v>Nov</v>
      </c>
      <c r="N2514" s="11">
        <f t="shared" si="239"/>
        <v>2014</v>
      </c>
      <c r="O2514" t="b">
        <v>0</v>
      </c>
      <c r="P2514">
        <v>0</v>
      </c>
      <c r="Q2514" t="b">
        <v>0</v>
      </c>
      <c r="R2514" t="s">
        <v>8299</v>
      </c>
      <c r="S2514">
        <f t="shared" si="234"/>
        <v>0</v>
      </c>
      <c r="T2514" t="e">
        <f t="shared" si="235"/>
        <v>#DIV/0!</v>
      </c>
      <c r="U2514" t="s">
        <v>8334</v>
      </c>
      <c r="V2514" t="s">
        <v>8351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236"/>
        <v>42791.673483796294</v>
      </c>
      <c r="K2515">
        <v>1482883789</v>
      </c>
      <c r="L2515" s="10">
        <f t="shared" si="237"/>
        <v>42731.673483796294</v>
      </c>
      <c r="M2515" s="11" t="str">
        <f t="shared" si="238"/>
        <v>Dec</v>
      </c>
      <c r="N2515" s="11">
        <f t="shared" si="239"/>
        <v>2016</v>
      </c>
      <c r="O2515" t="b">
        <v>0</v>
      </c>
      <c r="P2515">
        <v>0</v>
      </c>
      <c r="Q2515" t="b">
        <v>0</v>
      </c>
      <c r="R2515" t="s">
        <v>8299</v>
      </c>
      <c r="S2515">
        <f t="shared" si="234"/>
        <v>0</v>
      </c>
      <c r="T2515" t="e">
        <f t="shared" si="235"/>
        <v>#DIV/0!</v>
      </c>
      <c r="U2515" t="s">
        <v>8334</v>
      </c>
      <c r="V2515" t="s">
        <v>8351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236"/>
        <v>41871.056446759256</v>
      </c>
      <c r="K2516">
        <v>1407057677</v>
      </c>
      <c r="L2516" s="10">
        <f t="shared" si="237"/>
        <v>41854.056446759256</v>
      </c>
      <c r="M2516" s="11" t="str">
        <f t="shared" si="238"/>
        <v>Aug</v>
      </c>
      <c r="N2516" s="11">
        <f t="shared" si="239"/>
        <v>2014</v>
      </c>
      <c r="O2516" t="b">
        <v>0</v>
      </c>
      <c r="P2516">
        <v>4</v>
      </c>
      <c r="Q2516" t="b">
        <v>0</v>
      </c>
      <c r="R2516" t="s">
        <v>8299</v>
      </c>
      <c r="S2516">
        <f t="shared" si="234"/>
        <v>2</v>
      </c>
      <c r="T2516">
        <f t="shared" si="235"/>
        <v>53</v>
      </c>
      <c r="U2516" t="s">
        <v>8334</v>
      </c>
      <c r="V2516" t="s">
        <v>8351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236"/>
        <v>42057.50640046296</v>
      </c>
      <c r="K2517">
        <v>1422043753</v>
      </c>
      <c r="L2517" s="10">
        <f t="shared" si="237"/>
        <v>42027.50640046296</v>
      </c>
      <c r="M2517" s="11" t="str">
        <f t="shared" si="238"/>
        <v>Jan</v>
      </c>
      <c r="N2517" s="11">
        <f t="shared" si="239"/>
        <v>2015</v>
      </c>
      <c r="O2517" t="b">
        <v>0</v>
      </c>
      <c r="P2517">
        <v>12</v>
      </c>
      <c r="Q2517" t="b">
        <v>0</v>
      </c>
      <c r="R2517" t="s">
        <v>8299</v>
      </c>
      <c r="S2517">
        <f t="shared" si="234"/>
        <v>19</v>
      </c>
      <c r="T2517">
        <f t="shared" si="235"/>
        <v>78</v>
      </c>
      <c r="U2517" t="s">
        <v>8334</v>
      </c>
      <c r="V2517" t="s">
        <v>8351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236"/>
        <v>41972.361712962964</v>
      </c>
      <c r="K2518">
        <v>1414683652</v>
      </c>
      <c r="L2518" s="10">
        <f t="shared" si="237"/>
        <v>41942.320046296292</v>
      </c>
      <c r="M2518" s="11" t="str">
        <f t="shared" si="238"/>
        <v>Oct</v>
      </c>
      <c r="N2518" s="11">
        <f t="shared" si="239"/>
        <v>2014</v>
      </c>
      <c r="O2518" t="b">
        <v>0</v>
      </c>
      <c r="P2518">
        <v>0</v>
      </c>
      <c r="Q2518" t="b">
        <v>0</v>
      </c>
      <c r="R2518" t="s">
        <v>8299</v>
      </c>
      <c r="S2518">
        <f t="shared" si="234"/>
        <v>0</v>
      </c>
      <c r="T2518" t="e">
        <f t="shared" si="235"/>
        <v>#DIV/0!</v>
      </c>
      <c r="U2518" t="s">
        <v>8334</v>
      </c>
      <c r="V2518" t="s">
        <v>8351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236"/>
        <v>42082.427430555552</v>
      </c>
      <c r="K2519">
        <v>1424200530</v>
      </c>
      <c r="L2519" s="10">
        <f t="shared" si="237"/>
        <v>42052.469097222223</v>
      </c>
      <c r="M2519" s="11" t="str">
        <f t="shared" si="238"/>
        <v>Feb</v>
      </c>
      <c r="N2519" s="11">
        <f t="shared" si="239"/>
        <v>2015</v>
      </c>
      <c r="O2519" t="b">
        <v>0</v>
      </c>
      <c r="P2519">
        <v>33</v>
      </c>
      <c r="Q2519" t="b">
        <v>0</v>
      </c>
      <c r="R2519" t="s">
        <v>8299</v>
      </c>
      <c r="S2519">
        <f t="shared" si="234"/>
        <v>10</v>
      </c>
      <c r="T2519">
        <f t="shared" si="235"/>
        <v>54</v>
      </c>
      <c r="U2519" t="s">
        <v>8334</v>
      </c>
      <c r="V2519" t="s">
        <v>8351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236"/>
        <v>41956.38921296296</v>
      </c>
      <c r="K2520">
        <v>1413303628</v>
      </c>
      <c r="L2520" s="10">
        <f t="shared" si="237"/>
        <v>41926.347546296296</v>
      </c>
      <c r="M2520" s="11" t="str">
        <f t="shared" si="238"/>
        <v>Oct</v>
      </c>
      <c r="N2520" s="11">
        <f t="shared" si="239"/>
        <v>2014</v>
      </c>
      <c r="O2520" t="b">
        <v>0</v>
      </c>
      <c r="P2520">
        <v>0</v>
      </c>
      <c r="Q2520" t="b">
        <v>0</v>
      </c>
      <c r="R2520" t="s">
        <v>8299</v>
      </c>
      <c r="S2520">
        <f t="shared" si="234"/>
        <v>0</v>
      </c>
      <c r="T2520" t="e">
        <f t="shared" si="235"/>
        <v>#DIV/0!</v>
      </c>
      <c r="U2520" t="s">
        <v>8334</v>
      </c>
      <c r="V2520" t="s">
        <v>8351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236"/>
        <v>41838.821805555555</v>
      </c>
      <c r="K2521">
        <v>1403149404</v>
      </c>
      <c r="L2521" s="10">
        <f t="shared" si="237"/>
        <v>41808.821805555555</v>
      </c>
      <c r="M2521" s="11" t="str">
        <f t="shared" si="238"/>
        <v>Jun</v>
      </c>
      <c r="N2521" s="11">
        <f t="shared" si="239"/>
        <v>2014</v>
      </c>
      <c r="O2521" t="b">
        <v>0</v>
      </c>
      <c r="P2521">
        <v>4</v>
      </c>
      <c r="Q2521" t="b">
        <v>0</v>
      </c>
      <c r="R2521" t="s">
        <v>8299</v>
      </c>
      <c r="S2521">
        <f t="shared" si="234"/>
        <v>0</v>
      </c>
      <c r="T2521">
        <f t="shared" si="235"/>
        <v>16</v>
      </c>
      <c r="U2521" t="s">
        <v>8334</v>
      </c>
      <c r="V2521" t="s">
        <v>8351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236"/>
        <v>42658.472916666658</v>
      </c>
      <c r="K2522">
        <v>1472567085</v>
      </c>
      <c r="L2522" s="10">
        <f t="shared" si="237"/>
        <v>42612.267187500001</v>
      </c>
      <c r="M2522" s="11" t="str">
        <f t="shared" si="238"/>
        <v>Aug</v>
      </c>
      <c r="N2522" s="11">
        <f t="shared" si="239"/>
        <v>2016</v>
      </c>
      <c r="O2522" t="b">
        <v>0</v>
      </c>
      <c r="P2522">
        <v>0</v>
      </c>
      <c r="Q2522" t="b">
        <v>0</v>
      </c>
      <c r="R2522" t="s">
        <v>8299</v>
      </c>
      <c r="S2522">
        <f t="shared" si="234"/>
        <v>0</v>
      </c>
      <c r="T2522" t="e">
        <f t="shared" si="235"/>
        <v>#DIV/0!</v>
      </c>
      <c r="U2522" t="s">
        <v>8334</v>
      </c>
      <c r="V2522" t="s">
        <v>8351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236"/>
        <v>42290.63450231481</v>
      </c>
      <c r="K2523">
        <v>1442963621</v>
      </c>
      <c r="L2523" s="10">
        <f t="shared" si="237"/>
        <v>42269.63450231481</v>
      </c>
      <c r="M2523" s="11" t="str">
        <f t="shared" si="238"/>
        <v>Sep</v>
      </c>
      <c r="N2523" s="11">
        <f t="shared" si="239"/>
        <v>2015</v>
      </c>
      <c r="O2523" t="b">
        <v>0</v>
      </c>
      <c r="P2523">
        <v>132</v>
      </c>
      <c r="Q2523" t="b">
        <v>1</v>
      </c>
      <c r="R2523" t="s">
        <v>8300</v>
      </c>
      <c r="S2523">
        <f t="shared" si="234"/>
        <v>109</v>
      </c>
      <c r="T2523">
        <f t="shared" si="235"/>
        <v>104</v>
      </c>
      <c r="U2523" t="s">
        <v>8323</v>
      </c>
      <c r="V2523" t="s">
        <v>8352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236"/>
        <v>42482.286111111105</v>
      </c>
      <c r="K2524">
        <v>1459431960</v>
      </c>
      <c r="L2524" s="10">
        <f t="shared" si="237"/>
        <v>42460.240277777775</v>
      </c>
      <c r="M2524" s="11" t="str">
        <f t="shared" si="238"/>
        <v>Mar</v>
      </c>
      <c r="N2524" s="11">
        <f t="shared" si="239"/>
        <v>2016</v>
      </c>
      <c r="O2524" t="b">
        <v>0</v>
      </c>
      <c r="P2524">
        <v>27</v>
      </c>
      <c r="Q2524" t="b">
        <v>1</v>
      </c>
      <c r="R2524" t="s">
        <v>8300</v>
      </c>
      <c r="S2524">
        <f t="shared" si="234"/>
        <v>100</v>
      </c>
      <c r="T2524">
        <f t="shared" si="235"/>
        <v>185</v>
      </c>
      <c r="U2524" t="s">
        <v>8323</v>
      </c>
      <c r="V2524" t="s">
        <v>8352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236"/>
        <v>41960.683935185189</v>
      </c>
      <c r="K2525">
        <v>1413674692</v>
      </c>
      <c r="L2525" s="10">
        <f t="shared" si="237"/>
        <v>41930.642268518517</v>
      </c>
      <c r="M2525" s="11" t="str">
        <f t="shared" si="238"/>
        <v>Oct</v>
      </c>
      <c r="N2525" s="11">
        <f t="shared" si="239"/>
        <v>2014</v>
      </c>
      <c r="O2525" t="b">
        <v>0</v>
      </c>
      <c r="P2525">
        <v>26</v>
      </c>
      <c r="Q2525" t="b">
        <v>1</v>
      </c>
      <c r="R2525" t="s">
        <v>8300</v>
      </c>
      <c r="S2525">
        <f t="shared" si="234"/>
        <v>156</v>
      </c>
      <c r="T2525">
        <f t="shared" si="235"/>
        <v>54</v>
      </c>
      <c r="U2525" t="s">
        <v>8323</v>
      </c>
      <c r="V2525" t="s">
        <v>8352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236"/>
        <v>41993.854166666664</v>
      </c>
      <c r="K2526">
        <v>1416338557</v>
      </c>
      <c r="L2526" s="10">
        <f t="shared" si="237"/>
        <v>41961.474039351851</v>
      </c>
      <c r="M2526" s="11" t="str">
        <f t="shared" si="238"/>
        <v>Nov</v>
      </c>
      <c r="N2526" s="11">
        <f t="shared" si="239"/>
        <v>2014</v>
      </c>
      <c r="O2526" t="b">
        <v>0</v>
      </c>
      <c r="P2526">
        <v>43</v>
      </c>
      <c r="Q2526" t="b">
        <v>1</v>
      </c>
      <c r="R2526" t="s">
        <v>8300</v>
      </c>
      <c r="S2526">
        <f t="shared" si="234"/>
        <v>102</v>
      </c>
      <c r="T2526">
        <f t="shared" si="235"/>
        <v>177</v>
      </c>
      <c r="U2526" t="s">
        <v>8323</v>
      </c>
      <c r="V2526" t="s">
        <v>8352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236"/>
        <v>41088.511238425926</v>
      </c>
      <c r="K2527">
        <v>1338322571</v>
      </c>
      <c r="L2527" s="10">
        <f t="shared" si="237"/>
        <v>41058.511238425926</v>
      </c>
      <c r="M2527" s="11" t="str">
        <f t="shared" si="238"/>
        <v>May</v>
      </c>
      <c r="N2527" s="11">
        <f t="shared" si="239"/>
        <v>2012</v>
      </c>
      <c r="O2527" t="b">
        <v>0</v>
      </c>
      <c r="P2527">
        <v>80</v>
      </c>
      <c r="Q2527" t="b">
        <v>1</v>
      </c>
      <c r="R2527" t="s">
        <v>8300</v>
      </c>
      <c r="S2527">
        <f t="shared" si="234"/>
        <v>100</v>
      </c>
      <c r="T2527">
        <f t="shared" si="235"/>
        <v>100</v>
      </c>
      <c r="U2527" t="s">
        <v>8323</v>
      </c>
      <c r="V2527" t="s">
        <v>8352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236"/>
        <v>41980.874305555553</v>
      </c>
      <c r="K2528">
        <v>1415585474</v>
      </c>
      <c r="L2528" s="10">
        <f t="shared" si="237"/>
        <v>41952.757800925923</v>
      </c>
      <c r="M2528" s="11" t="str">
        <f t="shared" si="238"/>
        <v>Nov</v>
      </c>
      <c r="N2528" s="11">
        <f t="shared" si="239"/>
        <v>2014</v>
      </c>
      <c r="O2528" t="b">
        <v>0</v>
      </c>
      <c r="P2528">
        <v>33</v>
      </c>
      <c r="Q2528" t="b">
        <v>1</v>
      </c>
      <c r="R2528" t="s">
        <v>8300</v>
      </c>
      <c r="S2528">
        <f t="shared" si="234"/>
        <v>113</v>
      </c>
      <c r="T2528">
        <f t="shared" si="235"/>
        <v>137</v>
      </c>
      <c r="U2528" t="s">
        <v>8323</v>
      </c>
      <c r="V2528" t="s">
        <v>8352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236"/>
        <v>41564.832638888889</v>
      </c>
      <c r="K2529">
        <v>1380477691</v>
      </c>
      <c r="L2529" s="10">
        <f t="shared" si="237"/>
        <v>41546.417719907404</v>
      </c>
      <c r="M2529" s="11" t="str">
        <f t="shared" si="238"/>
        <v>Sep</v>
      </c>
      <c r="N2529" s="11">
        <f t="shared" si="239"/>
        <v>2013</v>
      </c>
      <c r="O2529" t="b">
        <v>0</v>
      </c>
      <c r="P2529">
        <v>71</v>
      </c>
      <c r="Q2529" t="b">
        <v>1</v>
      </c>
      <c r="R2529" t="s">
        <v>8300</v>
      </c>
      <c r="S2529">
        <f t="shared" si="234"/>
        <v>102</v>
      </c>
      <c r="T2529">
        <f t="shared" si="235"/>
        <v>58</v>
      </c>
      <c r="U2529" t="s">
        <v>8323</v>
      </c>
      <c r="V2529" t="s">
        <v>8352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236"/>
        <v>42236.124999999993</v>
      </c>
      <c r="K2530">
        <v>1438459303</v>
      </c>
      <c r="L2530" s="10">
        <f t="shared" si="237"/>
        <v>42217.501192129632</v>
      </c>
      <c r="M2530" s="11" t="str">
        <f t="shared" si="238"/>
        <v>Aug</v>
      </c>
      <c r="N2530" s="11">
        <f t="shared" si="239"/>
        <v>2015</v>
      </c>
      <c r="O2530" t="b">
        <v>0</v>
      </c>
      <c r="P2530">
        <v>81</v>
      </c>
      <c r="Q2530" t="b">
        <v>1</v>
      </c>
      <c r="R2530" t="s">
        <v>8300</v>
      </c>
      <c r="S2530">
        <f t="shared" si="234"/>
        <v>107</v>
      </c>
      <c r="T2530">
        <f t="shared" si="235"/>
        <v>53</v>
      </c>
      <c r="U2530" t="s">
        <v>8323</v>
      </c>
      <c r="V2530" t="s">
        <v>8352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236"/>
        <v>40992.705729166664</v>
      </c>
      <c r="K2531">
        <v>1328752575</v>
      </c>
      <c r="L2531" s="10">
        <f t="shared" si="237"/>
        <v>40947.747395833328</v>
      </c>
      <c r="M2531" s="11" t="str">
        <f t="shared" si="238"/>
        <v>Feb</v>
      </c>
      <c r="N2531" s="11">
        <f t="shared" si="239"/>
        <v>2012</v>
      </c>
      <c r="O2531" t="b">
        <v>0</v>
      </c>
      <c r="P2531">
        <v>76</v>
      </c>
      <c r="Q2531" t="b">
        <v>1</v>
      </c>
      <c r="R2531" t="s">
        <v>8300</v>
      </c>
      <c r="S2531">
        <f t="shared" si="234"/>
        <v>104</v>
      </c>
      <c r="T2531">
        <f t="shared" si="235"/>
        <v>82</v>
      </c>
      <c r="U2531" t="s">
        <v>8323</v>
      </c>
      <c r="V2531" t="s">
        <v>8352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236"/>
        <v>42113.868055555555</v>
      </c>
      <c r="K2532">
        <v>1426711505</v>
      </c>
      <c r="L2532" s="10">
        <f t="shared" si="237"/>
        <v>42081.531307870369</v>
      </c>
      <c r="M2532" s="11" t="str">
        <f t="shared" si="238"/>
        <v>Mar</v>
      </c>
      <c r="N2532" s="11">
        <f t="shared" si="239"/>
        <v>2015</v>
      </c>
      <c r="O2532" t="b">
        <v>0</v>
      </c>
      <c r="P2532">
        <v>48</v>
      </c>
      <c r="Q2532" t="b">
        <v>1</v>
      </c>
      <c r="R2532" t="s">
        <v>8300</v>
      </c>
      <c r="S2532">
        <f t="shared" si="234"/>
        <v>100</v>
      </c>
      <c r="T2532">
        <f t="shared" si="235"/>
        <v>135</v>
      </c>
      <c r="U2532" t="s">
        <v>8323</v>
      </c>
      <c r="V2532" t="s">
        <v>8352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236"/>
        <v>42230.832638888889</v>
      </c>
      <c r="K2533">
        <v>1437668354</v>
      </c>
      <c r="L2533" s="10">
        <f t="shared" si="237"/>
        <v>42208.346689814811</v>
      </c>
      <c r="M2533" s="11" t="str">
        <f t="shared" si="238"/>
        <v>Jul</v>
      </c>
      <c r="N2533" s="11">
        <f t="shared" si="239"/>
        <v>2015</v>
      </c>
      <c r="O2533" t="b">
        <v>0</v>
      </c>
      <c r="P2533">
        <v>61</v>
      </c>
      <c r="Q2533" t="b">
        <v>1</v>
      </c>
      <c r="R2533" t="s">
        <v>8300</v>
      </c>
      <c r="S2533">
        <f t="shared" si="234"/>
        <v>100</v>
      </c>
      <c r="T2533">
        <f t="shared" si="235"/>
        <v>74</v>
      </c>
      <c r="U2533" t="s">
        <v>8323</v>
      </c>
      <c r="V2533" t="s">
        <v>8352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236"/>
        <v>41137.515810185185</v>
      </c>
      <c r="K2534">
        <v>1342556566</v>
      </c>
      <c r="L2534" s="10">
        <f t="shared" si="237"/>
        <v>41107.515810185185</v>
      </c>
      <c r="M2534" s="11" t="str">
        <f t="shared" si="238"/>
        <v>Jul</v>
      </c>
      <c r="N2534" s="11">
        <f t="shared" si="239"/>
        <v>2012</v>
      </c>
      <c r="O2534" t="b">
        <v>0</v>
      </c>
      <c r="P2534">
        <v>60</v>
      </c>
      <c r="Q2534" t="b">
        <v>1</v>
      </c>
      <c r="R2534" t="s">
        <v>8300</v>
      </c>
      <c r="S2534">
        <f t="shared" si="234"/>
        <v>126</v>
      </c>
      <c r="T2534">
        <f t="shared" si="235"/>
        <v>84</v>
      </c>
      <c r="U2534" t="s">
        <v>8323</v>
      </c>
      <c r="V2534" t="s">
        <v>8352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236"/>
        <v>41334.417453703703</v>
      </c>
      <c r="K2535">
        <v>1359568911</v>
      </c>
      <c r="L2535" s="10">
        <f t="shared" si="237"/>
        <v>41304.417951388888</v>
      </c>
      <c r="M2535" s="11" t="str">
        <f t="shared" si="238"/>
        <v>Jan</v>
      </c>
      <c r="N2535" s="11">
        <f t="shared" si="239"/>
        <v>2013</v>
      </c>
      <c r="O2535" t="b">
        <v>0</v>
      </c>
      <c r="P2535">
        <v>136</v>
      </c>
      <c r="Q2535" t="b">
        <v>1</v>
      </c>
      <c r="R2535" t="s">
        <v>8300</v>
      </c>
      <c r="S2535">
        <f t="shared" si="234"/>
        <v>111</v>
      </c>
      <c r="T2535">
        <f t="shared" si="235"/>
        <v>61</v>
      </c>
      <c r="U2535" t="s">
        <v>8323</v>
      </c>
      <c r="V2535" t="s">
        <v>8352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236"/>
        <v>40178.916666666664</v>
      </c>
      <c r="K2536">
        <v>1257871712</v>
      </c>
      <c r="L2536" s="10">
        <f t="shared" si="237"/>
        <v>40127.367037037038</v>
      </c>
      <c r="M2536" s="11" t="str">
        <f t="shared" si="238"/>
        <v>Nov</v>
      </c>
      <c r="N2536" s="11">
        <f t="shared" si="239"/>
        <v>2009</v>
      </c>
      <c r="O2536" t="b">
        <v>0</v>
      </c>
      <c r="P2536">
        <v>14</v>
      </c>
      <c r="Q2536" t="b">
        <v>1</v>
      </c>
      <c r="R2536" t="s">
        <v>8300</v>
      </c>
      <c r="S2536">
        <f t="shared" si="234"/>
        <v>105</v>
      </c>
      <c r="T2536">
        <f t="shared" si="235"/>
        <v>150</v>
      </c>
      <c r="U2536" t="s">
        <v>8323</v>
      </c>
      <c r="V2536" t="s">
        <v>8352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236"/>
        <v>41974.499363425923</v>
      </c>
      <c r="K2537">
        <v>1414781945</v>
      </c>
      <c r="L2537" s="10">
        <f t="shared" si="237"/>
        <v>41943.457696759258</v>
      </c>
      <c r="M2537" s="11" t="str">
        <f t="shared" si="238"/>
        <v>Oct</v>
      </c>
      <c r="N2537" s="11">
        <f t="shared" si="239"/>
        <v>2014</v>
      </c>
      <c r="O2537" t="b">
        <v>0</v>
      </c>
      <c r="P2537">
        <v>78</v>
      </c>
      <c r="Q2537" t="b">
        <v>1</v>
      </c>
      <c r="R2537" t="s">
        <v>8300</v>
      </c>
      <c r="S2537">
        <f t="shared" si="234"/>
        <v>104</v>
      </c>
      <c r="T2537">
        <f t="shared" si="235"/>
        <v>266</v>
      </c>
      <c r="U2537" t="s">
        <v>8323</v>
      </c>
      <c r="V2537" t="s">
        <v>8352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236"/>
        <v>41484.77275462963</v>
      </c>
      <c r="K2538">
        <v>1373337166</v>
      </c>
      <c r="L2538" s="10">
        <f t="shared" si="237"/>
        <v>41463.77275462963</v>
      </c>
      <c r="M2538" s="11" t="str">
        <f t="shared" si="238"/>
        <v>Jul</v>
      </c>
      <c r="N2538" s="11">
        <f t="shared" si="239"/>
        <v>2013</v>
      </c>
      <c r="O2538" t="b">
        <v>0</v>
      </c>
      <c r="P2538">
        <v>4</v>
      </c>
      <c r="Q2538" t="b">
        <v>1</v>
      </c>
      <c r="R2538" t="s">
        <v>8300</v>
      </c>
      <c r="S2538">
        <f t="shared" si="234"/>
        <v>116</v>
      </c>
      <c r="T2538">
        <f t="shared" si="235"/>
        <v>7</v>
      </c>
      <c r="U2538" t="s">
        <v>8323</v>
      </c>
      <c r="V2538" t="s">
        <v>8352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236"/>
        <v>40756.315451388888</v>
      </c>
      <c r="K2539">
        <v>1307028855</v>
      </c>
      <c r="L2539" s="10">
        <f t="shared" si="237"/>
        <v>40696.315451388888</v>
      </c>
      <c r="M2539" s="11" t="str">
        <f t="shared" si="238"/>
        <v>Jun</v>
      </c>
      <c r="N2539" s="11">
        <f t="shared" si="239"/>
        <v>2011</v>
      </c>
      <c r="O2539" t="b">
        <v>0</v>
      </c>
      <c r="P2539">
        <v>11</v>
      </c>
      <c r="Q2539" t="b">
        <v>1</v>
      </c>
      <c r="R2539" t="s">
        <v>8300</v>
      </c>
      <c r="S2539">
        <f t="shared" si="234"/>
        <v>110</v>
      </c>
      <c r="T2539">
        <f t="shared" si="235"/>
        <v>100</v>
      </c>
      <c r="U2539" t="s">
        <v>8323</v>
      </c>
      <c r="V2539" t="s">
        <v>8352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236"/>
        <v>41328.874305555553</v>
      </c>
      <c r="K2540">
        <v>1359029661</v>
      </c>
      <c r="L2540" s="10">
        <f t="shared" si="237"/>
        <v>41298.176631944443</v>
      </c>
      <c r="M2540" s="11" t="str">
        <f t="shared" si="238"/>
        <v>Jan</v>
      </c>
      <c r="N2540" s="11">
        <f t="shared" si="239"/>
        <v>2013</v>
      </c>
      <c r="O2540" t="b">
        <v>0</v>
      </c>
      <c r="P2540">
        <v>185</v>
      </c>
      <c r="Q2540" t="b">
        <v>1</v>
      </c>
      <c r="R2540" t="s">
        <v>8300</v>
      </c>
      <c r="S2540">
        <f t="shared" si="234"/>
        <v>113</v>
      </c>
      <c r="T2540">
        <f t="shared" si="235"/>
        <v>110</v>
      </c>
      <c r="U2540" t="s">
        <v>8323</v>
      </c>
      <c r="V2540" t="s">
        <v>8352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236"/>
        <v>42037.568888888891</v>
      </c>
      <c r="K2541">
        <v>1417729152</v>
      </c>
      <c r="L2541" s="10">
        <f t="shared" si="237"/>
        <v>41977.568888888891</v>
      </c>
      <c r="M2541" s="11" t="str">
        <f t="shared" si="238"/>
        <v>Dec</v>
      </c>
      <c r="N2541" s="11">
        <f t="shared" si="239"/>
        <v>2014</v>
      </c>
      <c r="O2541" t="b">
        <v>0</v>
      </c>
      <c r="P2541">
        <v>59</v>
      </c>
      <c r="Q2541" t="b">
        <v>1</v>
      </c>
      <c r="R2541" t="s">
        <v>8300</v>
      </c>
      <c r="S2541">
        <f t="shared" si="234"/>
        <v>100</v>
      </c>
      <c r="T2541">
        <f t="shared" si="235"/>
        <v>170</v>
      </c>
      <c r="U2541" t="s">
        <v>8323</v>
      </c>
      <c r="V2541" t="s">
        <v>8352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236"/>
        <v>40845.341678240737</v>
      </c>
      <c r="K2542">
        <v>1314720721</v>
      </c>
      <c r="L2542" s="10">
        <f t="shared" si="237"/>
        <v>40785.341678240737</v>
      </c>
      <c r="M2542" s="11" t="str">
        <f t="shared" si="238"/>
        <v>Aug</v>
      </c>
      <c r="N2542" s="11">
        <f t="shared" si="239"/>
        <v>2011</v>
      </c>
      <c r="O2542" t="b">
        <v>0</v>
      </c>
      <c r="P2542">
        <v>27</v>
      </c>
      <c r="Q2542" t="b">
        <v>1</v>
      </c>
      <c r="R2542" t="s">
        <v>8300</v>
      </c>
      <c r="S2542">
        <f t="shared" si="234"/>
        <v>103</v>
      </c>
      <c r="T2542">
        <f t="shared" si="235"/>
        <v>96</v>
      </c>
      <c r="U2542" t="s">
        <v>8323</v>
      </c>
      <c r="V2542" t="s">
        <v>8352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236"/>
        <v>41543.115949074068</v>
      </c>
      <c r="K2543">
        <v>1375008418</v>
      </c>
      <c r="L2543" s="10">
        <f t="shared" si="237"/>
        <v>41483.115949074068</v>
      </c>
      <c r="M2543" s="11" t="str">
        <f t="shared" si="238"/>
        <v>Jul</v>
      </c>
      <c r="N2543" s="11">
        <f t="shared" si="239"/>
        <v>2013</v>
      </c>
      <c r="O2543" t="b">
        <v>0</v>
      </c>
      <c r="P2543">
        <v>63</v>
      </c>
      <c r="Q2543" t="b">
        <v>1</v>
      </c>
      <c r="R2543" t="s">
        <v>8300</v>
      </c>
      <c r="S2543">
        <f t="shared" si="234"/>
        <v>107</v>
      </c>
      <c r="T2543">
        <f t="shared" si="235"/>
        <v>59</v>
      </c>
      <c r="U2543" t="s">
        <v>8323</v>
      </c>
      <c r="V2543" t="s">
        <v>8352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236"/>
        <v>41547.832638888889</v>
      </c>
      <c r="K2544">
        <v>1377252857</v>
      </c>
      <c r="L2544" s="10">
        <f t="shared" si="237"/>
        <v>41509.093252314815</v>
      </c>
      <c r="M2544" s="11" t="str">
        <f t="shared" si="238"/>
        <v>Aug</v>
      </c>
      <c r="N2544" s="11">
        <f t="shared" si="239"/>
        <v>2013</v>
      </c>
      <c r="O2544" t="b">
        <v>0</v>
      </c>
      <c r="P2544">
        <v>13</v>
      </c>
      <c r="Q2544" t="b">
        <v>1</v>
      </c>
      <c r="R2544" t="s">
        <v>8300</v>
      </c>
      <c r="S2544">
        <f t="shared" si="234"/>
        <v>104</v>
      </c>
      <c r="T2544">
        <f t="shared" si="235"/>
        <v>56</v>
      </c>
      <c r="U2544" t="s">
        <v>8323</v>
      </c>
      <c r="V2544" t="s">
        <v>8352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236"/>
        <v>40544.791666666664</v>
      </c>
      <c r="K2545">
        <v>1291257298</v>
      </c>
      <c r="L2545" s="10">
        <f t="shared" si="237"/>
        <v>40513.774282407401</v>
      </c>
      <c r="M2545" s="11" t="str">
        <f t="shared" si="238"/>
        <v>Dec</v>
      </c>
      <c r="N2545" s="11">
        <f t="shared" si="239"/>
        <v>2010</v>
      </c>
      <c r="O2545" t="b">
        <v>0</v>
      </c>
      <c r="P2545">
        <v>13</v>
      </c>
      <c r="Q2545" t="b">
        <v>1</v>
      </c>
      <c r="R2545" t="s">
        <v>8300</v>
      </c>
      <c r="S2545">
        <f t="shared" si="234"/>
        <v>156</v>
      </c>
      <c r="T2545">
        <f t="shared" si="235"/>
        <v>30</v>
      </c>
      <c r="U2545" t="s">
        <v>8323</v>
      </c>
      <c r="V2545" t="s">
        <v>8352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236"/>
        <v>41098.1871412037</v>
      </c>
      <c r="K2546">
        <v>1339158569</v>
      </c>
      <c r="L2546" s="10">
        <f t="shared" si="237"/>
        <v>41068.1871412037</v>
      </c>
      <c r="M2546" s="11" t="str">
        <f t="shared" si="238"/>
        <v>Jun</v>
      </c>
      <c r="N2546" s="11">
        <f t="shared" si="239"/>
        <v>2012</v>
      </c>
      <c r="O2546" t="b">
        <v>0</v>
      </c>
      <c r="P2546">
        <v>57</v>
      </c>
      <c r="Q2546" t="b">
        <v>1</v>
      </c>
      <c r="R2546" t="s">
        <v>8300</v>
      </c>
      <c r="S2546">
        <f t="shared" si="234"/>
        <v>101</v>
      </c>
      <c r="T2546">
        <f t="shared" si="235"/>
        <v>88</v>
      </c>
      <c r="U2546" t="s">
        <v>8323</v>
      </c>
      <c r="V2546" t="s">
        <v>8352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236"/>
        <v>42061.687499999993</v>
      </c>
      <c r="K2547">
        <v>1421983138</v>
      </c>
      <c r="L2547" s="10">
        <f t="shared" si="237"/>
        <v>42026.804837962954</v>
      </c>
      <c r="M2547" s="11" t="str">
        <f t="shared" si="238"/>
        <v>Jan</v>
      </c>
      <c r="N2547" s="11">
        <f t="shared" si="239"/>
        <v>2015</v>
      </c>
      <c r="O2547" t="b">
        <v>0</v>
      </c>
      <c r="P2547">
        <v>61</v>
      </c>
      <c r="Q2547" t="b">
        <v>1</v>
      </c>
      <c r="R2547" t="s">
        <v>8300</v>
      </c>
      <c r="S2547">
        <f t="shared" si="234"/>
        <v>195</v>
      </c>
      <c r="T2547">
        <f t="shared" si="235"/>
        <v>64</v>
      </c>
      <c r="U2547" t="s">
        <v>8323</v>
      </c>
      <c r="V2547" t="s">
        <v>8352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236"/>
        <v>41551.875</v>
      </c>
      <c r="K2548">
        <v>1378586179</v>
      </c>
      <c r="L2548" s="10">
        <f t="shared" si="237"/>
        <v>41524.525219907402</v>
      </c>
      <c r="M2548" s="11" t="str">
        <f t="shared" si="238"/>
        <v>Sep</v>
      </c>
      <c r="N2548" s="11">
        <f t="shared" si="239"/>
        <v>2013</v>
      </c>
      <c r="O2548" t="b">
        <v>0</v>
      </c>
      <c r="P2548">
        <v>65</v>
      </c>
      <c r="Q2548" t="b">
        <v>1</v>
      </c>
      <c r="R2548" t="s">
        <v>8300</v>
      </c>
      <c r="S2548">
        <f t="shared" si="234"/>
        <v>112</v>
      </c>
      <c r="T2548">
        <f t="shared" si="235"/>
        <v>60</v>
      </c>
      <c r="U2548" t="s">
        <v>8323</v>
      </c>
      <c r="V2548" t="s">
        <v>8352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236"/>
        <v>41003.398182870369</v>
      </c>
      <c r="K2549">
        <v>1330972403</v>
      </c>
      <c r="L2549" s="10">
        <f t="shared" si="237"/>
        <v>40973.439849537033</v>
      </c>
      <c r="M2549" s="11" t="str">
        <f t="shared" si="238"/>
        <v>Mar</v>
      </c>
      <c r="N2549" s="11">
        <f t="shared" si="239"/>
        <v>2012</v>
      </c>
      <c r="O2549" t="b">
        <v>0</v>
      </c>
      <c r="P2549">
        <v>134</v>
      </c>
      <c r="Q2549" t="b">
        <v>1</v>
      </c>
      <c r="R2549" t="s">
        <v>8300</v>
      </c>
      <c r="S2549">
        <f t="shared" si="234"/>
        <v>120</v>
      </c>
      <c r="T2549">
        <f t="shared" si="235"/>
        <v>49</v>
      </c>
      <c r="U2549" t="s">
        <v>8323</v>
      </c>
      <c r="V2549" t="s">
        <v>8352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236"/>
        <v>42642.852083333331</v>
      </c>
      <c r="K2550">
        <v>1473087637</v>
      </c>
      <c r="L2550" s="10">
        <f t="shared" si="237"/>
        <v>42618.292094907411</v>
      </c>
      <c r="M2550" s="11" t="str">
        <f t="shared" si="238"/>
        <v>Sep</v>
      </c>
      <c r="N2550" s="11">
        <f t="shared" si="239"/>
        <v>2016</v>
      </c>
      <c r="O2550" t="b">
        <v>0</v>
      </c>
      <c r="P2550">
        <v>37</v>
      </c>
      <c r="Q2550" t="b">
        <v>1</v>
      </c>
      <c r="R2550" t="s">
        <v>8300</v>
      </c>
      <c r="S2550">
        <f t="shared" si="234"/>
        <v>102</v>
      </c>
      <c r="T2550">
        <f t="shared" si="235"/>
        <v>165</v>
      </c>
      <c r="U2550" t="s">
        <v>8323</v>
      </c>
      <c r="V2550" t="s">
        <v>8352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236"/>
        <v>41425.375</v>
      </c>
      <c r="K2551">
        <v>1366999870</v>
      </c>
      <c r="L2551" s="10">
        <f t="shared" si="237"/>
        <v>41390.424421296295</v>
      </c>
      <c r="M2551" s="11" t="str">
        <f t="shared" si="238"/>
        <v>Apr</v>
      </c>
      <c r="N2551" s="11">
        <f t="shared" si="239"/>
        <v>2013</v>
      </c>
      <c r="O2551" t="b">
        <v>0</v>
      </c>
      <c r="P2551">
        <v>37</v>
      </c>
      <c r="Q2551" t="b">
        <v>1</v>
      </c>
      <c r="R2551" t="s">
        <v>8300</v>
      </c>
      <c r="S2551">
        <f t="shared" si="234"/>
        <v>103</v>
      </c>
      <c r="T2551">
        <f t="shared" si="235"/>
        <v>44</v>
      </c>
      <c r="U2551" t="s">
        <v>8323</v>
      </c>
      <c r="V2551" t="s">
        <v>8352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236"/>
        <v>42284.832638888889</v>
      </c>
      <c r="K2552">
        <v>1439392406</v>
      </c>
      <c r="L2552" s="10">
        <f t="shared" si="237"/>
        <v>42228.300995370366</v>
      </c>
      <c r="M2552" s="11" t="str">
        <f t="shared" si="238"/>
        <v>Aug</v>
      </c>
      <c r="N2552" s="11">
        <f t="shared" si="239"/>
        <v>2015</v>
      </c>
      <c r="O2552" t="b">
        <v>0</v>
      </c>
      <c r="P2552">
        <v>150</v>
      </c>
      <c r="Q2552" t="b">
        <v>1</v>
      </c>
      <c r="R2552" t="s">
        <v>8300</v>
      </c>
      <c r="S2552">
        <f t="shared" si="234"/>
        <v>101</v>
      </c>
      <c r="T2552">
        <f t="shared" si="235"/>
        <v>44</v>
      </c>
      <c r="U2552" t="s">
        <v>8323</v>
      </c>
      <c r="V2552" t="s">
        <v>8352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236"/>
        <v>40989.533333333333</v>
      </c>
      <c r="K2553">
        <v>1329890585</v>
      </c>
      <c r="L2553" s="10">
        <f t="shared" si="237"/>
        <v>40960.918807870366</v>
      </c>
      <c r="M2553" s="11" t="str">
        <f t="shared" si="238"/>
        <v>Feb</v>
      </c>
      <c r="N2553" s="11">
        <f t="shared" si="239"/>
        <v>2012</v>
      </c>
      <c r="O2553" t="b">
        <v>0</v>
      </c>
      <c r="P2553">
        <v>56</v>
      </c>
      <c r="Q2553" t="b">
        <v>1</v>
      </c>
      <c r="R2553" t="s">
        <v>8300</v>
      </c>
      <c r="S2553">
        <f t="shared" si="234"/>
        <v>103</v>
      </c>
      <c r="T2553">
        <f t="shared" si="235"/>
        <v>67</v>
      </c>
      <c r="U2553" t="s">
        <v>8323</v>
      </c>
      <c r="V2553" t="s">
        <v>8352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236"/>
        <v>42799.476631944439</v>
      </c>
      <c r="K2554">
        <v>1486149981</v>
      </c>
      <c r="L2554" s="10">
        <f t="shared" si="237"/>
        <v>42769.476631944439</v>
      </c>
      <c r="M2554" s="11" t="str">
        <f t="shared" si="238"/>
        <v>Feb</v>
      </c>
      <c r="N2554" s="11">
        <f t="shared" si="239"/>
        <v>2017</v>
      </c>
      <c r="O2554" t="b">
        <v>0</v>
      </c>
      <c r="P2554">
        <v>18</v>
      </c>
      <c r="Q2554" t="b">
        <v>1</v>
      </c>
      <c r="R2554" t="s">
        <v>8300</v>
      </c>
      <c r="S2554">
        <f t="shared" si="234"/>
        <v>107</v>
      </c>
      <c r="T2554">
        <f t="shared" si="235"/>
        <v>178</v>
      </c>
      <c r="U2554" t="s">
        <v>8323</v>
      </c>
      <c r="V2554" t="s">
        <v>8352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236"/>
        <v>41172.86582175926</v>
      </c>
      <c r="K2555">
        <v>1343018807</v>
      </c>
      <c r="L2555" s="10">
        <f t="shared" si="237"/>
        <v>41112.86582175926</v>
      </c>
      <c r="M2555" s="11" t="str">
        <f t="shared" si="238"/>
        <v>Jul</v>
      </c>
      <c r="N2555" s="11">
        <f t="shared" si="239"/>
        <v>2012</v>
      </c>
      <c r="O2555" t="b">
        <v>0</v>
      </c>
      <c r="P2555">
        <v>60</v>
      </c>
      <c r="Q2555" t="b">
        <v>1</v>
      </c>
      <c r="R2555" t="s">
        <v>8300</v>
      </c>
      <c r="S2555">
        <f t="shared" si="234"/>
        <v>156</v>
      </c>
      <c r="T2555">
        <f t="shared" si="235"/>
        <v>39</v>
      </c>
      <c r="U2555" t="s">
        <v>8323</v>
      </c>
      <c r="V2555" t="s">
        <v>8352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236"/>
        <v>42155.832638888889</v>
      </c>
      <c r="K2556">
        <v>1430445163</v>
      </c>
      <c r="L2556" s="10">
        <f t="shared" si="237"/>
        <v>42124.744942129626</v>
      </c>
      <c r="M2556" s="11" t="str">
        <f t="shared" si="238"/>
        <v>Apr</v>
      </c>
      <c r="N2556" s="11">
        <f t="shared" si="239"/>
        <v>2015</v>
      </c>
      <c r="O2556" t="b">
        <v>0</v>
      </c>
      <c r="P2556">
        <v>67</v>
      </c>
      <c r="Q2556" t="b">
        <v>1</v>
      </c>
      <c r="R2556" t="s">
        <v>8300</v>
      </c>
      <c r="S2556">
        <f t="shared" si="234"/>
        <v>123</v>
      </c>
      <c r="T2556">
        <f t="shared" si="235"/>
        <v>55</v>
      </c>
      <c r="U2556" t="s">
        <v>8323</v>
      </c>
      <c r="V2556" t="s">
        <v>8352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236"/>
        <v>41057.32167824074</v>
      </c>
      <c r="K2557">
        <v>1335541393</v>
      </c>
      <c r="L2557" s="10">
        <f t="shared" si="237"/>
        <v>41026.32167824074</v>
      </c>
      <c r="M2557" s="11" t="str">
        <f t="shared" si="238"/>
        <v>Apr</v>
      </c>
      <c r="N2557" s="11">
        <f t="shared" si="239"/>
        <v>2012</v>
      </c>
      <c r="O2557" t="b">
        <v>0</v>
      </c>
      <c r="P2557">
        <v>35</v>
      </c>
      <c r="Q2557" t="b">
        <v>1</v>
      </c>
      <c r="R2557" t="s">
        <v>8300</v>
      </c>
      <c r="S2557">
        <f t="shared" si="234"/>
        <v>107</v>
      </c>
      <c r="T2557">
        <f t="shared" si="235"/>
        <v>61</v>
      </c>
      <c r="U2557" t="s">
        <v>8323</v>
      </c>
      <c r="V2557" t="s">
        <v>8352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236"/>
        <v>41267.658067129625</v>
      </c>
      <c r="K2558">
        <v>1352504857</v>
      </c>
      <c r="L2558" s="10">
        <f t="shared" si="237"/>
        <v>41222.658067129625</v>
      </c>
      <c r="M2558" s="11" t="str">
        <f t="shared" si="238"/>
        <v>Nov</v>
      </c>
      <c r="N2558" s="11">
        <f t="shared" si="239"/>
        <v>2012</v>
      </c>
      <c r="O2558" t="b">
        <v>0</v>
      </c>
      <c r="P2558">
        <v>34</v>
      </c>
      <c r="Q2558" t="b">
        <v>1</v>
      </c>
      <c r="R2558" t="s">
        <v>8300</v>
      </c>
      <c r="S2558">
        <f t="shared" si="234"/>
        <v>106</v>
      </c>
      <c r="T2558">
        <f t="shared" si="235"/>
        <v>23</v>
      </c>
      <c r="U2558" t="s">
        <v>8323</v>
      </c>
      <c r="V2558" t="s">
        <v>8352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236"/>
        <v>41774.411874999998</v>
      </c>
      <c r="K2559">
        <v>1397584386</v>
      </c>
      <c r="L2559" s="10">
        <f t="shared" si="237"/>
        <v>41744.411874999998</v>
      </c>
      <c r="M2559" s="11" t="str">
        <f t="shared" si="238"/>
        <v>Apr</v>
      </c>
      <c r="N2559" s="11">
        <f t="shared" si="239"/>
        <v>2014</v>
      </c>
      <c r="O2559" t="b">
        <v>0</v>
      </c>
      <c r="P2559">
        <v>36</v>
      </c>
      <c r="Q2559" t="b">
        <v>1</v>
      </c>
      <c r="R2559" t="s">
        <v>8300</v>
      </c>
      <c r="S2559">
        <f t="shared" si="234"/>
        <v>118</v>
      </c>
      <c r="T2559">
        <f t="shared" si="235"/>
        <v>30</v>
      </c>
      <c r="U2559" t="s">
        <v>8323</v>
      </c>
      <c r="V2559" t="s">
        <v>8352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236"/>
        <v>42125.249305555553</v>
      </c>
      <c r="K2560">
        <v>1427747906</v>
      </c>
      <c r="L2560" s="10">
        <f t="shared" si="237"/>
        <v>42093.526689814818</v>
      </c>
      <c r="M2560" s="11" t="str">
        <f t="shared" si="238"/>
        <v>Mar</v>
      </c>
      <c r="N2560" s="11">
        <f t="shared" si="239"/>
        <v>2015</v>
      </c>
      <c r="O2560" t="b">
        <v>0</v>
      </c>
      <c r="P2560">
        <v>18</v>
      </c>
      <c r="Q2560" t="b">
        <v>1</v>
      </c>
      <c r="R2560" t="s">
        <v>8300</v>
      </c>
      <c r="S2560">
        <f t="shared" si="234"/>
        <v>109</v>
      </c>
      <c r="T2560">
        <f t="shared" si="235"/>
        <v>76</v>
      </c>
      <c r="U2560" t="s">
        <v>8323</v>
      </c>
      <c r="V2560" t="s">
        <v>8352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236"/>
        <v>40862.484027777777</v>
      </c>
      <c r="K2561">
        <v>1318539484</v>
      </c>
      <c r="L2561" s="10">
        <f t="shared" si="237"/>
        <v>40829.540324074071</v>
      </c>
      <c r="M2561" s="11" t="str">
        <f t="shared" si="238"/>
        <v>Oct</v>
      </c>
      <c r="N2561" s="11">
        <f t="shared" si="239"/>
        <v>2011</v>
      </c>
      <c r="O2561" t="b">
        <v>0</v>
      </c>
      <c r="P2561">
        <v>25</v>
      </c>
      <c r="Q2561" t="b">
        <v>1</v>
      </c>
      <c r="R2561" t="s">
        <v>8300</v>
      </c>
      <c r="S2561">
        <f t="shared" si="234"/>
        <v>111</v>
      </c>
      <c r="T2561">
        <f t="shared" si="235"/>
        <v>36</v>
      </c>
      <c r="U2561" t="s">
        <v>8323</v>
      </c>
      <c r="V2561" t="s">
        <v>8352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236"/>
        <v>42069.617754629631</v>
      </c>
      <c r="K2562">
        <v>1423090174</v>
      </c>
      <c r="L2562" s="10">
        <f t="shared" si="237"/>
        <v>42039.617754629631</v>
      </c>
      <c r="M2562" s="11" t="str">
        <f t="shared" si="238"/>
        <v>Feb</v>
      </c>
      <c r="N2562" s="11">
        <f t="shared" si="239"/>
        <v>2015</v>
      </c>
      <c r="O2562" t="b">
        <v>0</v>
      </c>
      <c r="P2562">
        <v>21</v>
      </c>
      <c r="Q2562" t="b">
        <v>1</v>
      </c>
      <c r="R2562" t="s">
        <v>8300</v>
      </c>
      <c r="S2562">
        <f t="shared" ref="S2562:S2625" si="240">ROUND((E2562/D2562)*100,0)</f>
        <v>100</v>
      </c>
      <c r="T2562">
        <f t="shared" ref="T2562:T2625" si="241">ROUND(E2562/P2562,0)</f>
        <v>143</v>
      </c>
      <c r="U2562" t="s">
        <v>8323</v>
      </c>
      <c r="V2562" t="s">
        <v>8352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242">(((I2563/60)/60/24)+DATE(1970,1,1)+(-8/24))</f>
        <v>42290.195474537039</v>
      </c>
      <c r="K2563">
        <v>1442148089</v>
      </c>
      <c r="L2563" s="10">
        <f t="shared" ref="L2563:L2626" si="243">(((K2563/60)/60)/24)+DATE(1970,1,1)+(-8/24)</f>
        <v>42260.195474537039</v>
      </c>
      <c r="M2563" s="11" t="str">
        <f t="shared" ref="M2563:M2626" si="244">TEXT(L2563,"MMM")</f>
        <v>Sep</v>
      </c>
      <c r="N2563" s="11">
        <f t="shared" ref="N2563:N2626" si="245">YEAR(L2563)</f>
        <v>2015</v>
      </c>
      <c r="O2563" t="b">
        <v>0</v>
      </c>
      <c r="P2563">
        <v>0</v>
      </c>
      <c r="Q2563" t="b">
        <v>0</v>
      </c>
      <c r="R2563" t="s">
        <v>8284</v>
      </c>
      <c r="S2563">
        <f t="shared" si="240"/>
        <v>0</v>
      </c>
      <c r="T2563" t="e">
        <f t="shared" si="241"/>
        <v>#DIV/0!</v>
      </c>
      <c r="U2563" t="s">
        <v>8334</v>
      </c>
      <c r="V2563" t="s">
        <v>8335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242"/>
        <v>42654.191423611112</v>
      </c>
      <c r="K2564">
        <v>1471005339</v>
      </c>
      <c r="L2564" s="10">
        <f t="shared" si="243"/>
        <v>42594.191423611112</v>
      </c>
      <c r="M2564" s="11" t="str">
        <f t="shared" si="244"/>
        <v>Aug</v>
      </c>
      <c r="N2564" s="11">
        <f t="shared" si="245"/>
        <v>2016</v>
      </c>
      <c r="O2564" t="b">
        <v>0</v>
      </c>
      <c r="P2564">
        <v>3</v>
      </c>
      <c r="Q2564" t="b">
        <v>0</v>
      </c>
      <c r="R2564" t="s">
        <v>8284</v>
      </c>
      <c r="S2564">
        <f t="shared" si="240"/>
        <v>1</v>
      </c>
      <c r="T2564">
        <f t="shared" si="241"/>
        <v>25</v>
      </c>
      <c r="U2564" t="s">
        <v>8334</v>
      </c>
      <c r="V2564" t="s">
        <v>8335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242"/>
        <v>42214.806145833332</v>
      </c>
      <c r="K2565">
        <v>1433042451</v>
      </c>
      <c r="L2565" s="10">
        <f t="shared" si="243"/>
        <v>42154.806145833332</v>
      </c>
      <c r="M2565" s="11" t="str">
        <f t="shared" si="244"/>
        <v>May</v>
      </c>
      <c r="N2565" s="11">
        <f t="shared" si="245"/>
        <v>2015</v>
      </c>
      <c r="O2565" t="b">
        <v>0</v>
      </c>
      <c r="P2565">
        <v>0</v>
      </c>
      <c r="Q2565" t="b">
        <v>0</v>
      </c>
      <c r="R2565" t="s">
        <v>8284</v>
      </c>
      <c r="S2565">
        <f t="shared" si="240"/>
        <v>0</v>
      </c>
      <c r="T2565" t="e">
        <f t="shared" si="241"/>
        <v>#DIV/0!</v>
      </c>
      <c r="U2565" t="s">
        <v>8334</v>
      </c>
      <c r="V2565" t="s">
        <v>8335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242"/>
        <v>41851.70716435185</v>
      </c>
      <c r="K2566">
        <v>1404262699</v>
      </c>
      <c r="L2566" s="10">
        <f t="shared" si="243"/>
        <v>41821.70716435185</v>
      </c>
      <c r="M2566" s="11" t="str">
        <f t="shared" si="244"/>
        <v>Jul</v>
      </c>
      <c r="N2566" s="11">
        <f t="shared" si="245"/>
        <v>2014</v>
      </c>
      <c r="O2566" t="b">
        <v>0</v>
      </c>
      <c r="P2566">
        <v>0</v>
      </c>
      <c r="Q2566" t="b">
        <v>0</v>
      </c>
      <c r="R2566" t="s">
        <v>8284</v>
      </c>
      <c r="S2566">
        <f t="shared" si="240"/>
        <v>0</v>
      </c>
      <c r="T2566" t="e">
        <f t="shared" si="241"/>
        <v>#DIV/0!</v>
      </c>
      <c r="U2566" t="s">
        <v>8334</v>
      </c>
      <c r="V2566" t="s">
        <v>8335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242"/>
        <v>42499.534722222219</v>
      </c>
      <c r="K2567">
        <v>1457710589</v>
      </c>
      <c r="L2567" s="10">
        <f t="shared" si="243"/>
        <v>42440.317002314812</v>
      </c>
      <c r="M2567" s="11" t="str">
        <f t="shared" si="244"/>
        <v>Mar</v>
      </c>
      <c r="N2567" s="11">
        <f t="shared" si="245"/>
        <v>2016</v>
      </c>
      <c r="O2567" t="b">
        <v>0</v>
      </c>
      <c r="P2567">
        <v>1</v>
      </c>
      <c r="Q2567" t="b">
        <v>0</v>
      </c>
      <c r="R2567" t="s">
        <v>8284</v>
      </c>
      <c r="S2567">
        <f t="shared" si="240"/>
        <v>1</v>
      </c>
      <c r="T2567">
        <f t="shared" si="241"/>
        <v>100</v>
      </c>
      <c r="U2567" t="s">
        <v>8334</v>
      </c>
      <c r="V2567" t="s">
        <v>8335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242"/>
        <v>41872.647546296292</v>
      </c>
      <c r="K2568">
        <v>1406071948</v>
      </c>
      <c r="L2568" s="10">
        <f t="shared" si="243"/>
        <v>41842.647546296292</v>
      </c>
      <c r="M2568" s="11" t="str">
        <f t="shared" si="244"/>
        <v>Jul</v>
      </c>
      <c r="N2568" s="11">
        <f t="shared" si="245"/>
        <v>2014</v>
      </c>
      <c r="O2568" t="b">
        <v>0</v>
      </c>
      <c r="P2568">
        <v>0</v>
      </c>
      <c r="Q2568" t="b">
        <v>0</v>
      </c>
      <c r="R2568" t="s">
        <v>8284</v>
      </c>
      <c r="S2568">
        <f t="shared" si="240"/>
        <v>0</v>
      </c>
      <c r="T2568" t="e">
        <f t="shared" si="241"/>
        <v>#DIV/0!</v>
      </c>
      <c r="U2568" t="s">
        <v>8334</v>
      </c>
      <c r="V2568" t="s">
        <v>8335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242"/>
        <v>42117.545578703699</v>
      </c>
      <c r="K2569">
        <v>1427231138</v>
      </c>
      <c r="L2569" s="10">
        <f t="shared" si="243"/>
        <v>42087.545578703699</v>
      </c>
      <c r="M2569" s="11" t="str">
        <f t="shared" si="244"/>
        <v>Mar</v>
      </c>
      <c r="N2569" s="11">
        <f t="shared" si="245"/>
        <v>2015</v>
      </c>
      <c r="O2569" t="b">
        <v>0</v>
      </c>
      <c r="P2569">
        <v>2</v>
      </c>
      <c r="Q2569" t="b">
        <v>0</v>
      </c>
      <c r="R2569" t="s">
        <v>8284</v>
      </c>
      <c r="S2569">
        <f t="shared" si="240"/>
        <v>0</v>
      </c>
      <c r="T2569">
        <f t="shared" si="241"/>
        <v>60</v>
      </c>
      <c r="U2569" t="s">
        <v>8334</v>
      </c>
      <c r="V2569" t="s">
        <v>8335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242"/>
        <v>42614.33326388889</v>
      </c>
      <c r="K2570">
        <v>1470153594</v>
      </c>
      <c r="L2570" s="10">
        <f t="shared" si="243"/>
        <v>42584.33326388889</v>
      </c>
      <c r="M2570" s="11" t="str">
        <f t="shared" si="244"/>
        <v>Aug</v>
      </c>
      <c r="N2570" s="11">
        <f t="shared" si="245"/>
        <v>2016</v>
      </c>
      <c r="O2570" t="b">
        <v>0</v>
      </c>
      <c r="P2570">
        <v>1</v>
      </c>
      <c r="Q2570" t="b">
        <v>0</v>
      </c>
      <c r="R2570" t="s">
        <v>8284</v>
      </c>
      <c r="S2570">
        <f t="shared" si="240"/>
        <v>1</v>
      </c>
      <c r="T2570">
        <f t="shared" si="241"/>
        <v>50</v>
      </c>
      <c r="U2570" t="s">
        <v>8334</v>
      </c>
      <c r="V2570" t="s">
        <v>8335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242"/>
        <v>42263.772129629629</v>
      </c>
      <c r="K2571">
        <v>1439865112</v>
      </c>
      <c r="L2571" s="10">
        <f t="shared" si="243"/>
        <v>42233.772129629629</v>
      </c>
      <c r="M2571" s="11" t="str">
        <f t="shared" si="244"/>
        <v>Aug</v>
      </c>
      <c r="N2571" s="11">
        <f t="shared" si="245"/>
        <v>2015</v>
      </c>
      <c r="O2571" t="b">
        <v>0</v>
      </c>
      <c r="P2571">
        <v>2</v>
      </c>
      <c r="Q2571" t="b">
        <v>0</v>
      </c>
      <c r="R2571" t="s">
        <v>8284</v>
      </c>
      <c r="S2571">
        <f t="shared" si="240"/>
        <v>2</v>
      </c>
      <c r="T2571">
        <f t="shared" si="241"/>
        <v>73</v>
      </c>
      <c r="U2571" t="s">
        <v>8334</v>
      </c>
      <c r="V2571" t="s">
        <v>8335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242"/>
        <v>42774.569849537038</v>
      </c>
      <c r="K2572">
        <v>1483998035</v>
      </c>
      <c r="L2572" s="10">
        <f t="shared" si="243"/>
        <v>42744.569849537038</v>
      </c>
      <c r="M2572" s="11" t="str">
        <f t="shared" si="244"/>
        <v>Jan</v>
      </c>
      <c r="N2572" s="11">
        <f t="shared" si="245"/>
        <v>2017</v>
      </c>
      <c r="O2572" t="b">
        <v>0</v>
      </c>
      <c r="P2572">
        <v>2</v>
      </c>
      <c r="Q2572" t="b">
        <v>0</v>
      </c>
      <c r="R2572" t="s">
        <v>8284</v>
      </c>
      <c r="S2572">
        <f t="shared" si="240"/>
        <v>1</v>
      </c>
      <c r="T2572">
        <f t="shared" si="241"/>
        <v>30</v>
      </c>
      <c r="U2572" t="s">
        <v>8334</v>
      </c>
      <c r="V2572" t="s">
        <v>8335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242"/>
        <v>42509.008344907408</v>
      </c>
      <c r="K2573">
        <v>1458461521</v>
      </c>
      <c r="L2573" s="10">
        <f t="shared" si="243"/>
        <v>42449.008344907408</v>
      </c>
      <c r="M2573" s="11" t="str">
        <f t="shared" si="244"/>
        <v>Mar</v>
      </c>
      <c r="N2573" s="11">
        <f t="shared" si="245"/>
        <v>2016</v>
      </c>
      <c r="O2573" t="b">
        <v>0</v>
      </c>
      <c r="P2573">
        <v>4</v>
      </c>
      <c r="Q2573" t="b">
        <v>0</v>
      </c>
      <c r="R2573" t="s">
        <v>8284</v>
      </c>
      <c r="S2573">
        <f t="shared" si="240"/>
        <v>0</v>
      </c>
      <c r="T2573">
        <f t="shared" si="241"/>
        <v>63</v>
      </c>
      <c r="U2573" t="s">
        <v>8334</v>
      </c>
      <c r="V2573" t="s">
        <v>8335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242"/>
        <v>42106.786076388882</v>
      </c>
      <c r="K2574">
        <v>1426301517</v>
      </c>
      <c r="L2574" s="10">
        <f t="shared" si="243"/>
        <v>42076.786076388882</v>
      </c>
      <c r="M2574" s="11" t="str">
        <f t="shared" si="244"/>
        <v>Mar</v>
      </c>
      <c r="N2574" s="11">
        <f t="shared" si="245"/>
        <v>2015</v>
      </c>
      <c r="O2574" t="b">
        <v>0</v>
      </c>
      <c r="P2574">
        <v>0</v>
      </c>
      <c r="Q2574" t="b">
        <v>0</v>
      </c>
      <c r="R2574" t="s">
        <v>8284</v>
      </c>
      <c r="S2574">
        <f t="shared" si="240"/>
        <v>0</v>
      </c>
      <c r="T2574" t="e">
        <f t="shared" si="241"/>
        <v>#DIV/0!</v>
      </c>
      <c r="U2574" t="s">
        <v>8334</v>
      </c>
      <c r="V2574" t="s">
        <v>8335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242"/>
        <v>41874.258668981478</v>
      </c>
      <c r="K2575">
        <v>1404915149</v>
      </c>
      <c r="L2575" s="10">
        <f t="shared" si="243"/>
        <v>41829.258668981478</v>
      </c>
      <c r="M2575" s="11" t="str">
        <f t="shared" si="244"/>
        <v>Jul</v>
      </c>
      <c r="N2575" s="11">
        <f t="shared" si="245"/>
        <v>2014</v>
      </c>
      <c r="O2575" t="b">
        <v>0</v>
      </c>
      <c r="P2575">
        <v>0</v>
      </c>
      <c r="Q2575" t="b">
        <v>0</v>
      </c>
      <c r="R2575" t="s">
        <v>8284</v>
      </c>
      <c r="S2575">
        <f t="shared" si="240"/>
        <v>0</v>
      </c>
      <c r="T2575" t="e">
        <f t="shared" si="241"/>
        <v>#DIV/0!</v>
      </c>
      <c r="U2575" t="s">
        <v>8334</v>
      </c>
      <c r="V2575" t="s">
        <v>8335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242"/>
        <v>42508.492418981477</v>
      </c>
      <c r="K2576">
        <v>1461786545</v>
      </c>
      <c r="L2576" s="10">
        <f t="shared" si="243"/>
        <v>42487.492418981477</v>
      </c>
      <c r="M2576" s="11" t="str">
        <f t="shared" si="244"/>
        <v>Apr</v>
      </c>
      <c r="N2576" s="11">
        <f t="shared" si="245"/>
        <v>2016</v>
      </c>
      <c r="O2576" t="b">
        <v>0</v>
      </c>
      <c r="P2576">
        <v>0</v>
      </c>
      <c r="Q2576" t="b">
        <v>0</v>
      </c>
      <c r="R2576" t="s">
        <v>8284</v>
      </c>
      <c r="S2576">
        <f t="shared" si="240"/>
        <v>0</v>
      </c>
      <c r="T2576" t="e">
        <f t="shared" si="241"/>
        <v>#DIV/0!</v>
      </c>
      <c r="U2576" t="s">
        <v>8334</v>
      </c>
      <c r="V2576" t="s">
        <v>8335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242"/>
        <v>42015.77539351851</v>
      </c>
      <c r="K2577">
        <v>1418438194</v>
      </c>
      <c r="L2577" s="10">
        <f t="shared" si="243"/>
        <v>41985.77539351851</v>
      </c>
      <c r="M2577" s="11" t="str">
        <f t="shared" si="244"/>
        <v>Dec</v>
      </c>
      <c r="N2577" s="11">
        <f t="shared" si="245"/>
        <v>2014</v>
      </c>
      <c r="O2577" t="b">
        <v>0</v>
      </c>
      <c r="P2577">
        <v>0</v>
      </c>
      <c r="Q2577" t="b">
        <v>0</v>
      </c>
      <c r="R2577" t="s">
        <v>8284</v>
      </c>
      <c r="S2577">
        <f t="shared" si="240"/>
        <v>0</v>
      </c>
      <c r="T2577" t="e">
        <f t="shared" si="241"/>
        <v>#DIV/0!</v>
      </c>
      <c r="U2577" t="s">
        <v>8334</v>
      </c>
      <c r="V2577" t="s">
        <v>8335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242"/>
        <v>42104.634803240733</v>
      </c>
      <c r="K2578">
        <v>1424823247</v>
      </c>
      <c r="L2578" s="10">
        <f t="shared" si="243"/>
        <v>42059.676469907405</v>
      </c>
      <c r="M2578" s="11" t="str">
        <f t="shared" si="244"/>
        <v>Feb</v>
      </c>
      <c r="N2578" s="11">
        <f t="shared" si="245"/>
        <v>2015</v>
      </c>
      <c r="O2578" t="b">
        <v>0</v>
      </c>
      <c r="P2578">
        <v>0</v>
      </c>
      <c r="Q2578" t="b">
        <v>0</v>
      </c>
      <c r="R2578" t="s">
        <v>8284</v>
      </c>
      <c r="S2578">
        <f t="shared" si="240"/>
        <v>0</v>
      </c>
      <c r="T2578" t="e">
        <f t="shared" si="241"/>
        <v>#DIV/0!</v>
      </c>
      <c r="U2578" t="s">
        <v>8334</v>
      </c>
      <c r="V2578" t="s">
        <v>8335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242"/>
        <v>41855.487233796295</v>
      </c>
      <c r="K2579">
        <v>1405021297</v>
      </c>
      <c r="L2579" s="10">
        <f t="shared" si="243"/>
        <v>41830.487233796295</v>
      </c>
      <c r="M2579" s="11" t="str">
        <f t="shared" si="244"/>
        <v>Jul</v>
      </c>
      <c r="N2579" s="11">
        <f t="shared" si="245"/>
        <v>2014</v>
      </c>
      <c r="O2579" t="b">
        <v>0</v>
      </c>
      <c r="P2579">
        <v>0</v>
      </c>
      <c r="Q2579" t="b">
        <v>0</v>
      </c>
      <c r="R2579" t="s">
        <v>8284</v>
      </c>
      <c r="S2579">
        <f t="shared" si="240"/>
        <v>0</v>
      </c>
      <c r="T2579" t="e">
        <f t="shared" si="241"/>
        <v>#DIV/0!</v>
      </c>
      <c r="U2579" t="s">
        <v>8334</v>
      </c>
      <c r="V2579" t="s">
        <v>8335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242"/>
        <v>42286.374999999993</v>
      </c>
      <c r="K2580">
        <v>1440203579</v>
      </c>
      <c r="L2580" s="10">
        <f t="shared" si="243"/>
        <v>42237.689571759263</v>
      </c>
      <c r="M2580" s="11" t="str">
        <f t="shared" si="244"/>
        <v>Aug</v>
      </c>
      <c r="N2580" s="11">
        <f t="shared" si="245"/>
        <v>2015</v>
      </c>
      <c r="O2580" t="b">
        <v>0</v>
      </c>
      <c r="P2580">
        <v>0</v>
      </c>
      <c r="Q2580" t="b">
        <v>0</v>
      </c>
      <c r="R2580" t="s">
        <v>8284</v>
      </c>
      <c r="S2580">
        <f t="shared" si="240"/>
        <v>0</v>
      </c>
      <c r="T2580" t="e">
        <f t="shared" si="241"/>
        <v>#DIV/0!</v>
      </c>
      <c r="U2580" t="s">
        <v>8334</v>
      </c>
      <c r="V2580" t="s">
        <v>8335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242"/>
        <v>41897.496562499997</v>
      </c>
      <c r="K2581">
        <v>1405626903</v>
      </c>
      <c r="L2581" s="10">
        <f t="shared" si="243"/>
        <v>41837.496562499997</v>
      </c>
      <c r="M2581" s="11" t="str">
        <f t="shared" si="244"/>
        <v>Jul</v>
      </c>
      <c r="N2581" s="11">
        <f t="shared" si="245"/>
        <v>2014</v>
      </c>
      <c r="O2581" t="b">
        <v>0</v>
      </c>
      <c r="P2581">
        <v>12</v>
      </c>
      <c r="Q2581" t="b">
        <v>0</v>
      </c>
      <c r="R2581" t="s">
        <v>8284</v>
      </c>
      <c r="S2581">
        <f t="shared" si="240"/>
        <v>0</v>
      </c>
      <c r="T2581">
        <f t="shared" si="241"/>
        <v>23</v>
      </c>
      <c r="U2581" t="s">
        <v>8334</v>
      </c>
      <c r="V2581" t="s">
        <v>8335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242"/>
        <v>42139.791666666664</v>
      </c>
      <c r="K2582">
        <v>1429170603</v>
      </c>
      <c r="L2582" s="10">
        <f t="shared" si="243"/>
        <v>42109.993090277778</v>
      </c>
      <c r="M2582" s="11" t="str">
        <f t="shared" si="244"/>
        <v>Apr</v>
      </c>
      <c r="N2582" s="11">
        <f t="shared" si="245"/>
        <v>2015</v>
      </c>
      <c r="O2582" t="b">
        <v>0</v>
      </c>
      <c r="P2582">
        <v>2</v>
      </c>
      <c r="Q2582" t="b">
        <v>0</v>
      </c>
      <c r="R2582" t="s">
        <v>8284</v>
      </c>
      <c r="S2582">
        <f t="shared" si="240"/>
        <v>1</v>
      </c>
      <c r="T2582">
        <f t="shared" si="241"/>
        <v>26</v>
      </c>
      <c r="U2582" t="s">
        <v>8334</v>
      </c>
      <c r="V2582" t="s">
        <v>8335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242"/>
        <v>42324.336782407401</v>
      </c>
      <c r="K2583">
        <v>1445094298</v>
      </c>
      <c r="L2583" s="10">
        <f t="shared" si="243"/>
        <v>42294.295115740737</v>
      </c>
      <c r="M2583" s="11" t="str">
        <f t="shared" si="244"/>
        <v>Oct</v>
      </c>
      <c r="N2583" s="11">
        <f t="shared" si="245"/>
        <v>2015</v>
      </c>
      <c r="O2583" t="b">
        <v>0</v>
      </c>
      <c r="P2583">
        <v>11</v>
      </c>
      <c r="Q2583" t="b">
        <v>0</v>
      </c>
      <c r="R2583" t="s">
        <v>8284</v>
      </c>
      <c r="S2583">
        <f t="shared" si="240"/>
        <v>11</v>
      </c>
      <c r="T2583">
        <f t="shared" si="241"/>
        <v>48</v>
      </c>
      <c r="U2583" t="s">
        <v>8334</v>
      </c>
      <c r="V2583" t="s">
        <v>8335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242"/>
        <v>42672.655486111107</v>
      </c>
      <c r="K2584">
        <v>1475192634</v>
      </c>
      <c r="L2584" s="10">
        <f t="shared" si="243"/>
        <v>42642.655486111107</v>
      </c>
      <c r="M2584" s="11" t="str">
        <f t="shared" si="244"/>
        <v>Sep</v>
      </c>
      <c r="N2584" s="11">
        <f t="shared" si="245"/>
        <v>2016</v>
      </c>
      <c r="O2584" t="b">
        <v>0</v>
      </c>
      <c r="P2584">
        <v>1</v>
      </c>
      <c r="Q2584" t="b">
        <v>0</v>
      </c>
      <c r="R2584" t="s">
        <v>8284</v>
      </c>
      <c r="S2584">
        <f t="shared" si="240"/>
        <v>0</v>
      </c>
      <c r="T2584">
        <f t="shared" si="241"/>
        <v>1</v>
      </c>
      <c r="U2584" t="s">
        <v>8334</v>
      </c>
      <c r="V2584" t="s">
        <v>8335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242"/>
        <v>42079.394444444442</v>
      </c>
      <c r="K2585">
        <v>1421346480</v>
      </c>
      <c r="L2585" s="10">
        <f t="shared" si="243"/>
        <v>42019.436111111114</v>
      </c>
      <c r="M2585" s="11" t="str">
        <f t="shared" si="244"/>
        <v>Jan</v>
      </c>
      <c r="N2585" s="11">
        <f t="shared" si="245"/>
        <v>2015</v>
      </c>
      <c r="O2585" t="b">
        <v>0</v>
      </c>
      <c r="P2585">
        <v>5</v>
      </c>
      <c r="Q2585" t="b">
        <v>0</v>
      </c>
      <c r="R2585" t="s">
        <v>8284</v>
      </c>
      <c r="S2585">
        <f t="shared" si="240"/>
        <v>1</v>
      </c>
      <c r="T2585">
        <f t="shared" si="241"/>
        <v>1</v>
      </c>
      <c r="U2585" t="s">
        <v>8334</v>
      </c>
      <c r="V2585" t="s">
        <v>8335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242"/>
        <v>42169.839918981481</v>
      </c>
      <c r="K2586">
        <v>1431749369</v>
      </c>
      <c r="L2586" s="10">
        <f t="shared" si="243"/>
        <v>42139.839918981481</v>
      </c>
      <c r="M2586" s="11" t="str">
        <f t="shared" si="244"/>
        <v>May</v>
      </c>
      <c r="N2586" s="11">
        <f t="shared" si="245"/>
        <v>2015</v>
      </c>
      <c r="O2586" t="b">
        <v>0</v>
      </c>
      <c r="P2586">
        <v>0</v>
      </c>
      <c r="Q2586" t="b">
        <v>0</v>
      </c>
      <c r="R2586" t="s">
        <v>8284</v>
      </c>
      <c r="S2586">
        <f t="shared" si="240"/>
        <v>0</v>
      </c>
      <c r="T2586" t="e">
        <f t="shared" si="241"/>
        <v>#DIV/0!</v>
      </c>
      <c r="U2586" t="s">
        <v>8334</v>
      </c>
      <c r="V2586" t="s">
        <v>8335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242"/>
        <v>41825.629999999997</v>
      </c>
      <c r="K2587">
        <v>1402009632</v>
      </c>
      <c r="L2587" s="10">
        <f t="shared" si="243"/>
        <v>41795.629999999997</v>
      </c>
      <c r="M2587" s="11" t="str">
        <f t="shared" si="244"/>
        <v>Jun</v>
      </c>
      <c r="N2587" s="11">
        <f t="shared" si="245"/>
        <v>2014</v>
      </c>
      <c r="O2587" t="b">
        <v>0</v>
      </c>
      <c r="P2587">
        <v>1</v>
      </c>
      <c r="Q2587" t="b">
        <v>0</v>
      </c>
      <c r="R2587" t="s">
        <v>8284</v>
      </c>
      <c r="S2587">
        <f t="shared" si="240"/>
        <v>0</v>
      </c>
      <c r="T2587">
        <f t="shared" si="241"/>
        <v>50</v>
      </c>
      <c r="U2587" t="s">
        <v>8334</v>
      </c>
      <c r="V2587" t="s">
        <v>8335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242"/>
        <v>42362.996944444443</v>
      </c>
      <c r="K2588">
        <v>1448438136</v>
      </c>
      <c r="L2588" s="10">
        <f t="shared" si="243"/>
        <v>42332.996944444443</v>
      </c>
      <c r="M2588" s="11" t="str">
        <f t="shared" si="244"/>
        <v>Nov</v>
      </c>
      <c r="N2588" s="11">
        <f t="shared" si="245"/>
        <v>2015</v>
      </c>
      <c r="O2588" t="b">
        <v>0</v>
      </c>
      <c r="P2588">
        <v>1</v>
      </c>
      <c r="Q2588" t="b">
        <v>0</v>
      </c>
      <c r="R2588" t="s">
        <v>8284</v>
      </c>
      <c r="S2588">
        <f t="shared" si="240"/>
        <v>0</v>
      </c>
      <c r="T2588">
        <f t="shared" si="241"/>
        <v>5</v>
      </c>
      <c r="U2588" t="s">
        <v>8334</v>
      </c>
      <c r="V2588" t="s">
        <v>8335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242"/>
        <v>42368.342048611106</v>
      </c>
      <c r="K2589">
        <v>1448899953</v>
      </c>
      <c r="L2589" s="10">
        <f t="shared" si="243"/>
        <v>42338.342048611106</v>
      </c>
      <c r="M2589" s="11" t="str">
        <f t="shared" si="244"/>
        <v>Nov</v>
      </c>
      <c r="N2589" s="11">
        <f t="shared" si="245"/>
        <v>2015</v>
      </c>
      <c r="O2589" t="b">
        <v>0</v>
      </c>
      <c r="P2589">
        <v>6</v>
      </c>
      <c r="Q2589" t="b">
        <v>0</v>
      </c>
      <c r="R2589" t="s">
        <v>8284</v>
      </c>
      <c r="S2589">
        <f t="shared" si="240"/>
        <v>2</v>
      </c>
      <c r="T2589">
        <f t="shared" si="241"/>
        <v>203</v>
      </c>
      <c r="U2589" t="s">
        <v>8334</v>
      </c>
      <c r="V2589" t="s">
        <v>8335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242"/>
        <v>42094.218055555553</v>
      </c>
      <c r="K2590">
        <v>1423325626</v>
      </c>
      <c r="L2590" s="10">
        <f t="shared" si="243"/>
        <v>42042.342893518515</v>
      </c>
      <c r="M2590" s="11" t="str">
        <f t="shared" si="244"/>
        <v>Feb</v>
      </c>
      <c r="N2590" s="11">
        <f t="shared" si="245"/>
        <v>2015</v>
      </c>
      <c r="O2590" t="b">
        <v>0</v>
      </c>
      <c r="P2590">
        <v>8</v>
      </c>
      <c r="Q2590" t="b">
        <v>0</v>
      </c>
      <c r="R2590" t="s">
        <v>8284</v>
      </c>
      <c r="S2590">
        <f t="shared" si="240"/>
        <v>4</v>
      </c>
      <c r="T2590">
        <f t="shared" si="241"/>
        <v>29</v>
      </c>
      <c r="U2590" t="s">
        <v>8334</v>
      </c>
      <c r="V2590" t="s">
        <v>8335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242"/>
        <v>42452.161192129628</v>
      </c>
      <c r="K2591">
        <v>1456145527</v>
      </c>
      <c r="L2591" s="10">
        <f t="shared" si="243"/>
        <v>42422.202858796292</v>
      </c>
      <c r="M2591" s="11" t="str">
        <f t="shared" si="244"/>
        <v>Feb</v>
      </c>
      <c r="N2591" s="11">
        <f t="shared" si="245"/>
        <v>2016</v>
      </c>
      <c r="O2591" t="b">
        <v>0</v>
      </c>
      <c r="P2591">
        <v>1</v>
      </c>
      <c r="Q2591" t="b">
        <v>0</v>
      </c>
      <c r="R2591" t="s">
        <v>8284</v>
      </c>
      <c r="S2591">
        <f t="shared" si="240"/>
        <v>0</v>
      </c>
      <c r="T2591">
        <f t="shared" si="241"/>
        <v>5</v>
      </c>
      <c r="U2591" t="s">
        <v>8334</v>
      </c>
      <c r="V2591" t="s">
        <v>8335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242"/>
        <v>42395.255752314813</v>
      </c>
      <c r="K2592">
        <v>1453212497</v>
      </c>
      <c r="L2592" s="10">
        <f t="shared" si="243"/>
        <v>42388.255752314813</v>
      </c>
      <c r="M2592" s="11" t="str">
        <f t="shared" si="244"/>
        <v>Jan</v>
      </c>
      <c r="N2592" s="11">
        <f t="shared" si="245"/>
        <v>2016</v>
      </c>
      <c r="O2592" t="b">
        <v>0</v>
      </c>
      <c r="P2592">
        <v>0</v>
      </c>
      <c r="Q2592" t="b">
        <v>0</v>
      </c>
      <c r="R2592" t="s">
        <v>8284</v>
      </c>
      <c r="S2592">
        <f t="shared" si="240"/>
        <v>0</v>
      </c>
      <c r="T2592" t="e">
        <f t="shared" si="241"/>
        <v>#DIV/0!</v>
      </c>
      <c r="U2592" t="s">
        <v>8334</v>
      </c>
      <c r="V2592" t="s">
        <v>8335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242"/>
        <v>42442.531527777777</v>
      </c>
      <c r="K2593">
        <v>1452721524</v>
      </c>
      <c r="L2593" s="10">
        <f t="shared" si="243"/>
        <v>42382.573194444441</v>
      </c>
      <c r="M2593" s="11" t="str">
        <f t="shared" si="244"/>
        <v>Jan</v>
      </c>
      <c r="N2593" s="11">
        <f t="shared" si="245"/>
        <v>2016</v>
      </c>
      <c r="O2593" t="b">
        <v>0</v>
      </c>
      <c r="P2593">
        <v>2</v>
      </c>
      <c r="Q2593" t="b">
        <v>0</v>
      </c>
      <c r="R2593" t="s">
        <v>8284</v>
      </c>
      <c r="S2593">
        <f t="shared" si="240"/>
        <v>2</v>
      </c>
      <c r="T2593">
        <f t="shared" si="241"/>
        <v>13</v>
      </c>
      <c r="U2593" t="s">
        <v>8334</v>
      </c>
      <c r="V2593" t="s">
        <v>8335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242"/>
        <v>41917.467835648145</v>
      </c>
      <c r="K2594">
        <v>1409944421</v>
      </c>
      <c r="L2594" s="10">
        <f t="shared" si="243"/>
        <v>41887.467835648145</v>
      </c>
      <c r="M2594" s="11" t="str">
        <f t="shared" si="244"/>
        <v>Sep</v>
      </c>
      <c r="N2594" s="11">
        <f t="shared" si="245"/>
        <v>2014</v>
      </c>
      <c r="O2594" t="b">
        <v>0</v>
      </c>
      <c r="P2594">
        <v>1</v>
      </c>
      <c r="Q2594" t="b">
        <v>0</v>
      </c>
      <c r="R2594" t="s">
        <v>8284</v>
      </c>
      <c r="S2594">
        <f t="shared" si="240"/>
        <v>0</v>
      </c>
      <c r="T2594">
        <f t="shared" si="241"/>
        <v>50</v>
      </c>
      <c r="U2594" t="s">
        <v>8334</v>
      </c>
      <c r="V2594" t="s">
        <v>8335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242"/>
        <v>42119.511875000004</v>
      </c>
      <c r="K2595">
        <v>1427401026</v>
      </c>
      <c r="L2595" s="10">
        <f t="shared" si="243"/>
        <v>42089.511875000004</v>
      </c>
      <c r="M2595" s="11" t="str">
        <f t="shared" si="244"/>
        <v>Mar</v>
      </c>
      <c r="N2595" s="11">
        <f t="shared" si="245"/>
        <v>2015</v>
      </c>
      <c r="O2595" t="b">
        <v>0</v>
      </c>
      <c r="P2595">
        <v>0</v>
      </c>
      <c r="Q2595" t="b">
        <v>0</v>
      </c>
      <c r="R2595" t="s">
        <v>8284</v>
      </c>
      <c r="S2595">
        <f t="shared" si="240"/>
        <v>0</v>
      </c>
      <c r="T2595" t="e">
        <f t="shared" si="241"/>
        <v>#DIV/0!</v>
      </c>
      <c r="U2595" t="s">
        <v>8334</v>
      </c>
      <c r="V2595" t="s">
        <v>8335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242"/>
        <v>41858.634583333333</v>
      </c>
      <c r="K2596">
        <v>1404861228</v>
      </c>
      <c r="L2596" s="10">
        <f t="shared" si="243"/>
        <v>41828.634583333333</v>
      </c>
      <c r="M2596" s="11" t="str">
        <f t="shared" si="244"/>
        <v>Jul</v>
      </c>
      <c r="N2596" s="11">
        <f t="shared" si="245"/>
        <v>2014</v>
      </c>
      <c r="O2596" t="b">
        <v>0</v>
      </c>
      <c r="P2596">
        <v>1</v>
      </c>
      <c r="Q2596" t="b">
        <v>0</v>
      </c>
      <c r="R2596" t="s">
        <v>8284</v>
      </c>
      <c r="S2596">
        <f t="shared" si="240"/>
        <v>0</v>
      </c>
      <c r="T2596">
        <f t="shared" si="241"/>
        <v>1</v>
      </c>
      <c r="U2596" t="s">
        <v>8334</v>
      </c>
      <c r="V2596" t="s">
        <v>8335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242"/>
        <v>42789.910879629628</v>
      </c>
      <c r="K2597">
        <v>1485323500</v>
      </c>
      <c r="L2597" s="10">
        <f t="shared" si="243"/>
        <v>42759.910879629628</v>
      </c>
      <c r="M2597" s="11" t="str">
        <f t="shared" si="244"/>
        <v>Jan</v>
      </c>
      <c r="N2597" s="11">
        <f t="shared" si="245"/>
        <v>2017</v>
      </c>
      <c r="O2597" t="b">
        <v>0</v>
      </c>
      <c r="P2597">
        <v>19</v>
      </c>
      <c r="Q2597" t="b">
        <v>0</v>
      </c>
      <c r="R2597" t="s">
        <v>8284</v>
      </c>
      <c r="S2597">
        <f t="shared" si="240"/>
        <v>12</v>
      </c>
      <c r="T2597">
        <f t="shared" si="241"/>
        <v>96</v>
      </c>
      <c r="U2597" t="s">
        <v>8334</v>
      </c>
      <c r="V2597" t="s">
        <v>8335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242"/>
        <v>41858.33112268518</v>
      </c>
      <c r="K2598">
        <v>1404835009</v>
      </c>
      <c r="L2598" s="10">
        <f t="shared" si="243"/>
        <v>41828.33112268518</v>
      </c>
      <c r="M2598" s="11" t="str">
        <f t="shared" si="244"/>
        <v>Jul</v>
      </c>
      <c r="N2598" s="11">
        <f t="shared" si="245"/>
        <v>2014</v>
      </c>
      <c r="O2598" t="b">
        <v>0</v>
      </c>
      <c r="P2598">
        <v>27</v>
      </c>
      <c r="Q2598" t="b">
        <v>0</v>
      </c>
      <c r="R2598" t="s">
        <v>8284</v>
      </c>
      <c r="S2598">
        <f t="shared" si="240"/>
        <v>24</v>
      </c>
      <c r="T2598">
        <f t="shared" si="241"/>
        <v>306</v>
      </c>
      <c r="U2598" t="s">
        <v>8334</v>
      </c>
      <c r="V2598" t="s">
        <v>8335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242"/>
        <v>42540.008298611108</v>
      </c>
      <c r="K2599">
        <v>1463731917</v>
      </c>
      <c r="L2599" s="10">
        <f t="shared" si="243"/>
        <v>42510.008298611108</v>
      </c>
      <c r="M2599" s="11" t="str">
        <f t="shared" si="244"/>
        <v>May</v>
      </c>
      <c r="N2599" s="11">
        <f t="shared" si="245"/>
        <v>2016</v>
      </c>
      <c r="O2599" t="b">
        <v>0</v>
      </c>
      <c r="P2599">
        <v>7</v>
      </c>
      <c r="Q2599" t="b">
        <v>0</v>
      </c>
      <c r="R2599" t="s">
        <v>8284</v>
      </c>
      <c r="S2599">
        <f t="shared" si="240"/>
        <v>6</v>
      </c>
      <c r="T2599">
        <f t="shared" si="241"/>
        <v>12</v>
      </c>
      <c r="U2599" t="s">
        <v>8334</v>
      </c>
      <c r="V2599" t="s">
        <v>8335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242"/>
        <v>42270.506956018515</v>
      </c>
      <c r="K2600">
        <v>1440447001</v>
      </c>
      <c r="L2600" s="10">
        <f t="shared" si="243"/>
        <v>42240.506956018515</v>
      </c>
      <c r="M2600" s="11" t="str">
        <f t="shared" si="244"/>
        <v>Aug</v>
      </c>
      <c r="N2600" s="11">
        <f t="shared" si="245"/>
        <v>2015</v>
      </c>
      <c r="O2600" t="b">
        <v>0</v>
      </c>
      <c r="P2600">
        <v>14</v>
      </c>
      <c r="Q2600" t="b">
        <v>0</v>
      </c>
      <c r="R2600" t="s">
        <v>8284</v>
      </c>
      <c r="S2600">
        <f t="shared" si="240"/>
        <v>39</v>
      </c>
      <c r="T2600">
        <f t="shared" si="241"/>
        <v>84</v>
      </c>
      <c r="U2600" t="s">
        <v>8334</v>
      </c>
      <c r="V2600" t="s">
        <v>8335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242"/>
        <v>41854.420682870368</v>
      </c>
      <c r="K2601">
        <v>1403201147</v>
      </c>
      <c r="L2601" s="10">
        <f t="shared" si="243"/>
        <v>41809.420682870368</v>
      </c>
      <c r="M2601" s="11" t="str">
        <f t="shared" si="244"/>
        <v>Jun</v>
      </c>
      <c r="N2601" s="11">
        <f t="shared" si="245"/>
        <v>2014</v>
      </c>
      <c r="O2601" t="b">
        <v>0</v>
      </c>
      <c r="P2601">
        <v>5</v>
      </c>
      <c r="Q2601" t="b">
        <v>0</v>
      </c>
      <c r="R2601" t="s">
        <v>8284</v>
      </c>
      <c r="S2601">
        <f t="shared" si="240"/>
        <v>1</v>
      </c>
      <c r="T2601">
        <f t="shared" si="241"/>
        <v>18</v>
      </c>
      <c r="U2601" t="s">
        <v>8334</v>
      </c>
      <c r="V2601" t="s">
        <v>8335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242"/>
        <v>42454.525462962956</v>
      </c>
      <c r="K2602">
        <v>1453757800</v>
      </c>
      <c r="L2602" s="10">
        <f t="shared" si="243"/>
        <v>42394.567129629628</v>
      </c>
      <c r="M2602" s="11" t="str">
        <f t="shared" si="244"/>
        <v>Jan</v>
      </c>
      <c r="N2602" s="11">
        <f t="shared" si="245"/>
        <v>2016</v>
      </c>
      <c r="O2602" t="b">
        <v>0</v>
      </c>
      <c r="P2602">
        <v>30</v>
      </c>
      <c r="Q2602" t="b">
        <v>0</v>
      </c>
      <c r="R2602" t="s">
        <v>8284</v>
      </c>
      <c r="S2602">
        <f t="shared" si="240"/>
        <v>7</v>
      </c>
      <c r="T2602">
        <f t="shared" si="241"/>
        <v>116</v>
      </c>
      <c r="U2602" t="s">
        <v>8334</v>
      </c>
      <c r="V2602" t="s">
        <v>8335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242"/>
        <v>41164.832638888889</v>
      </c>
      <c r="K2603">
        <v>1346276349</v>
      </c>
      <c r="L2603" s="10">
        <f t="shared" si="243"/>
        <v>41150.56885416666</v>
      </c>
      <c r="M2603" s="11" t="str">
        <f t="shared" si="244"/>
        <v>Aug</v>
      </c>
      <c r="N2603" s="11">
        <f t="shared" si="245"/>
        <v>2012</v>
      </c>
      <c r="O2603" t="b">
        <v>1</v>
      </c>
      <c r="P2603">
        <v>151</v>
      </c>
      <c r="Q2603" t="b">
        <v>1</v>
      </c>
      <c r="R2603" t="s">
        <v>8301</v>
      </c>
      <c r="S2603">
        <f t="shared" si="240"/>
        <v>661</v>
      </c>
      <c r="T2603">
        <f t="shared" si="241"/>
        <v>22</v>
      </c>
      <c r="U2603" t="s">
        <v>8317</v>
      </c>
      <c r="V2603" t="s">
        <v>8353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242"/>
        <v>41955.555555555555</v>
      </c>
      <c r="K2604">
        <v>1412358968</v>
      </c>
      <c r="L2604" s="10">
        <f t="shared" si="243"/>
        <v>41915.413981481477</v>
      </c>
      <c r="M2604" s="11" t="str">
        <f t="shared" si="244"/>
        <v>Oct</v>
      </c>
      <c r="N2604" s="11">
        <f t="shared" si="245"/>
        <v>2014</v>
      </c>
      <c r="O2604" t="b">
        <v>1</v>
      </c>
      <c r="P2604">
        <v>489</v>
      </c>
      <c r="Q2604" t="b">
        <v>1</v>
      </c>
      <c r="R2604" t="s">
        <v>8301</v>
      </c>
      <c r="S2604">
        <f t="shared" si="240"/>
        <v>326</v>
      </c>
      <c r="T2604">
        <f t="shared" si="241"/>
        <v>80</v>
      </c>
      <c r="U2604" t="s">
        <v>8317</v>
      </c>
      <c r="V2604" t="s">
        <v>8353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242"/>
        <v>41631.579328703701</v>
      </c>
      <c r="K2605">
        <v>1386626054</v>
      </c>
      <c r="L2605" s="10">
        <f t="shared" si="243"/>
        <v>41617.579328703701</v>
      </c>
      <c r="M2605" s="11" t="str">
        <f t="shared" si="244"/>
        <v>Dec</v>
      </c>
      <c r="N2605" s="11">
        <f t="shared" si="245"/>
        <v>2013</v>
      </c>
      <c r="O2605" t="b">
        <v>1</v>
      </c>
      <c r="P2605">
        <v>50</v>
      </c>
      <c r="Q2605" t="b">
        <v>1</v>
      </c>
      <c r="R2605" t="s">
        <v>8301</v>
      </c>
      <c r="S2605">
        <f t="shared" si="240"/>
        <v>101</v>
      </c>
      <c r="T2605">
        <f t="shared" si="241"/>
        <v>36</v>
      </c>
      <c r="U2605" t="s">
        <v>8317</v>
      </c>
      <c r="V2605" t="s">
        <v>8353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242"/>
        <v>41027.717858796292</v>
      </c>
      <c r="K2606">
        <v>1333070023</v>
      </c>
      <c r="L2606" s="10">
        <f t="shared" si="243"/>
        <v>40997.717858796292</v>
      </c>
      <c r="M2606" s="11" t="str">
        <f t="shared" si="244"/>
        <v>Mar</v>
      </c>
      <c r="N2606" s="11">
        <f t="shared" si="245"/>
        <v>2012</v>
      </c>
      <c r="O2606" t="b">
        <v>1</v>
      </c>
      <c r="P2606">
        <v>321</v>
      </c>
      <c r="Q2606" t="b">
        <v>1</v>
      </c>
      <c r="R2606" t="s">
        <v>8301</v>
      </c>
      <c r="S2606">
        <f t="shared" si="240"/>
        <v>104</v>
      </c>
      <c r="T2606">
        <f t="shared" si="241"/>
        <v>65</v>
      </c>
      <c r="U2606" t="s">
        <v>8317</v>
      </c>
      <c r="V2606" t="s">
        <v>8353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242"/>
        <v>42538.20821759259</v>
      </c>
      <c r="K2607">
        <v>1463576390</v>
      </c>
      <c r="L2607" s="10">
        <f t="shared" si="243"/>
        <v>42508.20821759259</v>
      </c>
      <c r="M2607" s="11" t="str">
        <f t="shared" si="244"/>
        <v>May</v>
      </c>
      <c r="N2607" s="11">
        <f t="shared" si="245"/>
        <v>2016</v>
      </c>
      <c r="O2607" t="b">
        <v>1</v>
      </c>
      <c r="P2607">
        <v>1762</v>
      </c>
      <c r="Q2607" t="b">
        <v>1</v>
      </c>
      <c r="R2607" t="s">
        <v>8301</v>
      </c>
      <c r="S2607">
        <f t="shared" si="240"/>
        <v>107</v>
      </c>
      <c r="T2607">
        <f t="shared" si="241"/>
        <v>61</v>
      </c>
      <c r="U2607" t="s">
        <v>8317</v>
      </c>
      <c r="V2607" t="s">
        <v>8353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242"/>
        <v>41758.379421296297</v>
      </c>
      <c r="K2608">
        <v>1396026382</v>
      </c>
      <c r="L2608" s="10">
        <f t="shared" si="243"/>
        <v>41726.379421296297</v>
      </c>
      <c r="M2608" s="11" t="str">
        <f t="shared" si="244"/>
        <v>Mar</v>
      </c>
      <c r="N2608" s="11">
        <f t="shared" si="245"/>
        <v>2014</v>
      </c>
      <c r="O2608" t="b">
        <v>1</v>
      </c>
      <c r="P2608">
        <v>385</v>
      </c>
      <c r="Q2608" t="b">
        <v>1</v>
      </c>
      <c r="R2608" t="s">
        <v>8301</v>
      </c>
      <c r="S2608">
        <f t="shared" si="240"/>
        <v>110</v>
      </c>
      <c r="T2608">
        <f t="shared" si="241"/>
        <v>31</v>
      </c>
      <c r="U2608" t="s">
        <v>8317</v>
      </c>
      <c r="V2608" t="s">
        <v>8353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242"/>
        <v>42227.749999999993</v>
      </c>
      <c r="K2609">
        <v>1435611572</v>
      </c>
      <c r="L2609" s="10">
        <f t="shared" si="243"/>
        <v>42184.541342592587</v>
      </c>
      <c r="M2609" s="11" t="str">
        <f t="shared" si="244"/>
        <v>Jun</v>
      </c>
      <c r="N2609" s="11">
        <f t="shared" si="245"/>
        <v>2015</v>
      </c>
      <c r="O2609" t="b">
        <v>1</v>
      </c>
      <c r="P2609">
        <v>398</v>
      </c>
      <c r="Q2609" t="b">
        <v>1</v>
      </c>
      <c r="R2609" t="s">
        <v>8301</v>
      </c>
      <c r="S2609">
        <f t="shared" si="240"/>
        <v>408</v>
      </c>
      <c r="T2609">
        <f t="shared" si="241"/>
        <v>82</v>
      </c>
      <c r="U2609" t="s">
        <v>8317</v>
      </c>
      <c r="V2609" t="s">
        <v>8353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242"/>
        <v>42808.666666666664</v>
      </c>
      <c r="K2610">
        <v>1485976468</v>
      </c>
      <c r="L2610" s="10">
        <f t="shared" si="243"/>
        <v>42767.468379629623</v>
      </c>
      <c r="M2610" s="11" t="str">
        <f t="shared" si="244"/>
        <v>Feb</v>
      </c>
      <c r="N2610" s="11">
        <f t="shared" si="245"/>
        <v>2017</v>
      </c>
      <c r="O2610" t="b">
        <v>1</v>
      </c>
      <c r="P2610">
        <v>304</v>
      </c>
      <c r="Q2610" t="b">
        <v>1</v>
      </c>
      <c r="R2610" t="s">
        <v>8301</v>
      </c>
      <c r="S2610">
        <f t="shared" si="240"/>
        <v>224</v>
      </c>
      <c r="T2610">
        <f t="shared" si="241"/>
        <v>59</v>
      </c>
      <c r="U2610" t="s">
        <v>8317</v>
      </c>
      <c r="V2610" t="s">
        <v>8353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242"/>
        <v>41104.90452546296</v>
      </c>
      <c r="K2611">
        <v>1339738951</v>
      </c>
      <c r="L2611" s="10">
        <f t="shared" si="243"/>
        <v>41074.90452546296</v>
      </c>
      <c r="M2611" s="11" t="str">
        <f t="shared" si="244"/>
        <v>Jun</v>
      </c>
      <c r="N2611" s="11">
        <f t="shared" si="245"/>
        <v>2012</v>
      </c>
      <c r="O2611" t="b">
        <v>1</v>
      </c>
      <c r="P2611">
        <v>676</v>
      </c>
      <c r="Q2611" t="b">
        <v>1</v>
      </c>
      <c r="R2611" t="s">
        <v>8301</v>
      </c>
      <c r="S2611">
        <f t="shared" si="240"/>
        <v>304</v>
      </c>
      <c r="T2611">
        <f t="shared" si="241"/>
        <v>157</v>
      </c>
      <c r="U2611" t="s">
        <v>8317</v>
      </c>
      <c r="V2611" t="s">
        <v>8353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242"/>
        <v>42603.957638888889</v>
      </c>
      <c r="K2612">
        <v>1468444125</v>
      </c>
      <c r="L2612" s="10">
        <f t="shared" si="243"/>
        <v>42564.547743055555</v>
      </c>
      <c r="M2612" s="11" t="str">
        <f t="shared" si="244"/>
        <v>Jul</v>
      </c>
      <c r="N2612" s="11">
        <f t="shared" si="245"/>
        <v>2016</v>
      </c>
      <c r="O2612" t="b">
        <v>1</v>
      </c>
      <c r="P2612">
        <v>577</v>
      </c>
      <c r="Q2612" t="b">
        <v>1</v>
      </c>
      <c r="R2612" t="s">
        <v>8301</v>
      </c>
      <c r="S2612">
        <f t="shared" si="240"/>
        <v>141</v>
      </c>
      <c r="T2612">
        <f t="shared" si="241"/>
        <v>56</v>
      </c>
      <c r="U2612" t="s">
        <v>8317</v>
      </c>
      <c r="V2612" t="s">
        <v>8353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242"/>
        <v>42737.624305555553</v>
      </c>
      <c r="K2613">
        <v>1480493014</v>
      </c>
      <c r="L2613" s="10">
        <f t="shared" si="243"/>
        <v>42704.002476851849</v>
      </c>
      <c r="M2613" s="11" t="str">
        <f t="shared" si="244"/>
        <v>Nov</v>
      </c>
      <c r="N2613" s="11">
        <f t="shared" si="245"/>
        <v>2016</v>
      </c>
      <c r="O2613" t="b">
        <v>1</v>
      </c>
      <c r="P2613">
        <v>3663</v>
      </c>
      <c r="Q2613" t="b">
        <v>1</v>
      </c>
      <c r="R2613" t="s">
        <v>8301</v>
      </c>
      <c r="S2613">
        <f t="shared" si="240"/>
        <v>2791</v>
      </c>
      <c r="T2613">
        <f t="shared" si="241"/>
        <v>84</v>
      </c>
      <c r="U2613" t="s">
        <v>8317</v>
      </c>
      <c r="V2613" t="s">
        <v>8353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242"/>
        <v>42012.809837962959</v>
      </c>
      <c r="K2614">
        <v>1418095570</v>
      </c>
      <c r="L2614" s="10">
        <f t="shared" si="243"/>
        <v>41981.809837962959</v>
      </c>
      <c r="M2614" s="11" t="str">
        <f t="shared" si="244"/>
        <v>Dec</v>
      </c>
      <c r="N2614" s="11">
        <f t="shared" si="245"/>
        <v>2014</v>
      </c>
      <c r="O2614" t="b">
        <v>1</v>
      </c>
      <c r="P2614">
        <v>294</v>
      </c>
      <c r="Q2614" t="b">
        <v>1</v>
      </c>
      <c r="R2614" t="s">
        <v>8301</v>
      </c>
      <c r="S2614">
        <f t="shared" si="240"/>
        <v>172</v>
      </c>
      <c r="T2614">
        <f t="shared" si="241"/>
        <v>58</v>
      </c>
      <c r="U2614" t="s">
        <v>8317</v>
      </c>
      <c r="V2614" t="s">
        <v>8353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242"/>
        <v>41173.484884259255</v>
      </c>
      <c r="K2615">
        <v>1345664294</v>
      </c>
      <c r="L2615" s="10">
        <f t="shared" si="243"/>
        <v>41143.484884259255</v>
      </c>
      <c r="M2615" s="11" t="str">
        <f t="shared" si="244"/>
        <v>Aug</v>
      </c>
      <c r="N2615" s="11">
        <f t="shared" si="245"/>
        <v>2012</v>
      </c>
      <c r="O2615" t="b">
        <v>1</v>
      </c>
      <c r="P2615">
        <v>28</v>
      </c>
      <c r="Q2615" t="b">
        <v>1</v>
      </c>
      <c r="R2615" t="s">
        <v>8301</v>
      </c>
      <c r="S2615">
        <f t="shared" si="240"/>
        <v>101</v>
      </c>
      <c r="T2615">
        <f t="shared" si="241"/>
        <v>271</v>
      </c>
      <c r="U2615" t="s">
        <v>8317</v>
      </c>
      <c r="V2615" t="s">
        <v>8353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242"/>
        <v>41758.875</v>
      </c>
      <c r="K2616">
        <v>1396371612</v>
      </c>
      <c r="L2616" s="10">
        <f t="shared" si="243"/>
        <v>41730.375138888885</v>
      </c>
      <c r="M2616" s="11" t="str">
        <f t="shared" si="244"/>
        <v>Apr</v>
      </c>
      <c r="N2616" s="11">
        <f t="shared" si="245"/>
        <v>2014</v>
      </c>
      <c r="O2616" t="b">
        <v>1</v>
      </c>
      <c r="P2616">
        <v>100</v>
      </c>
      <c r="Q2616" t="b">
        <v>1</v>
      </c>
      <c r="R2616" t="s">
        <v>8301</v>
      </c>
      <c r="S2616">
        <f t="shared" si="240"/>
        <v>102</v>
      </c>
      <c r="T2616">
        <f t="shared" si="241"/>
        <v>107</v>
      </c>
      <c r="U2616" t="s">
        <v>8317</v>
      </c>
      <c r="V2616" t="s">
        <v>8353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242"/>
        <v>42490.166666666664</v>
      </c>
      <c r="K2617">
        <v>1458820564</v>
      </c>
      <c r="L2617" s="10">
        <f t="shared" si="243"/>
        <v>42453.163935185185</v>
      </c>
      <c r="M2617" s="11" t="str">
        <f t="shared" si="244"/>
        <v>Mar</v>
      </c>
      <c r="N2617" s="11">
        <f t="shared" si="245"/>
        <v>2016</v>
      </c>
      <c r="O2617" t="b">
        <v>0</v>
      </c>
      <c r="P2617">
        <v>72</v>
      </c>
      <c r="Q2617" t="b">
        <v>1</v>
      </c>
      <c r="R2617" t="s">
        <v>8301</v>
      </c>
      <c r="S2617">
        <f t="shared" si="240"/>
        <v>170</v>
      </c>
      <c r="T2617">
        <f t="shared" si="241"/>
        <v>47</v>
      </c>
      <c r="U2617" t="s">
        <v>8317</v>
      </c>
      <c r="V2617" t="s">
        <v>8353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242"/>
        <v>42241.661215277774</v>
      </c>
      <c r="K2618">
        <v>1437954729</v>
      </c>
      <c r="L2618" s="10">
        <f t="shared" si="243"/>
        <v>42211.661215277774</v>
      </c>
      <c r="M2618" s="11" t="str">
        <f t="shared" si="244"/>
        <v>Jul</v>
      </c>
      <c r="N2618" s="11">
        <f t="shared" si="245"/>
        <v>2015</v>
      </c>
      <c r="O2618" t="b">
        <v>1</v>
      </c>
      <c r="P2618">
        <v>238</v>
      </c>
      <c r="Q2618" t="b">
        <v>1</v>
      </c>
      <c r="R2618" t="s">
        <v>8301</v>
      </c>
      <c r="S2618">
        <f t="shared" si="240"/>
        <v>115</v>
      </c>
      <c r="T2618">
        <f t="shared" si="241"/>
        <v>120</v>
      </c>
      <c r="U2618" t="s">
        <v>8317</v>
      </c>
      <c r="V2618" t="s">
        <v>8353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242"/>
        <v>41932.541099537033</v>
      </c>
      <c r="K2619">
        <v>1411246751</v>
      </c>
      <c r="L2619" s="10">
        <f t="shared" si="243"/>
        <v>41902.541099537033</v>
      </c>
      <c r="M2619" s="11" t="str">
        <f t="shared" si="244"/>
        <v>Sep</v>
      </c>
      <c r="N2619" s="11">
        <f t="shared" si="245"/>
        <v>2014</v>
      </c>
      <c r="O2619" t="b">
        <v>1</v>
      </c>
      <c r="P2619">
        <v>159</v>
      </c>
      <c r="Q2619" t="b">
        <v>1</v>
      </c>
      <c r="R2619" t="s">
        <v>8301</v>
      </c>
      <c r="S2619">
        <f t="shared" si="240"/>
        <v>878</v>
      </c>
      <c r="T2619">
        <f t="shared" si="241"/>
        <v>28</v>
      </c>
      <c r="U2619" t="s">
        <v>8317</v>
      </c>
      <c r="V2619" t="s">
        <v>8353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242"/>
        <v>42339.500706018516</v>
      </c>
      <c r="K2620">
        <v>1443812461</v>
      </c>
      <c r="L2620" s="10">
        <f t="shared" si="243"/>
        <v>42279.459039351852</v>
      </c>
      <c r="M2620" s="11" t="str">
        <f t="shared" si="244"/>
        <v>Oct</v>
      </c>
      <c r="N2620" s="11">
        <f t="shared" si="245"/>
        <v>2015</v>
      </c>
      <c r="O2620" t="b">
        <v>1</v>
      </c>
      <c r="P2620">
        <v>77</v>
      </c>
      <c r="Q2620" t="b">
        <v>1</v>
      </c>
      <c r="R2620" t="s">
        <v>8301</v>
      </c>
      <c r="S2620">
        <f t="shared" si="240"/>
        <v>105</v>
      </c>
      <c r="T2620">
        <f t="shared" si="241"/>
        <v>205</v>
      </c>
      <c r="U2620" t="s">
        <v>8317</v>
      </c>
      <c r="V2620" t="s">
        <v>8353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242"/>
        <v>42300.124999999993</v>
      </c>
      <c r="K2621">
        <v>1443302004</v>
      </c>
      <c r="L2621" s="10">
        <f t="shared" si="243"/>
        <v>42273.55097222222</v>
      </c>
      <c r="M2621" s="11" t="str">
        <f t="shared" si="244"/>
        <v>Sep</v>
      </c>
      <c r="N2621" s="11">
        <f t="shared" si="245"/>
        <v>2015</v>
      </c>
      <c r="O2621" t="b">
        <v>1</v>
      </c>
      <c r="P2621">
        <v>53</v>
      </c>
      <c r="Q2621" t="b">
        <v>1</v>
      </c>
      <c r="R2621" t="s">
        <v>8301</v>
      </c>
      <c r="S2621">
        <f t="shared" si="240"/>
        <v>188</v>
      </c>
      <c r="T2621">
        <f t="shared" si="241"/>
        <v>36</v>
      </c>
      <c r="U2621" t="s">
        <v>8317</v>
      </c>
      <c r="V2621" t="s">
        <v>8353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242"/>
        <v>42287.708333333336</v>
      </c>
      <c r="K2622">
        <v>1441339242</v>
      </c>
      <c r="L2622" s="10">
        <f t="shared" si="243"/>
        <v>42250.833819444444</v>
      </c>
      <c r="M2622" s="11" t="str">
        <f t="shared" si="244"/>
        <v>Sep</v>
      </c>
      <c r="N2622" s="11">
        <f t="shared" si="245"/>
        <v>2015</v>
      </c>
      <c r="O2622" t="b">
        <v>1</v>
      </c>
      <c r="P2622">
        <v>1251</v>
      </c>
      <c r="Q2622" t="b">
        <v>1</v>
      </c>
      <c r="R2622" t="s">
        <v>8301</v>
      </c>
      <c r="S2622">
        <f t="shared" si="240"/>
        <v>144</v>
      </c>
      <c r="T2622">
        <f t="shared" si="241"/>
        <v>75</v>
      </c>
      <c r="U2622" t="s">
        <v>8317</v>
      </c>
      <c r="V2622" t="s">
        <v>8353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242"/>
        <v>42145.414212962954</v>
      </c>
      <c r="K2623">
        <v>1429638988</v>
      </c>
      <c r="L2623" s="10">
        <f t="shared" si="243"/>
        <v>42115.414212962954</v>
      </c>
      <c r="M2623" s="11" t="str">
        <f t="shared" si="244"/>
        <v>Apr</v>
      </c>
      <c r="N2623" s="11">
        <f t="shared" si="245"/>
        <v>2015</v>
      </c>
      <c r="O2623" t="b">
        <v>1</v>
      </c>
      <c r="P2623">
        <v>465</v>
      </c>
      <c r="Q2623" t="b">
        <v>1</v>
      </c>
      <c r="R2623" t="s">
        <v>8301</v>
      </c>
      <c r="S2623">
        <f t="shared" si="240"/>
        <v>146</v>
      </c>
      <c r="T2623">
        <f t="shared" si="241"/>
        <v>47</v>
      </c>
      <c r="U2623" t="s">
        <v>8317</v>
      </c>
      <c r="V2623" t="s">
        <v>8353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242"/>
        <v>42734.409907407404</v>
      </c>
      <c r="K2624">
        <v>1479232216</v>
      </c>
      <c r="L2624" s="10">
        <f t="shared" si="243"/>
        <v>42689.409907407404</v>
      </c>
      <c r="M2624" s="11" t="str">
        <f t="shared" si="244"/>
        <v>Nov</v>
      </c>
      <c r="N2624" s="11">
        <f t="shared" si="245"/>
        <v>2016</v>
      </c>
      <c r="O2624" t="b">
        <v>0</v>
      </c>
      <c r="P2624">
        <v>74</v>
      </c>
      <c r="Q2624" t="b">
        <v>1</v>
      </c>
      <c r="R2624" t="s">
        <v>8301</v>
      </c>
      <c r="S2624">
        <f t="shared" si="240"/>
        <v>131</v>
      </c>
      <c r="T2624">
        <f t="shared" si="241"/>
        <v>27</v>
      </c>
      <c r="U2624" t="s">
        <v>8317</v>
      </c>
      <c r="V2624" t="s">
        <v>8353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242"/>
        <v>42705.923217592594</v>
      </c>
      <c r="K2625">
        <v>1479449366</v>
      </c>
      <c r="L2625" s="10">
        <f t="shared" si="243"/>
        <v>42691.923217592594</v>
      </c>
      <c r="M2625" s="11" t="str">
        <f t="shared" si="244"/>
        <v>Nov</v>
      </c>
      <c r="N2625" s="11">
        <f t="shared" si="245"/>
        <v>2016</v>
      </c>
      <c r="O2625" t="b">
        <v>0</v>
      </c>
      <c r="P2625">
        <v>62</v>
      </c>
      <c r="Q2625" t="b">
        <v>1</v>
      </c>
      <c r="R2625" t="s">
        <v>8301</v>
      </c>
      <c r="S2625">
        <f t="shared" si="240"/>
        <v>114</v>
      </c>
      <c r="T2625">
        <f t="shared" si="241"/>
        <v>37</v>
      </c>
      <c r="U2625" t="s">
        <v>8317</v>
      </c>
      <c r="V2625" t="s">
        <v>8353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242"/>
        <v>41165.088217592594</v>
      </c>
      <c r="K2626">
        <v>1345716422</v>
      </c>
      <c r="L2626" s="10">
        <f t="shared" si="243"/>
        <v>41144.088217592594</v>
      </c>
      <c r="M2626" s="11" t="str">
        <f t="shared" si="244"/>
        <v>Aug</v>
      </c>
      <c r="N2626" s="11">
        <f t="shared" si="245"/>
        <v>2012</v>
      </c>
      <c r="O2626" t="b">
        <v>0</v>
      </c>
      <c r="P2626">
        <v>3468</v>
      </c>
      <c r="Q2626" t="b">
        <v>1</v>
      </c>
      <c r="R2626" t="s">
        <v>8301</v>
      </c>
      <c r="S2626">
        <f t="shared" ref="S2626:S2689" si="246">ROUND((E2626/D2626)*100,0)</f>
        <v>1379</v>
      </c>
      <c r="T2626">
        <f t="shared" ref="T2626:T2689" si="247">ROUND(E2626/P2626,0)</f>
        <v>32</v>
      </c>
      <c r="U2626" t="s">
        <v>8317</v>
      </c>
      <c r="V2626" t="s">
        <v>8353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248">(((I2627/60)/60/24)+DATE(1970,1,1)+(-8/24))</f>
        <v>42683.518611111103</v>
      </c>
      <c r="K2627">
        <v>1476559608</v>
      </c>
      <c r="L2627" s="10">
        <f t="shared" ref="L2627:L2690" si="249">(((K2627/60)/60)/24)+DATE(1970,1,1)+(-8/24)</f>
        <v>42658.476944444446</v>
      </c>
      <c r="M2627" s="11" t="str">
        <f t="shared" ref="M2627:M2690" si="250">TEXT(L2627,"MMM")</f>
        <v>Oct</v>
      </c>
      <c r="N2627" s="11">
        <f t="shared" ref="N2627:N2690" si="251">YEAR(L2627)</f>
        <v>2016</v>
      </c>
      <c r="O2627" t="b">
        <v>0</v>
      </c>
      <c r="P2627">
        <v>52</v>
      </c>
      <c r="Q2627" t="b">
        <v>1</v>
      </c>
      <c r="R2627" t="s">
        <v>8301</v>
      </c>
      <c r="S2627">
        <f t="shared" si="246"/>
        <v>956</v>
      </c>
      <c r="T2627">
        <f t="shared" si="247"/>
        <v>28</v>
      </c>
      <c r="U2627" t="s">
        <v>8317</v>
      </c>
      <c r="V2627" t="s">
        <v>8353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248"/>
        <v>42158.29478009259</v>
      </c>
      <c r="K2628">
        <v>1430751869</v>
      </c>
      <c r="L2628" s="10">
        <f t="shared" si="249"/>
        <v>42128.29478009259</v>
      </c>
      <c r="M2628" s="11" t="str">
        <f t="shared" si="250"/>
        <v>May</v>
      </c>
      <c r="N2628" s="11">
        <f t="shared" si="251"/>
        <v>2015</v>
      </c>
      <c r="O2628" t="b">
        <v>0</v>
      </c>
      <c r="P2628">
        <v>50</v>
      </c>
      <c r="Q2628" t="b">
        <v>1</v>
      </c>
      <c r="R2628" t="s">
        <v>8301</v>
      </c>
      <c r="S2628">
        <f t="shared" si="246"/>
        <v>112</v>
      </c>
      <c r="T2628">
        <f t="shared" si="247"/>
        <v>56</v>
      </c>
      <c r="U2628" t="s">
        <v>8317</v>
      </c>
      <c r="V2628" t="s">
        <v>8353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248"/>
        <v>42334.53774305556</v>
      </c>
      <c r="K2629">
        <v>1445975661</v>
      </c>
      <c r="L2629" s="10">
        <f t="shared" si="249"/>
        <v>42304.496076388888</v>
      </c>
      <c r="M2629" s="11" t="str">
        <f t="shared" si="250"/>
        <v>Oct</v>
      </c>
      <c r="N2629" s="11">
        <f t="shared" si="251"/>
        <v>2015</v>
      </c>
      <c r="O2629" t="b">
        <v>0</v>
      </c>
      <c r="P2629">
        <v>45</v>
      </c>
      <c r="Q2629" t="b">
        <v>1</v>
      </c>
      <c r="R2629" t="s">
        <v>8301</v>
      </c>
      <c r="S2629">
        <f t="shared" si="246"/>
        <v>647</v>
      </c>
      <c r="T2629">
        <f t="shared" si="247"/>
        <v>22</v>
      </c>
      <c r="U2629" t="s">
        <v>8317</v>
      </c>
      <c r="V2629" t="s">
        <v>8353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248"/>
        <v>41973.632719907408</v>
      </c>
      <c r="K2630">
        <v>1415661067</v>
      </c>
      <c r="L2630" s="10">
        <f t="shared" si="249"/>
        <v>41953.632719907408</v>
      </c>
      <c r="M2630" s="11" t="str">
        <f t="shared" si="250"/>
        <v>Nov</v>
      </c>
      <c r="N2630" s="11">
        <f t="shared" si="251"/>
        <v>2014</v>
      </c>
      <c r="O2630" t="b">
        <v>0</v>
      </c>
      <c r="P2630">
        <v>21</v>
      </c>
      <c r="Q2630" t="b">
        <v>1</v>
      </c>
      <c r="R2630" t="s">
        <v>8301</v>
      </c>
      <c r="S2630">
        <f t="shared" si="246"/>
        <v>110</v>
      </c>
      <c r="T2630">
        <f t="shared" si="247"/>
        <v>44</v>
      </c>
      <c r="U2630" t="s">
        <v>8317</v>
      </c>
      <c r="V2630" t="s">
        <v>8353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248"/>
        <v>42138.205115740733</v>
      </c>
      <c r="K2631">
        <v>1429016122</v>
      </c>
      <c r="L2631" s="10">
        <f t="shared" si="249"/>
        <v>42108.205115740733</v>
      </c>
      <c r="M2631" s="11" t="str">
        <f t="shared" si="250"/>
        <v>Apr</v>
      </c>
      <c r="N2631" s="11">
        <f t="shared" si="251"/>
        <v>2015</v>
      </c>
      <c r="O2631" t="b">
        <v>0</v>
      </c>
      <c r="P2631">
        <v>100</v>
      </c>
      <c r="Q2631" t="b">
        <v>1</v>
      </c>
      <c r="R2631" t="s">
        <v>8301</v>
      </c>
      <c r="S2631">
        <f t="shared" si="246"/>
        <v>128</v>
      </c>
      <c r="T2631">
        <f t="shared" si="247"/>
        <v>64</v>
      </c>
      <c r="U2631" t="s">
        <v>8317</v>
      </c>
      <c r="V2631" t="s">
        <v>8353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248"/>
        <v>42551.083333333336</v>
      </c>
      <c r="K2632">
        <v>1464921112</v>
      </c>
      <c r="L2632" s="10">
        <f t="shared" si="249"/>
        <v>42523.772129629629</v>
      </c>
      <c r="M2632" s="11" t="str">
        <f t="shared" si="250"/>
        <v>Jun</v>
      </c>
      <c r="N2632" s="11">
        <f t="shared" si="251"/>
        <v>2016</v>
      </c>
      <c r="O2632" t="b">
        <v>0</v>
      </c>
      <c r="P2632">
        <v>81</v>
      </c>
      <c r="Q2632" t="b">
        <v>1</v>
      </c>
      <c r="R2632" t="s">
        <v>8301</v>
      </c>
      <c r="S2632">
        <f t="shared" si="246"/>
        <v>158</v>
      </c>
      <c r="T2632">
        <f t="shared" si="247"/>
        <v>39</v>
      </c>
      <c r="U2632" t="s">
        <v>8317</v>
      </c>
      <c r="V2632" t="s">
        <v>8353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248"/>
        <v>42245.835960648146</v>
      </c>
      <c r="K2633">
        <v>1438488227</v>
      </c>
      <c r="L2633" s="10">
        <f t="shared" si="249"/>
        <v>42217.835960648146</v>
      </c>
      <c r="M2633" s="11" t="str">
        <f t="shared" si="250"/>
        <v>Aug</v>
      </c>
      <c r="N2633" s="11">
        <f t="shared" si="251"/>
        <v>2015</v>
      </c>
      <c r="O2633" t="b">
        <v>0</v>
      </c>
      <c r="P2633">
        <v>286</v>
      </c>
      <c r="Q2633" t="b">
        <v>1</v>
      </c>
      <c r="R2633" t="s">
        <v>8301</v>
      </c>
      <c r="S2633">
        <f t="shared" si="246"/>
        <v>115</v>
      </c>
      <c r="T2633">
        <f t="shared" si="247"/>
        <v>80</v>
      </c>
      <c r="U2633" t="s">
        <v>8317</v>
      </c>
      <c r="V2633" t="s">
        <v>8353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248"/>
        <v>42518.728460648148</v>
      </c>
      <c r="K2634">
        <v>1462325339</v>
      </c>
      <c r="L2634" s="10">
        <f t="shared" si="249"/>
        <v>42493.728460648148</v>
      </c>
      <c r="M2634" s="11" t="str">
        <f t="shared" si="250"/>
        <v>May</v>
      </c>
      <c r="N2634" s="11">
        <f t="shared" si="251"/>
        <v>2016</v>
      </c>
      <c r="O2634" t="b">
        <v>0</v>
      </c>
      <c r="P2634">
        <v>42</v>
      </c>
      <c r="Q2634" t="b">
        <v>1</v>
      </c>
      <c r="R2634" t="s">
        <v>8301</v>
      </c>
      <c r="S2634">
        <f t="shared" si="246"/>
        <v>137</v>
      </c>
      <c r="T2634">
        <f t="shared" si="247"/>
        <v>35</v>
      </c>
      <c r="U2634" t="s">
        <v>8317</v>
      </c>
      <c r="V2634" t="s">
        <v>8353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248"/>
        <v>41697.625</v>
      </c>
      <c r="K2635">
        <v>1390938332</v>
      </c>
      <c r="L2635" s="10">
        <f t="shared" si="249"/>
        <v>41667.489953703705</v>
      </c>
      <c r="M2635" s="11" t="str">
        <f t="shared" si="250"/>
        <v>Jan</v>
      </c>
      <c r="N2635" s="11">
        <f t="shared" si="251"/>
        <v>2014</v>
      </c>
      <c r="O2635" t="b">
        <v>0</v>
      </c>
      <c r="P2635">
        <v>199</v>
      </c>
      <c r="Q2635" t="b">
        <v>1</v>
      </c>
      <c r="R2635" t="s">
        <v>8301</v>
      </c>
      <c r="S2635">
        <f t="shared" si="246"/>
        <v>355</v>
      </c>
      <c r="T2635">
        <f t="shared" si="247"/>
        <v>89</v>
      </c>
      <c r="U2635" t="s">
        <v>8317</v>
      </c>
      <c r="V2635" t="s">
        <v>8353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248"/>
        <v>42642.323159722226</v>
      </c>
      <c r="K2636">
        <v>1472571921</v>
      </c>
      <c r="L2636" s="10">
        <f t="shared" si="249"/>
        <v>42612.323159722226</v>
      </c>
      <c r="M2636" s="11" t="str">
        <f t="shared" si="250"/>
        <v>Aug</v>
      </c>
      <c r="N2636" s="11">
        <f t="shared" si="251"/>
        <v>2016</v>
      </c>
      <c r="O2636" t="b">
        <v>0</v>
      </c>
      <c r="P2636">
        <v>25</v>
      </c>
      <c r="Q2636" t="b">
        <v>1</v>
      </c>
      <c r="R2636" t="s">
        <v>8301</v>
      </c>
      <c r="S2636">
        <f t="shared" si="246"/>
        <v>106</v>
      </c>
      <c r="T2636">
        <f t="shared" si="247"/>
        <v>39</v>
      </c>
      <c r="U2636" t="s">
        <v>8317</v>
      </c>
      <c r="V2636" t="s">
        <v>8353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248"/>
        <v>42072.575937499998</v>
      </c>
      <c r="K2637">
        <v>1422917361</v>
      </c>
      <c r="L2637" s="10">
        <f t="shared" si="249"/>
        <v>42037.617604166669</v>
      </c>
      <c r="M2637" s="11" t="str">
        <f t="shared" si="250"/>
        <v>Feb</v>
      </c>
      <c r="N2637" s="11">
        <f t="shared" si="251"/>
        <v>2015</v>
      </c>
      <c r="O2637" t="b">
        <v>0</v>
      </c>
      <c r="P2637">
        <v>84</v>
      </c>
      <c r="Q2637" t="b">
        <v>1</v>
      </c>
      <c r="R2637" t="s">
        <v>8301</v>
      </c>
      <c r="S2637">
        <f t="shared" si="246"/>
        <v>100</v>
      </c>
      <c r="T2637">
        <f t="shared" si="247"/>
        <v>137</v>
      </c>
      <c r="U2637" t="s">
        <v>8317</v>
      </c>
      <c r="V2637" t="s">
        <v>8353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248"/>
        <v>42658.708333333336</v>
      </c>
      <c r="K2638">
        <v>1474641914</v>
      </c>
      <c r="L2638" s="10">
        <f t="shared" si="249"/>
        <v>42636.281412037039</v>
      </c>
      <c r="M2638" s="11" t="str">
        <f t="shared" si="250"/>
        <v>Sep</v>
      </c>
      <c r="N2638" s="11">
        <f t="shared" si="251"/>
        <v>2016</v>
      </c>
      <c r="O2638" t="b">
        <v>0</v>
      </c>
      <c r="P2638">
        <v>50</v>
      </c>
      <c r="Q2638" t="b">
        <v>1</v>
      </c>
      <c r="R2638" t="s">
        <v>8301</v>
      </c>
      <c r="S2638">
        <f t="shared" si="246"/>
        <v>187</v>
      </c>
      <c r="T2638">
        <f t="shared" si="247"/>
        <v>37</v>
      </c>
      <c r="U2638" t="s">
        <v>8317</v>
      </c>
      <c r="V2638" t="s">
        <v>8353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248"/>
        <v>42655.216145833336</v>
      </c>
      <c r="K2639">
        <v>1474895475</v>
      </c>
      <c r="L2639" s="10">
        <f t="shared" si="249"/>
        <v>42639.216145833336</v>
      </c>
      <c r="M2639" s="11" t="str">
        <f t="shared" si="250"/>
        <v>Sep</v>
      </c>
      <c r="N2639" s="11">
        <f t="shared" si="251"/>
        <v>2016</v>
      </c>
      <c r="O2639" t="b">
        <v>0</v>
      </c>
      <c r="P2639">
        <v>26</v>
      </c>
      <c r="Q2639" t="b">
        <v>1</v>
      </c>
      <c r="R2639" t="s">
        <v>8301</v>
      </c>
      <c r="S2639">
        <f t="shared" si="246"/>
        <v>166</v>
      </c>
      <c r="T2639">
        <f t="shared" si="247"/>
        <v>32</v>
      </c>
      <c r="U2639" t="s">
        <v>8317</v>
      </c>
      <c r="V2639" t="s">
        <v>8353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248"/>
        <v>42019.57980324074</v>
      </c>
      <c r="K2640">
        <v>1418766895</v>
      </c>
      <c r="L2640" s="10">
        <f t="shared" si="249"/>
        <v>41989.57980324074</v>
      </c>
      <c r="M2640" s="11" t="str">
        <f t="shared" si="250"/>
        <v>Dec</v>
      </c>
      <c r="N2640" s="11">
        <f t="shared" si="251"/>
        <v>2014</v>
      </c>
      <c r="O2640" t="b">
        <v>0</v>
      </c>
      <c r="P2640">
        <v>14</v>
      </c>
      <c r="Q2640" t="b">
        <v>1</v>
      </c>
      <c r="R2640" t="s">
        <v>8301</v>
      </c>
      <c r="S2640">
        <f t="shared" si="246"/>
        <v>102</v>
      </c>
      <c r="T2640">
        <f t="shared" si="247"/>
        <v>25</v>
      </c>
      <c r="U2640" t="s">
        <v>8317</v>
      </c>
      <c r="V2640" t="s">
        <v>8353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248"/>
        <v>42054.531805555554</v>
      </c>
      <c r="K2641">
        <v>1421786748</v>
      </c>
      <c r="L2641" s="10">
        <f t="shared" si="249"/>
        <v>42024.531805555554</v>
      </c>
      <c r="M2641" s="11" t="str">
        <f t="shared" si="250"/>
        <v>Jan</v>
      </c>
      <c r="N2641" s="11">
        <f t="shared" si="251"/>
        <v>2015</v>
      </c>
      <c r="O2641" t="b">
        <v>0</v>
      </c>
      <c r="P2641">
        <v>49</v>
      </c>
      <c r="Q2641" t="b">
        <v>1</v>
      </c>
      <c r="R2641" t="s">
        <v>8301</v>
      </c>
      <c r="S2641">
        <f t="shared" si="246"/>
        <v>164</v>
      </c>
      <c r="T2641">
        <f t="shared" si="247"/>
        <v>10</v>
      </c>
      <c r="U2641" t="s">
        <v>8317</v>
      </c>
      <c r="V2641" t="s">
        <v>8353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248"/>
        <v>42162.827245370368</v>
      </c>
      <c r="K2642">
        <v>1428551474</v>
      </c>
      <c r="L2642" s="10">
        <f t="shared" si="249"/>
        <v>42102.827245370368</v>
      </c>
      <c r="M2642" s="11" t="str">
        <f t="shared" si="250"/>
        <v>Apr</v>
      </c>
      <c r="N2642" s="11">
        <f t="shared" si="251"/>
        <v>2015</v>
      </c>
      <c r="O2642" t="b">
        <v>0</v>
      </c>
      <c r="P2642">
        <v>69</v>
      </c>
      <c r="Q2642" t="b">
        <v>1</v>
      </c>
      <c r="R2642" t="s">
        <v>8301</v>
      </c>
      <c r="S2642">
        <f t="shared" si="246"/>
        <v>106</v>
      </c>
      <c r="T2642">
        <f t="shared" si="247"/>
        <v>46</v>
      </c>
      <c r="U2642" t="s">
        <v>8317</v>
      </c>
      <c r="V2642" t="s">
        <v>8353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248"/>
        <v>41897.506249999999</v>
      </c>
      <c r="K2643">
        <v>1409341863</v>
      </c>
      <c r="L2643" s="10">
        <f t="shared" si="249"/>
        <v>41880.493784722217</v>
      </c>
      <c r="M2643" s="11" t="str">
        <f t="shared" si="250"/>
        <v>Aug</v>
      </c>
      <c r="N2643" s="11">
        <f t="shared" si="251"/>
        <v>2014</v>
      </c>
      <c r="O2643" t="b">
        <v>0</v>
      </c>
      <c r="P2643">
        <v>1</v>
      </c>
      <c r="Q2643" t="b">
        <v>0</v>
      </c>
      <c r="R2643" t="s">
        <v>8301</v>
      </c>
      <c r="S2643">
        <f t="shared" si="246"/>
        <v>1</v>
      </c>
      <c r="T2643">
        <f t="shared" si="247"/>
        <v>15</v>
      </c>
      <c r="U2643" t="s">
        <v>8317</v>
      </c>
      <c r="V2643" t="s">
        <v>8353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248"/>
        <v>42565.956249999996</v>
      </c>
      <c r="K2644">
        <v>1465970108</v>
      </c>
      <c r="L2644" s="10">
        <f t="shared" si="249"/>
        <v>42535.91328703703</v>
      </c>
      <c r="M2644" s="11" t="str">
        <f t="shared" si="250"/>
        <v>Jun</v>
      </c>
      <c r="N2644" s="11">
        <f t="shared" si="251"/>
        <v>2016</v>
      </c>
      <c r="O2644" t="b">
        <v>0</v>
      </c>
      <c r="P2644">
        <v>0</v>
      </c>
      <c r="Q2644" t="b">
        <v>0</v>
      </c>
      <c r="R2644" t="s">
        <v>8301</v>
      </c>
      <c r="S2644">
        <f t="shared" si="246"/>
        <v>0</v>
      </c>
      <c r="T2644" t="e">
        <f t="shared" si="247"/>
        <v>#DIV/0!</v>
      </c>
      <c r="U2644" t="s">
        <v>8317</v>
      </c>
      <c r="V2644" t="s">
        <v>8353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248"/>
        <v>42724.999305555553</v>
      </c>
      <c r="K2645">
        <v>1479218315</v>
      </c>
      <c r="L2645" s="10">
        <f t="shared" si="249"/>
        <v>42689.249016203699</v>
      </c>
      <c r="M2645" s="11" t="str">
        <f t="shared" si="250"/>
        <v>Nov</v>
      </c>
      <c r="N2645" s="11">
        <f t="shared" si="251"/>
        <v>2016</v>
      </c>
      <c r="O2645" t="b">
        <v>1</v>
      </c>
      <c r="P2645">
        <v>1501</v>
      </c>
      <c r="Q2645" t="b">
        <v>0</v>
      </c>
      <c r="R2645" t="s">
        <v>8301</v>
      </c>
      <c r="S2645">
        <f t="shared" si="246"/>
        <v>34</v>
      </c>
      <c r="T2645">
        <f t="shared" si="247"/>
        <v>224</v>
      </c>
      <c r="U2645" t="s">
        <v>8317</v>
      </c>
      <c r="V2645" t="s">
        <v>8353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248"/>
        <v>42804.458738425928</v>
      </c>
      <c r="K2646">
        <v>1486580435</v>
      </c>
      <c r="L2646" s="10">
        <f t="shared" si="249"/>
        <v>42774.458738425928</v>
      </c>
      <c r="M2646" s="11" t="str">
        <f t="shared" si="250"/>
        <v>Feb</v>
      </c>
      <c r="N2646" s="11">
        <f t="shared" si="251"/>
        <v>2017</v>
      </c>
      <c r="O2646" t="b">
        <v>1</v>
      </c>
      <c r="P2646">
        <v>52</v>
      </c>
      <c r="Q2646" t="b">
        <v>0</v>
      </c>
      <c r="R2646" t="s">
        <v>8301</v>
      </c>
      <c r="S2646">
        <f t="shared" si="246"/>
        <v>2</v>
      </c>
      <c r="T2646">
        <f t="shared" si="247"/>
        <v>39</v>
      </c>
      <c r="U2646" t="s">
        <v>8317</v>
      </c>
      <c r="V2646" t="s">
        <v>8353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248"/>
        <v>41951.550960648143</v>
      </c>
      <c r="K2647">
        <v>1412885603</v>
      </c>
      <c r="L2647" s="10">
        <f t="shared" si="249"/>
        <v>41921.509293981479</v>
      </c>
      <c r="M2647" s="11" t="str">
        <f t="shared" si="250"/>
        <v>Oct</v>
      </c>
      <c r="N2647" s="11">
        <f t="shared" si="251"/>
        <v>2014</v>
      </c>
      <c r="O2647" t="b">
        <v>1</v>
      </c>
      <c r="P2647">
        <v>23</v>
      </c>
      <c r="Q2647" t="b">
        <v>0</v>
      </c>
      <c r="R2647" t="s">
        <v>8301</v>
      </c>
      <c r="S2647">
        <f t="shared" si="246"/>
        <v>11</v>
      </c>
      <c r="T2647">
        <f t="shared" si="247"/>
        <v>91</v>
      </c>
      <c r="U2647" t="s">
        <v>8317</v>
      </c>
      <c r="V2647" t="s">
        <v>8353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248"/>
        <v>42255.97996527778</v>
      </c>
      <c r="K2648">
        <v>1439191869</v>
      </c>
      <c r="L2648" s="10">
        <f t="shared" si="249"/>
        <v>42225.97996527778</v>
      </c>
      <c r="M2648" s="11" t="str">
        <f t="shared" si="250"/>
        <v>Aug</v>
      </c>
      <c r="N2648" s="11">
        <f t="shared" si="251"/>
        <v>2015</v>
      </c>
      <c r="O2648" t="b">
        <v>1</v>
      </c>
      <c r="P2648">
        <v>535</v>
      </c>
      <c r="Q2648" t="b">
        <v>0</v>
      </c>
      <c r="R2648" t="s">
        <v>8301</v>
      </c>
      <c r="S2648">
        <f t="shared" si="246"/>
        <v>8</v>
      </c>
      <c r="T2648">
        <f t="shared" si="247"/>
        <v>79</v>
      </c>
      <c r="U2648" t="s">
        <v>8317</v>
      </c>
      <c r="V2648" t="s">
        <v>8353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248"/>
        <v>42229.928460648145</v>
      </c>
      <c r="K2649">
        <v>1436941019</v>
      </c>
      <c r="L2649" s="10">
        <f t="shared" si="249"/>
        <v>42199.928460648145</v>
      </c>
      <c r="M2649" s="11" t="str">
        <f t="shared" si="250"/>
        <v>Jul</v>
      </c>
      <c r="N2649" s="11">
        <f t="shared" si="251"/>
        <v>2015</v>
      </c>
      <c r="O2649" t="b">
        <v>0</v>
      </c>
      <c r="P2649">
        <v>3</v>
      </c>
      <c r="Q2649" t="b">
        <v>0</v>
      </c>
      <c r="R2649" t="s">
        <v>8301</v>
      </c>
      <c r="S2649">
        <f t="shared" si="246"/>
        <v>1</v>
      </c>
      <c r="T2649">
        <f t="shared" si="247"/>
        <v>12</v>
      </c>
      <c r="U2649" t="s">
        <v>8317</v>
      </c>
      <c r="V2649" t="s">
        <v>8353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248"/>
        <v>42438.381481481476</v>
      </c>
      <c r="K2650">
        <v>1454951360</v>
      </c>
      <c r="L2650" s="10">
        <f t="shared" si="249"/>
        <v>42408.381481481476</v>
      </c>
      <c r="M2650" s="11" t="str">
        <f t="shared" si="250"/>
        <v>Feb</v>
      </c>
      <c r="N2650" s="11">
        <f t="shared" si="251"/>
        <v>2016</v>
      </c>
      <c r="O2650" t="b">
        <v>0</v>
      </c>
      <c r="P2650">
        <v>6</v>
      </c>
      <c r="Q2650" t="b">
        <v>0</v>
      </c>
      <c r="R2650" t="s">
        <v>8301</v>
      </c>
      <c r="S2650">
        <f t="shared" si="246"/>
        <v>1</v>
      </c>
      <c r="T2650">
        <f t="shared" si="247"/>
        <v>18</v>
      </c>
      <c r="U2650" t="s">
        <v>8317</v>
      </c>
      <c r="V2650" t="s">
        <v>8353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248"/>
        <v>42401.663668981484</v>
      </c>
      <c r="K2651">
        <v>1449186941</v>
      </c>
      <c r="L2651" s="10">
        <f t="shared" si="249"/>
        <v>42341.663668981484</v>
      </c>
      <c r="M2651" s="11" t="str">
        <f t="shared" si="250"/>
        <v>Dec</v>
      </c>
      <c r="N2651" s="11">
        <f t="shared" si="251"/>
        <v>2015</v>
      </c>
      <c r="O2651" t="b">
        <v>0</v>
      </c>
      <c r="P2651">
        <v>3</v>
      </c>
      <c r="Q2651" t="b">
        <v>0</v>
      </c>
      <c r="R2651" t="s">
        <v>8301</v>
      </c>
      <c r="S2651">
        <f t="shared" si="246"/>
        <v>0</v>
      </c>
      <c r="T2651">
        <f t="shared" si="247"/>
        <v>41</v>
      </c>
      <c r="U2651" t="s">
        <v>8317</v>
      </c>
      <c r="V2651" t="s">
        <v>8353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248"/>
        <v>42725.291006944441</v>
      </c>
      <c r="K2652">
        <v>1479740343</v>
      </c>
      <c r="L2652" s="10">
        <f t="shared" si="249"/>
        <v>42695.291006944441</v>
      </c>
      <c r="M2652" s="11" t="str">
        <f t="shared" si="250"/>
        <v>Nov</v>
      </c>
      <c r="N2652" s="11">
        <f t="shared" si="251"/>
        <v>2016</v>
      </c>
      <c r="O2652" t="b">
        <v>0</v>
      </c>
      <c r="P2652">
        <v>5</v>
      </c>
      <c r="Q2652" t="b">
        <v>0</v>
      </c>
      <c r="R2652" t="s">
        <v>8301</v>
      </c>
      <c r="S2652">
        <f t="shared" si="246"/>
        <v>1</v>
      </c>
      <c r="T2652">
        <f t="shared" si="247"/>
        <v>72</v>
      </c>
      <c r="U2652" t="s">
        <v>8317</v>
      </c>
      <c r="V2652" t="s">
        <v>8353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248"/>
        <v>42355.472326388881</v>
      </c>
      <c r="K2653">
        <v>1447960809</v>
      </c>
      <c r="L2653" s="10">
        <f t="shared" si="249"/>
        <v>42327.472326388881</v>
      </c>
      <c r="M2653" s="11" t="str">
        <f t="shared" si="250"/>
        <v>Nov</v>
      </c>
      <c r="N2653" s="11">
        <f t="shared" si="251"/>
        <v>2015</v>
      </c>
      <c r="O2653" t="b">
        <v>0</v>
      </c>
      <c r="P2653">
        <v>17</v>
      </c>
      <c r="Q2653" t="b">
        <v>0</v>
      </c>
      <c r="R2653" t="s">
        <v>8301</v>
      </c>
      <c r="S2653">
        <f t="shared" si="246"/>
        <v>2</v>
      </c>
      <c r="T2653">
        <f t="shared" si="247"/>
        <v>308</v>
      </c>
      <c r="U2653" t="s">
        <v>8317</v>
      </c>
      <c r="V2653" t="s">
        <v>8353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248"/>
        <v>41982.825520833336</v>
      </c>
      <c r="K2654">
        <v>1415591325</v>
      </c>
      <c r="L2654" s="10">
        <f t="shared" si="249"/>
        <v>41952.825520833336</v>
      </c>
      <c r="M2654" s="11" t="str">
        <f t="shared" si="250"/>
        <v>Nov</v>
      </c>
      <c r="N2654" s="11">
        <f t="shared" si="251"/>
        <v>2014</v>
      </c>
      <c r="O2654" t="b">
        <v>0</v>
      </c>
      <c r="P2654">
        <v>11</v>
      </c>
      <c r="Q2654" t="b">
        <v>0</v>
      </c>
      <c r="R2654" t="s">
        <v>8301</v>
      </c>
      <c r="S2654">
        <f t="shared" si="246"/>
        <v>1</v>
      </c>
      <c r="T2654">
        <f t="shared" si="247"/>
        <v>80</v>
      </c>
      <c r="U2654" t="s">
        <v>8317</v>
      </c>
      <c r="V2654" t="s">
        <v>8353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248"/>
        <v>41802.833333333328</v>
      </c>
      <c r="K2655">
        <v>1399909127</v>
      </c>
      <c r="L2655" s="10">
        <f t="shared" si="249"/>
        <v>41771.318599537037</v>
      </c>
      <c r="M2655" s="11" t="str">
        <f t="shared" si="250"/>
        <v>May</v>
      </c>
      <c r="N2655" s="11">
        <f t="shared" si="251"/>
        <v>2014</v>
      </c>
      <c r="O2655" t="b">
        <v>0</v>
      </c>
      <c r="P2655">
        <v>70</v>
      </c>
      <c r="Q2655" t="b">
        <v>0</v>
      </c>
      <c r="R2655" t="s">
        <v>8301</v>
      </c>
      <c r="S2655">
        <f t="shared" si="246"/>
        <v>12</v>
      </c>
      <c r="T2655">
        <f t="shared" si="247"/>
        <v>84</v>
      </c>
      <c r="U2655" t="s">
        <v>8317</v>
      </c>
      <c r="V2655" t="s">
        <v>8353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248"/>
        <v>42115.225995370369</v>
      </c>
      <c r="K2656">
        <v>1424442326</v>
      </c>
      <c r="L2656" s="10">
        <f t="shared" si="249"/>
        <v>42055.26766203704</v>
      </c>
      <c r="M2656" s="11" t="str">
        <f t="shared" si="250"/>
        <v>Feb</v>
      </c>
      <c r="N2656" s="11">
        <f t="shared" si="251"/>
        <v>2015</v>
      </c>
      <c r="O2656" t="b">
        <v>0</v>
      </c>
      <c r="P2656">
        <v>6</v>
      </c>
      <c r="Q2656" t="b">
        <v>0</v>
      </c>
      <c r="R2656" t="s">
        <v>8301</v>
      </c>
      <c r="S2656">
        <f t="shared" si="246"/>
        <v>0</v>
      </c>
      <c r="T2656">
        <f t="shared" si="247"/>
        <v>9</v>
      </c>
      <c r="U2656" t="s">
        <v>8317</v>
      </c>
      <c r="V2656" t="s">
        <v>8353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248"/>
        <v>42409.499999999993</v>
      </c>
      <c r="K2657">
        <v>1452631647</v>
      </c>
      <c r="L2657" s="10">
        <f t="shared" si="249"/>
        <v>42381.532951388886</v>
      </c>
      <c r="M2657" s="11" t="str">
        <f t="shared" si="250"/>
        <v>Jan</v>
      </c>
      <c r="N2657" s="11">
        <f t="shared" si="251"/>
        <v>2016</v>
      </c>
      <c r="O2657" t="b">
        <v>0</v>
      </c>
      <c r="P2657">
        <v>43</v>
      </c>
      <c r="Q2657" t="b">
        <v>0</v>
      </c>
      <c r="R2657" t="s">
        <v>8301</v>
      </c>
      <c r="S2657">
        <f t="shared" si="246"/>
        <v>21</v>
      </c>
      <c r="T2657">
        <f t="shared" si="247"/>
        <v>73</v>
      </c>
      <c r="U2657" t="s">
        <v>8317</v>
      </c>
      <c r="V2657" t="s">
        <v>8353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248"/>
        <v>42806.458333333336</v>
      </c>
      <c r="K2658">
        <v>1485966688</v>
      </c>
      <c r="L2658" s="10">
        <f t="shared" si="249"/>
        <v>42767.355185185181</v>
      </c>
      <c r="M2658" s="11" t="str">
        <f t="shared" si="250"/>
        <v>Feb</v>
      </c>
      <c r="N2658" s="11">
        <f t="shared" si="251"/>
        <v>2017</v>
      </c>
      <c r="O2658" t="b">
        <v>0</v>
      </c>
      <c r="P2658">
        <v>152</v>
      </c>
      <c r="Q2658" t="b">
        <v>0</v>
      </c>
      <c r="R2658" t="s">
        <v>8301</v>
      </c>
      <c r="S2658">
        <f t="shared" si="246"/>
        <v>11</v>
      </c>
      <c r="T2658">
        <f t="shared" si="247"/>
        <v>113</v>
      </c>
      <c r="U2658" t="s">
        <v>8317</v>
      </c>
      <c r="V2658" t="s">
        <v>8353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248"/>
        <v>42584.729166666664</v>
      </c>
      <c r="K2659">
        <v>1467325053</v>
      </c>
      <c r="L2659" s="10">
        <f t="shared" si="249"/>
        <v>42551.595520833333</v>
      </c>
      <c r="M2659" s="11" t="str">
        <f t="shared" si="250"/>
        <v>Jun</v>
      </c>
      <c r="N2659" s="11">
        <f t="shared" si="251"/>
        <v>2016</v>
      </c>
      <c r="O2659" t="b">
        <v>0</v>
      </c>
      <c r="P2659">
        <v>59</v>
      </c>
      <c r="Q2659" t="b">
        <v>0</v>
      </c>
      <c r="R2659" t="s">
        <v>8301</v>
      </c>
      <c r="S2659">
        <f t="shared" si="246"/>
        <v>19</v>
      </c>
      <c r="T2659">
        <f t="shared" si="247"/>
        <v>95</v>
      </c>
      <c r="U2659" t="s">
        <v>8317</v>
      </c>
      <c r="V2659" t="s">
        <v>8353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248"/>
        <v>42581.550856481481</v>
      </c>
      <c r="K2660">
        <v>1467321194</v>
      </c>
      <c r="L2660" s="10">
        <f t="shared" si="249"/>
        <v>42551.550856481481</v>
      </c>
      <c r="M2660" s="11" t="str">
        <f t="shared" si="250"/>
        <v>Jun</v>
      </c>
      <c r="N2660" s="11">
        <f t="shared" si="251"/>
        <v>2016</v>
      </c>
      <c r="O2660" t="b">
        <v>0</v>
      </c>
      <c r="P2660">
        <v>4</v>
      </c>
      <c r="Q2660" t="b">
        <v>0</v>
      </c>
      <c r="R2660" t="s">
        <v>8301</v>
      </c>
      <c r="S2660">
        <f t="shared" si="246"/>
        <v>0</v>
      </c>
      <c r="T2660">
        <f t="shared" si="247"/>
        <v>23</v>
      </c>
      <c r="U2660" t="s">
        <v>8317</v>
      </c>
      <c r="V2660" t="s">
        <v>8353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248"/>
        <v>42111.736226851855</v>
      </c>
      <c r="K2661">
        <v>1426729210</v>
      </c>
      <c r="L2661" s="10">
        <f t="shared" si="249"/>
        <v>42081.736226851855</v>
      </c>
      <c r="M2661" s="11" t="str">
        <f t="shared" si="250"/>
        <v>Mar</v>
      </c>
      <c r="N2661" s="11">
        <f t="shared" si="251"/>
        <v>2015</v>
      </c>
      <c r="O2661" t="b">
        <v>0</v>
      </c>
      <c r="P2661">
        <v>10</v>
      </c>
      <c r="Q2661" t="b">
        <v>0</v>
      </c>
      <c r="R2661" t="s">
        <v>8301</v>
      </c>
      <c r="S2661">
        <f t="shared" si="246"/>
        <v>3</v>
      </c>
      <c r="T2661">
        <f t="shared" si="247"/>
        <v>133</v>
      </c>
      <c r="U2661" t="s">
        <v>8317</v>
      </c>
      <c r="V2661" t="s">
        <v>8353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248"/>
        <v>42332.421504629623</v>
      </c>
      <c r="K2662">
        <v>1443200818</v>
      </c>
      <c r="L2662" s="10">
        <f t="shared" si="249"/>
        <v>42272.379837962959</v>
      </c>
      <c r="M2662" s="11" t="str">
        <f t="shared" si="250"/>
        <v>Sep</v>
      </c>
      <c r="N2662" s="11">
        <f t="shared" si="251"/>
        <v>2015</v>
      </c>
      <c r="O2662" t="b">
        <v>0</v>
      </c>
      <c r="P2662">
        <v>5</v>
      </c>
      <c r="Q2662" t="b">
        <v>0</v>
      </c>
      <c r="R2662" t="s">
        <v>8301</v>
      </c>
      <c r="S2662">
        <f t="shared" si="246"/>
        <v>0</v>
      </c>
      <c r="T2662">
        <f t="shared" si="247"/>
        <v>4</v>
      </c>
      <c r="U2662" t="s">
        <v>8317</v>
      </c>
      <c r="V2662" t="s">
        <v>8353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248"/>
        <v>41572.625115740739</v>
      </c>
      <c r="K2663">
        <v>1380150010</v>
      </c>
      <c r="L2663" s="10">
        <f t="shared" si="249"/>
        <v>41542.625115740739</v>
      </c>
      <c r="M2663" s="11" t="str">
        <f t="shared" si="250"/>
        <v>Sep</v>
      </c>
      <c r="N2663" s="11">
        <f t="shared" si="251"/>
        <v>2013</v>
      </c>
      <c r="O2663" t="b">
        <v>0</v>
      </c>
      <c r="P2663">
        <v>60</v>
      </c>
      <c r="Q2663" t="b">
        <v>1</v>
      </c>
      <c r="R2663" t="s">
        <v>8302</v>
      </c>
      <c r="S2663">
        <f t="shared" si="246"/>
        <v>103</v>
      </c>
      <c r="T2663">
        <f t="shared" si="247"/>
        <v>86</v>
      </c>
      <c r="U2663" t="s">
        <v>8317</v>
      </c>
      <c r="V2663" t="s">
        <v>8354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248"/>
        <v>42237.413344907407</v>
      </c>
      <c r="K2664">
        <v>1437587713</v>
      </c>
      <c r="L2664" s="10">
        <f t="shared" si="249"/>
        <v>42207.413344907407</v>
      </c>
      <c r="M2664" s="11" t="str">
        <f t="shared" si="250"/>
        <v>Jul</v>
      </c>
      <c r="N2664" s="11">
        <f t="shared" si="251"/>
        <v>2015</v>
      </c>
      <c r="O2664" t="b">
        <v>0</v>
      </c>
      <c r="P2664">
        <v>80</v>
      </c>
      <c r="Q2664" t="b">
        <v>1</v>
      </c>
      <c r="R2664" t="s">
        <v>8302</v>
      </c>
      <c r="S2664">
        <f t="shared" si="246"/>
        <v>107</v>
      </c>
      <c r="T2664">
        <f t="shared" si="247"/>
        <v>267</v>
      </c>
      <c r="U2664" t="s">
        <v>8317</v>
      </c>
      <c r="V2664" t="s">
        <v>8354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248"/>
        <v>42251.291666666664</v>
      </c>
      <c r="K2665">
        <v>1438873007</v>
      </c>
      <c r="L2665" s="10">
        <f t="shared" si="249"/>
        <v>42222.28943287037</v>
      </c>
      <c r="M2665" s="11" t="str">
        <f t="shared" si="250"/>
        <v>Aug</v>
      </c>
      <c r="N2665" s="11">
        <f t="shared" si="251"/>
        <v>2015</v>
      </c>
      <c r="O2665" t="b">
        <v>0</v>
      </c>
      <c r="P2665">
        <v>56</v>
      </c>
      <c r="Q2665" t="b">
        <v>1</v>
      </c>
      <c r="R2665" t="s">
        <v>8302</v>
      </c>
      <c r="S2665">
        <f t="shared" si="246"/>
        <v>105</v>
      </c>
      <c r="T2665">
        <f t="shared" si="247"/>
        <v>374</v>
      </c>
      <c r="U2665" t="s">
        <v>8317</v>
      </c>
      <c r="V2665" t="s">
        <v>8354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248"/>
        <v>42346.957638888889</v>
      </c>
      <c r="K2666">
        <v>1446683797</v>
      </c>
      <c r="L2666" s="10">
        <f t="shared" si="249"/>
        <v>42312.692094907405</v>
      </c>
      <c r="M2666" s="11" t="str">
        <f t="shared" si="250"/>
        <v>Nov</v>
      </c>
      <c r="N2666" s="11">
        <f t="shared" si="251"/>
        <v>2015</v>
      </c>
      <c r="O2666" t="b">
        <v>0</v>
      </c>
      <c r="P2666">
        <v>104</v>
      </c>
      <c r="Q2666" t="b">
        <v>1</v>
      </c>
      <c r="R2666" t="s">
        <v>8302</v>
      </c>
      <c r="S2666">
        <f t="shared" si="246"/>
        <v>103</v>
      </c>
      <c r="T2666">
        <f t="shared" si="247"/>
        <v>174</v>
      </c>
      <c r="U2666" t="s">
        <v>8317</v>
      </c>
      <c r="V2666" t="s">
        <v>8354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248"/>
        <v>42128.562199074069</v>
      </c>
      <c r="K2667">
        <v>1426886974</v>
      </c>
      <c r="L2667" s="10">
        <f t="shared" si="249"/>
        <v>42083.562199074069</v>
      </c>
      <c r="M2667" s="11" t="str">
        <f t="shared" si="250"/>
        <v>Mar</v>
      </c>
      <c r="N2667" s="11">
        <f t="shared" si="251"/>
        <v>2015</v>
      </c>
      <c r="O2667" t="b">
        <v>0</v>
      </c>
      <c r="P2667">
        <v>46</v>
      </c>
      <c r="Q2667" t="b">
        <v>1</v>
      </c>
      <c r="R2667" t="s">
        <v>8302</v>
      </c>
      <c r="S2667">
        <f t="shared" si="246"/>
        <v>123</v>
      </c>
      <c r="T2667">
        <f t="shared" si="247"/>
        <v>94</v>
      </c>
      <c r="U2667" t="s">
        <v>8317</v>
      </c>
      <c r="V2667" t="s">
        <v>8354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248"/>
        <v>42272.541666666664</v>
      </c>
      <c r="K2668">
        <v>1440008439</v>
      </c>
      <c r="L2668" s="10">
        <f t="shared" si="249"/>
        <v>42235.43100694444</v>
      </c>
      <c r="M2668" s="11" t="str">
        <f t="shared" si="250"/>
        <v>Aug</v>
      </c>
      <c r="N2668" s="11">
        <f t="shared" si="251"/>
        <v>2015</v>
      </c>
      <c r="O2668" t="b">
        <v>0</v>
      </c>
      <c r="P2668">
        <v>206</v>
      </c>
      <c r="Q2668" t="b">
        <v>1</v>
      </c>
      <c r="R2668" t="s">
        <v>8302</v>
      </c>
      <c r="S2668">
        <f t="shared" si="246"/>
        <v>159</v>
      </c>
      <c r="T2668">
        <f t="shared" si="247"/>
        <v>77</v>
      </c>
      <c r="U2668" t="s">
        <v>8317</v>
      </c>
      <c r="V2668" t="s">
        <v>8354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248"/>
        <v>42410.592777777776</v>
      </c>
      <c r="K2669">
        <v>1452550416</v>
      </c>
      <c r="L2669" s="10">
        <f t="shared" si="249"/>
        <v>42380.592777777776</v>
      </c>
      <c r="M2669" s="11" t="str">
        <f t="shared" si="250"/>
        <v>Jan</v>
      </c>
      <c r="N2669" s="11">
        <f t="shared" si="251"/>
        <v>2016</v>
      </c>
      <c r="O2669" t="b">
        <v>0</v>
      </c>
      <c r="P2669">
        <v>18</v>
      </c>
      <c r="Q2669" t="b">
        <v>1</v>
      </c>
      <c r="R2669" t="s">
        <v>8302</v>
      </c>
      <c r="S2669">
        <f t="shared" si="246"/>
        <v>111</v>
      </c>
      <c r="T2669">
        <f t="shared" si="247"/>
        <v>92</v>
      </c>
      <c r="U2669" t="s">
        <v>8317</v>
      </c>
      <c r="V2669" t="s">
        <v>8354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248"/>
        <v>42317.272222222215</v>
      </c>
      <c r="K2670">
        <v>1443449265</v>
      </c>
      <c r="L2670" s="10">
        <f t="shared" si="249"/>
        <v>42275.255381944437</v>
      </c>
      <c r="M2670" s="11" t="str">
        <f t="shared" si="250"/>
        <v>Sep</v>
      </c>
      <c r="N2670" s="11">
        <f t="shared" si="251"/>
        <v>2015</v>
      </c>
      <c r="O2670" t="b">
        <v>0</v>
      </c>
      <c r="P2670">
        <v>28</v>
      </c>
      <c r="Q2670" t="b">
        <v>1</v>
      </c>
      <c r="R2670" t="s">
        <v>8302</v>
      </c>
      <c r="S2670">
        <f t="shared" si="246"/>
        <v>171</v>
      </c>
      <c r="T2670">
        <f t="shared" si="247"/>
        <v>61</v>
      </c>
      <c r="U2670" t="s">
        <v>8317</v>
      </c>
      <c r="V2670" t="s">
        <v>8354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248"/>
        <v>42378.702499999999</v>
      </c>
      <c r="K2671">
        <v>1447203096</v>
      </c>
      <c r="L2671" s="10">
        <f t="shared" si="249"/>
        <v>42318.702499999999</v>
      </c>
      <c r="M2671" s="11" t="str">
        <f t="shared" si="250"/>
        <v>Nov</v>
      </c>
      <c r="N2671" s="11">
        <f t="shared" si="251"/>
        <v>2015</v>
      </c>
      <c r="O2671" t="b">
        <v>0</v>
      </c>
      <c r="P2671">
        <v>11</v>
      </c>
      <c r="Q2671" t="b">
        <v>1</v>
      </c>
      <c r="R2671" t="s">
        <v>8302</v>
      </c>
      <c r="S2671">
        <f t="shared" si="246"/>
        <v>125</v>
      </c>
      <c r="T2671">
        <f t="shared" si="247"/>
        <v>91</v>
      </c>
      <c r="U2671" t="s">
        <v>8317</v>
      </c>
      <c r="V2671" t="s">
        <v>8354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248"/>
        <v>41848.687268518515</v>
      </c>
      <c r="K2672">
        <v>1404174580</v>
      </c>
      <c r="L2672" s="10">
        <f t="shared" si="249"/>
        <v>41820.687268518515</v>
      </c>
      <c r="M2672" s="11" t="str">
        <f t="shared" si="250"/>
        <v>Jun</v>
      </c>
      <c r="N2672" s="11">
        <f t="shared" si="251"/>
        <v>2014</v>
      </c>
      <c r="O2672" t="b">
        <v>1</v>
      </c>
      <c r="P2672">
        <v>60</v>
      </c>
      <c r="Q2672" t="b">
        <v>0</v>
      </c>
      <c r="R2672" t="s">
        <v>8302</v>
      </c>
      <c r="S2672">
        <f t="shared" si="246"/>
        <v>6</v>
      </c>
      <c r="T2672">
        <f t="shared" si="247"/>
        <v>42</v>
      </c>
      <c r="U2672" t="s">
        <v>8317</v>
      </c>
      <c r="V2672" t="s">
        <v>8354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248"/>
        <v>41992.484722222223</v>
      </c>
      <c r="K2673">
        <v>1416419916</v>
      </c>
      <c r="L2673" s="10">
        <f t="shared" si="249"/>
        <v>41962.415694444448</v>
      </c>
      <c r="M2673" s="11" t="str">
        <f t="shared" si="250"/>
        <v>Nov</v>
      </c>
      <c r="N2673" s="11">
        <f t="shared" si="251"/>
        <v>2014</v>
      </c>
      <c r="O2673" t="b">
        <v>1</v>
      </c>
      <c r="P2673">
        <v>84</v>
      </c>
      <c r="Q2673" t="b">
        <v>0</v>
      </c>
      <c r="R2673" t="s">
        <v>8302</v>
      </c>
      <c r="S2673">
        <f t="shared" si="246"/>
        <v>11</v>
      </c>
      <c r="T2673">
        <f t="shared" si="247"/>
        <v>34</v>
      </c>
      <c r="U2673" t="s">
        <v>8317</v>
      </c>
      <c r="V2673" t="s">
        <v>8354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248"/>
        <v>42365.916666666664</v>
      </c>
      <c r="K2674">
        <v>1449436390</v>
      </c>
      <c r="L2674" s="10">
        <f t="shared" si="249"/>
        <v>42344.550810185181</v>
      </c>
      <c r="M2674" s="11" t="str">
        <f t="shared" si="250"/>
        <v>Dec</v>
      </c>
      <c r="N2674" s="11">
        <f t="shared" si="251"/>
        <v>2015</v>
      </c>
      <c r="O2674" t="b">
        <v>1</v>
      </c>
      <c r="P2674">
        <v>47</v>
      </c>
      <c r="Q2674" t="b">
        <v>0</v>
      </c>
      <c r="R2674" t="s">
        <v>8302</v>
      </c>
      <c r="S2674">
        <f t="shared" si="246"/>
        <v>33</v>
      </c>
      <c r="T2674">
        <f t="shared" si="247"/>
        <v>71</v>
      </c>
      <c r="U2674" t="s">
        <v>8317</v>
      </c>
      <c r="V2674" t="s">
        <v>8354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248"/>
        <v>41941.614583333328</v>
      </c>
      <c r="K2675">
        <v>1412081999</v>
      </c>
      <c r="L2675" s="10">
        <f t="shared" si="249"/>
        <v>41912.208321759259</v>
      </c>
      <c r="M2675" s="11" t="str">
        <f t="shared" si="250"/>
        <v>Sep</v>
      </c>
      <c r="N2675" s="11">
        <f t="shared" si="251"/>
        <v>2014</v>
      </c>
      <c r="O2675" t="b">
        <v>1</v>
      </c>
      <c r="P2675">
        <v>66</v>
      </c>
      <c r="Q2675" t="b">
        <v>0</v>
      </c>
      <c r="R2675" t="s">
        <v>8302</v>
      </c>
      <c r="S2675">
        <f t="shared" si="246"/>
        <v>28</v>
      </c>
      <c r="T2675">
        <f t="shared" si="247"/>
        <v>167</v>
      </c>
      <c r="U2675" t="s">
        <v>8317</v>
      </c>
      <c r="V2675" t="s">
        <v>8354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248"/>
        <v>42555.874305555553</v>
      </c>
      <c r="K2676">
        <v>1465398670</v>
      </c>
      <c r="L2676" s="10">
        <f t="shared" si="249"/>
        <v>42529.299421296295</v>
      </c>
      <c r="M2676" s="11" t="str">
        <f t="shared" si="250"/>
        <v>Jun</v>
      </c>
      <c r="N2676" s="11">
        <f t="shared" si="251"/>
        <v>2016</v>
      </c>
      <c r="O2676" t="b">
        <v>1</v>
      </c>
      <c r="P2676">
        <v>171</v>
      </c>
      <c r="Q2676" t="b">
        <v>0</v>
      </c>
      <c r="R2676" t="s">
        <v>8302</v>
      </c>
      <c r="S2676">
        <f t="shared" si="246"/>
        <v>63</v>
      </c>
      <c r="T2676">
        <f t="shared" si="247"/>
        <v>129</v>
      </c>
      <c r="U2676" t="s">
        <v>8317</v>
      </c>
      <c r="V2676" t="s">
        <v>8354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248"/>
        <v>41953.565844907404</v>
      </c>
      <c r="K2677">
        <v>1413059689</v>
      </c>
      <c r="L2677" s="10">
        <f t="shared" si="249"/>
        <v>41923.524178240739</v>
      </c>
      <c r="M2677" s="11" t="str">
        <f t="shared" si="250"/>
        <v>Oct</v>
      </c>
      <c r="N2677" s="11">
        <f t="shared" si="251"/>
        <v>2014</v>
      </c>
      <c r="O2677" t="b">
        <v>1</v>
      </c>
      <c r="P2677">
        <v>29</v>
      </c>
      <c r="Q2677" t="b">
        <v>0</v>
      </c>
      <c r="R2677" t="s">
        <v>8302</v>
      </c>
      <c r="S2677">
        <f t="shared" si="246"/>
        <v>8</v>
      </c>
      <c r="T2677">
        <f t="shared" si="247"/>
        <v>65</v>
      </c>
      <c r="U2677" t="s">
        <v>8317</v>
      </c>
      <c r="V2677" t="s">
        <v>8354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248"/>
        <v>42512.291365740741</v>
      </c>
      <c r="K2678">
        <v>1461337174</v>
      </c>
      <c r="L2678" s="10">
        <f t="shared" si="249"/>
        <v>42482.291365740741</v>
      </c>
      <c r="M2678" s="11" t="str">
        <f t="shared" si="250"/>
        <v>Apr</v>
      </c>
      <c r="N2678" s="11">
        <f t="shared" si="251"/>
        <v>2016</v>
      </c>
      <c r="O2678" t="b">
        <v>0</v>
      </c>
      <c r="P2678">
        <v>9</v>
      </c>
      <c r="Q2678" t="b">
        <v>0</v>
      </c>
      <c r="R2678" t="s">
        <v>8302</v>
      </c>
      <c r="S2678">
        <f t="shared" si="246"/>
        <v>50</v>
      </c>
      <c r="T2678">
        <f t="shared" si="247"/>
        <v>118</v>
      </c>
      <c r="U2678" t="s">
        <v>8317</v>
      </c>
      <c r="V2678" t="s">
        <v>8354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248"/>
        <v>41822.696099537032</v>
      </c>
      <c r="K2679">
        <v>1401756143</v>
      </c>
      <c r="L2679" s="10">
        <f t="shared" si="249"/>
        <v>41792.696099537032</v>
      </c>
      <c r="M2679" s="11" t="str">
        <f t="shared" si="250"/>
        <v>Jun</v>
      </c>
      <c r="N2679" s="11">
        <f t="shared" si="251"/>
        <v>2014</v>
      </c>
      <c r="O2679" t="b">
        <v>0</v>
      </c>
      <c r="P2679">
        <v>27</v>
      </c>
      <c r="Q2679" t="b">
        <v>0</v>
      </c>
      <c r="R2679" t="s">
        <v>8302</v>
      </c>
      <c r="S2679">
        <f t="shared" si="246"/>
        <v>18</v>
      </c>
      <c r="T2679">
        <f t="shared" si="247"/>
        <v>126</v>
      </c>
      <c r="U2679" t="s">
        <v>8317</v>
      </c>
      <c r="V2679" t="s">
        <v>8354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248"/>
        <v>42271.464872685181</v>
      </c>
      <c r="K2680">
        <v>1440529765</v>
      </c>
      <c r="L2680" s="10">
        <f t="shared" si="249"/>
        <v>42241.464872685181</v>
      </c>
      <c r="M2680" s="11" t="str">
        <f t="shared" si="250"/>
        <v>Aug</v>
      </c>
      <c r="N2680" s="11">
        <f t="shared" si="251"/>
        <v>2015</v>
      </c>
      <c r="O2680" t="b">
        <v>0</v>
      </c>
      <c r="P2680">
        <v>2</v>
      </c>
      <c r="Q2680" t="b">
        <v>0</v>
      </c>
      <c r="R2680" t="s">
        <v>8302</v>
      </c>
      <c r="S2680">
        <f t="shared" si="246"/>
        <v>0</v>
      </c>
      <c r="T2680">
        <f t="shared" si="247"/>
        <v>550</v>
      </c>
      <c r="U2680" t="s">
        <v>8317</v>
      </c>
      <c r="V2680" t="s">
        <v>8354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248"/>
        <v>42062.667754629627</v>
      </c>
      <c r="K2681">
        <v>1422489694</v>
      </c>
      <c r="L2681" s="10">
        <f t="shared" si="249"/>
        <v>42032.667754629627</v>
      </c>
      <c r="M2681" s="11" t="str">
        <f t="shared" si="250"/>
        <v>Jan</v>
      </c>
      <c r="N2681" s="11">
        <f t="shared" si="251"/>
        <v>2015</v>
      </c>
      <c r="O2681" t="b">
        <v>0</v>
      </c>
      <c r="P2681">
        <v>3</v>
      </c>
      <c r="Q2681" t="b">
        <v>0</v>
      </c>
      <c r="R2681" t="s">
        <v>8302</v>
      </c>
      <c r="S2681">
        <f t="shared" si="246"/>
        <v>0</v>
      </c>
      <c r="T2681">
        <f t="shared" si="247"/>
        <v>44</v>
      </c>
      <c r="U2681" t="s">
        <v>8317</v>
      </c>
      <c r="V2681" t="s">
        <v>8354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248"/>
        <v>42465.836701388886</v>
      </c>
      <c r="K2682">
        <v>1457327091</v>
      </c>
      <c r="L2682" s="10">
        <f t="shared" si="249"/>
        <v>42435.878368055557</v>
      </c>
      <c r="M2682" s="11" t="str">
        <f t="shared" si="250"/>
        <v>Mar</v>
      </c>
      <c r="N2682" s="11">
        <f t="shared" si="251"/>
        <v>2016</v>
      </c>
      <c r="O2682" t="b">
        <v>0</v>
      </c>
      <c r="P2682">
        <v>4</v>
      </c>
      <c r="Q2682" t="b">
        <v>0</v>
      </c>
      <c r="R2682" t="s">
        <v>8302</v>
      </c>
      <c r="S2682">
        <f t="shared" si="246"/>
        <v>1</v>
      </c>
      <c r="T2682">
        <f t="shared" si="247"/>
        <v>69</v>
      </c>
      <c r="U2682" t="s">
        <v>8317</v>
      </c>
      <c r="V2682" t="s">
        <v>8354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248"/>
        <v>41830.561921296292</v>
      </c>
      <c r="K2683">
        <v>1402867750</v>
      </c>
      <c r="L2683" s="10">
        <f t="shared" si="249"/>
        <v>41805.561921296292</v>
      </c>
      <c r="M2683" s="11" t="str">
        <f t="shared" si="250"/>
        <v>Jun</v>
      </c>
      <c r="N2683" s="11">
        <f t="shared" si="251"/>
        <v>2014</v>
      </c>
      <c r="O2683" t="b">
        <v>0</v>
      </c>
      <c r="P2683">
        <v>2</v>
      </c>
      <c r="Q2683" t="b">
        <v>0</v>
      </c>
      <c r="R2683" t="s">
        <v>8284</v>
      </c>
      <c r="S2683">
        <f t="shared" si="246"/>
        <v>1</v>
      </c>
      <c r="T2683">
        <f t="shared" si="247"/>
        <v>28</v>
      </c>
      <c r="U2683" t="s">
        <v>8334</v>
      </c>
      <c r="V2683" t="s">
        <v>8335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248"/>
        <v>41964.915972222218</v>
      </c>
      <c r="K2684">
        <v>1413838540</v>
      </c>
      <c r="L2684" s="10">
        <f t="shared" si="249"/>
        <v>41932.538657407407</v>
      </c>
      <c r="M2684" s="11" t="str">
        <f t="shared" si="250"/>
        <v>Oct</v>
      </c>
      <c r="N2684" s="11">
        <f t="shared" si="251"/>
        <v>2014</v>
      </c>
      <c r="O2684" t="b">
        <v>0</v>
      </c>
      <c r="P2684">
        <v>20</v>
      </c>
      <c r="Q2684" t="b">
        <v>0</v>
      </c>
      <c r="R2684" t="s">
        <v>8284</v>
      </c>
      <c r="S2684">
        <f t="shared" si="246"/>
        <v>28</v>
      </c>
      <c r="T2684">
        <f t="shared" si="247"/>
        <v>85</v>
      </c>
      <c r="U2684" t="s">
        <v>8334</v>
      </c>
      <c r="V2684" t="s">
        <v>8335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248"/>
        <v>42064.421759259254</v>
      </c>
      <c r="K2685">
        <v>1422641240</v>
      </c>
      <c r="L2685" s="10">
        <f t="shared" si="249"/>
        <v>42034.421759259254</v>
      </c>
      <c r="M2685" s="11" t="str">
        <f t="shared" si="250"/>
        <v>Jan</v>
      </c>
      <c r="N2685" s="11">
        <f t="shared" si="251"/>
        <v>2015</v>
      </c>
      <c r="O2685" t="b">
        <v>0</v>
      </c>
      <c r="P2685">
        <v>3</v>
      </c>
      <c r="Q2685" t="b">
        <v>0</v>
      </c>
      <c r="R2685" t="s">
        <v>8284</v>
      </c>
      <c r="S2685">
        <f t="shared" si="246"/>
        <v>0</v>
      </c>
      <c r="T2685">
        <f t="shared" si="247"/>
        <v>12</v>
      </c>
      <c r="U2685" t="s">
        <v>8334</v>
      </c>
      <c r="V2685" t="s">
        <v>8335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248"/>
        <v>41860.581307870365</v>
      </c>
      <c r="K2686">
        <v>1404165425</v>
      </c>
      <c r="L2686" s="10">
        <f t="shared" si="249"/>
        <v>41820.581307870365</v>
      </c>
      <c r="M2686" s="11" t="str">
        <f t="shared" si="250"/>
        <v>Jun</v>
      </c>
      <c r="N2686" s="11">
        <f t="shared" si="251"/>
        <v>2014</v>
      </c>
      <c r="O2686" t="b">
        <v>0</v>
      </c>
      <c r="P2686">
        <v>4</v>
      </c>
      <c r="Q2686" t="b">
        <v>0</v>
      </c>
      <c r="R2686" t="s">
        <v>8284</v>
      </c>
      <c r="S2686">
        <f t="shared" si="246"/>
        <v>1</v>
      </c>
      <c r="T2686">
        <f t="shared" si="247"/>
        <v>200</v>
      </c>
      <c r="U2686" t="s">
        <v>8334</v>
      </c>
      <c r="V2686" t="s">
        <v>8335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248"/>
        <v>42121.320949074077</v>
      </c>
      <c r="K2687">
        <v>1424968930</v>
      </c>
      <c r="L2687" s="10">
        <f t="shared" si="249"/>
        <v>42061.362615740734</v>
      </c>
      <c r="M2687" s="11" t="str">
        <f t="shared" si="250"/>
        <v>Feb</v>
      </c>
      <c r="N2687" s="11">
        <f t="shared" si="251"/>
        <v>2015</v>
      </c>
      <c r="O2687" t="b">
        <v>0</v>
      </c>
      <c r="P2687">
        <v>1</v>
      </c>
      <c r="Q2687" t="b">
        <v>0</v>
      </c>
      <c r="R2687" t="s">
        <v>8284</v>
      </c>
      <c r="S2687">
        <f t="shared" si="246"/>
        <v>0</v>
      </c>
      <c r="T2687">
        <f t="shared" si="247"/>
        <v>10</v>
      </c>
      <c r="U2687" t="s">
        <v>8334</v>
      </c>
      <c r="V2687" t="s">
        <v>8335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248"/>
        <v>41912.641469907401</v>
      </c>
      <c r="K2688">
        <v>1410391423</v>
      </c>
      <c r="L2688" s="10">
        <f t="shared" si="249"/>
        <v>41892.641469907401</v>
      </c>
      <c r="M2688" s="11" t="str">
        <f t="shared" si="250"/>
        <v>Sep</v>
      </c>
      <c r="N2688" s="11">
        <f t="shared" si="251"/>
        <v>2014</v>
      </c>
      <c r="O2688" t="b">
        <v>0</v>
      </c>
      <c r="P2688">
        <v>0</v>
      </c>
      <c r="Q2688" t="b">
        <v>0</v>
      </c>
      <c r="R2688" t="s">
        <v>8284</v>
      </c>
      <c r="S2688">
        <f t="shared" si="246"/>
        <v>0</v>
      </c>
      <c r="T2688" t="e">
        <f t="shared" si="247"/>
        <v>#DIV/0!</v>
      </c>
      <c r="U2688" t="s">
        <v>8334</v>
      </c>
      <c r="V2688" t="s">
        <v>8335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248"/>
        <v>42184.306921296295</v>
      </c>
      <c r="K2689">
        <v>1432999318</v>
      </c>
      <c r="L2689" s="10">
        <f t="shared" si="249"/>
        <v>42154.306921296295</v>
      </c>
      <c r="M2689" s="11" t="str">
        <f t="shared" si="250"/>
        <v>May</v>
      </c>
      <c r="N2689" s="11">
        <f t="shared" si="251"/>
        <v>2015</v>
      </c>
      <c r="O2689" t="b">
        <v>0</v>
      </c>
      <c r="P2689">
        <v>0</v>
      </c>
      <c r="Q2689" t="b">
        <v>0</v>
      </c>
      <c r="R2689" t="s">
        <v>8284</v>
      </c>
      <c r="S2689">
        <f t="shared" si="246"/>
        <v>0</v>
      </c>
      <c r="T2689" t="e">
        <f t="shared" si="247"/>
        <v>#DIV/0!</v>
      </c>
      <c r="U2689" t="s">
        <v>8334</v>
      </c>
      <c r="V2689" t="s">
        <v>8335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248"/>
        <v>42058.791666666664</v>
      </c>
      <c r="K2690">
        <v>1422067870</v>
      </c>
      <c r="L2690" s="10">
        <f t="shared" si="249"/>
        <v>42027.785532407412</v>
      </c>
      <c r="M2690" s="11" t="str">
        <f t="shared" si="250"/>
        <v>Jan</v>
      </c>
      <c r="N2690" s="11">
        <f t="shared" si="251"/>
        <v>2015</v>
      </c>
      <c r="O2690" t="b">
        <v>0</v>
      </c>
      <c r="P2690">
        <v>14</v>
      </c>
      <c r="Q2690" t="b">
        <v>0</v>
      </c>
      <c r="R2690" t="s">
        <v>8284</v>
      </c>
      <c r="S2690">
        <f t="shared" ref="S2690:S2753" si="252">ROUND((E2690/D2690)*100,0)</f>
        <v>0</v>
      </c>
      <c r="T2690">
        <f t="shared" ref="T2690:T2753" si="253">ROUND(E2690/P2690,0)</f>
        <v>5</v>
      </c>
      <c r="U2690" t="s">
        <v>8334</v>
      </c>
      <c r="V2690" t="s">
        <v>8335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254">(((I2691/60)/60/24)+DATE(1970,1,1)+(-8/24))</f>
        <v>42581.628356481473</v>
      </c>
      <c r="K2691">
        <v>1467327890</v>
      </c>
      <c r="L2691" s="10">
        <f t="shared" ref="L2691:L2754" si="255">(((K2691/60)/60)/24)+DATE(1970,1,1)+(-8/24)</f>
        <v>42551.628356481473</v>
      </c>
      <c r="M2691" s="11" t="str">
        <f t="shared" ref="M2691:M2754" si="256">TEXT(L2691,"MMM")</f>
        <v>Jun</v>
      </c>
      <c r="N2691" s="11">
        <f t="shared" ref="N2691:N2754" si="257">YEAR(L2691)</f>
        <v>2016</v>
      </c>
      <c r="O2691" t="b">
        <v>0</v>
      </c>
      <c r="P2691">
        <v>1</v>
      </c>
      <c r="Q2691" t="b">
        <v>0</v>
      </c>
      <c r="R2691" t="s">
        <v>8284</v>
      </c>
      <c r="S2691">
        <f t="shared" si="252"/>
        <v>0</v>
      </c>
      <c r="T2691">
        <f t="shared" si="253"/>
        <v>1</v>
      </c>
      <c r="U2691" t="s">
        <v>8334</v>
      </c>
      <c r="V2691" t="s">
        <v>8335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254"/>
        <v>42157.77171296296</v>
      </c>
      <c r="K2692">
        <v>1429410676</v>
      </c>
      <c r="L2692" s="10">
        <f t="shared" si="255"/>
        <v>42112.77171296296</v>
      </c>
      <c r="M2692" s="11" t="str">
        <f t="shared" si="256"/>
        <v>Apr</v>
      </c>
      <c r="N2692" s="11">
        <f t="shared" si="257"/>
        <v>2015</v>
      </c>
      <c r="O2692" t="b">
        <v>0</v>
      </c>
      <c r="P2692">
        <v>118</v>
      </c>
      <c r="Q2692" t="b">
        <v>0</v>
      </c>
      <c r="R2692" t="s">
        <v>8284</v>
      </c>
      <c r="S2692">
        <f t="shared" si="252"/>
        <v>11</v>
      </c>
      <c r="T2692">
        <f t="shared" si="253"/>
        <v>73</v>
      </c>
      <c r="U2692" t="s">
        <v>8334</v>
      </c>
      <c r="V2692" t="s">
        <v>8335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254"/>
        <v>42134.390706018516</v>
      </c>
      <c r="K2693">
        <v>1427390557</v>
      </c>
      <c r="L2693" s="10">
        <f t="shared" si="255"/>
        <v>42089.390706018516</v>
      </c>
      <c r="M2693" s="11" t="str">
        <f t="shared" si="256"/>
        <v>Mar</v>
      </c>
      <c r="N2693" s="11">
        <f t="shared" si="257"/>
        <v>2015</v>
      </c>
      <c r="O2693" t="b">
        <v>0</v>
      </c>
      <c r="P2693">
        <v>2</v>
      </c>
      <c r="Q2693" t="b">
        <v>0</v>
      </c>
      <c r="R2693" t="s">
        <v>8284</v>
      </c>
      <c r="S2693">
        <f t="shared" si="252"/>
        <v>0</v>
      </c>
      <c r="T2693">
        <f t="shared" si="253"/>
        <v>18</v>
      </c>
      <c r="U2693" t="s">
        <v>8334</v>
      </c>
      <c r="V2693" t="s">
        <v>8335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254"/>
        <v>42087.959027777775</v>
      </c>
      <c r="K2694">
        <v>1424678460</v>
      </c>
      <c r="L2694" s="10">
        <f t="shared" si="255"/>
        <v>42058.000694444439</v>
      </c>
      <c r="M2694" s="11" t="str">
        <f t="shared" si="256"/>
        <v>Feb</v>
      </c>
      <c r="N2694" s="11">
        <f t="shared" si="257"/>
        <v>2015</v>
      </c>
      <c r="O2694" t="b">
        <v>0</v>
      </c>
      <c r="P2694">
        <v>1</v>
      </c>
      <c r="Q2694" t="b">
        <v>0</v>
      </c>
      <c r="R2694" t="s">
        <v>8284</v>
      </c>
      <c r="S2694">
        <f t="shared" si="252"/>
        <v>1</v>
      </c>
      <c r="T2694">
        <f t="shared" si="253"/>
        <v>25</v>
      </c>
      <c r="U2694" t="s">
        <v>8334</v>
      </c>
      <c r="V2694" t="s">
        <v>8335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254"/>
        <v>41863.805162037032</v>
      </c>
      <c r="K2695">
        <v>1405307966</v>
      </c>
      <c r="L2695" s="10">
        <f t="shared" si="255"/>
        <v>41833.805162037032</v>
      </c>
      <c r="M2695" s="11" t="str">
        <f t="shared" si="256"/>
        <v>Jul</v>
      </c>
      <c r="N2695" s="11">
        <f t="shared" si="257"/>
        <v>2014</v>
      </c>
      <c r="O2695" t="b">
        <v>0</v>
      </c>
      <c r="P2695">
        <v>3</v>
      </c>
      <c r="Q2695" t="b">
        <v>0</v>
      </c>
      <c r="R2695" t="s">
        <v>8284</v>
      </c>
      <c r="S2695">
        <f t="shared" si="252"/>
        <v>1</v>
      </c>
      <c r="T2695">
        <f t="shared" si="253"/>
        <v>13</v>
      </c>
      <c r="U2695" t="s">
        <v>8334</v>
      </c>
      <c r="V2695" t="s">
        <v>8335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254"/>
        <v>41907.807164351849</v>
      </c>
      <c r="K2696">
        <v>1409109739</v>
      </c>
      <c r="L2696" s="10">
        <f t="shared" si="255"/>
        <v>41877.807164351849</v>
      </c>
      <c r="M2696" s="11" t="str">
        <f t="shared" si="256"/>
        <v>Aug</v>
      </c>
      <c r="N2696" s="11">
        <f t="shared" si="257"/>
        <v>2014</v>
      </c>
      <c r="O2696" t="b">
        <v>0</v>
      </c>
      <c r="P2696">
        <v>1</v>
      </c>
      <c r="Q2696" t="b">
        <v>0</v>
      </c>
      <c r="R2696" t="s">
        <v>8284</v>
      </c>
      <c r="S2696">
        <f t="shared" si="252"/>
        <v>0</v>
      </c>
      <c r="T2696">
        <f t="shared" si="253"/>
        <v>1</v>
      </c>
      <c r="U2696" t="s">
        <v>8334</v>
      </c>
      <c r="V2696" t="s">
        <v>8335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254"/>
        <v>42107.806921296295</v>
      </c>
      <c r="K2697">
        <v>1423801318</v>
      </c>
      <c r="L2697" s="10">
        <f t="shared" si="255"/>
        <v>42047.848587962959</v>
      </c>
      <c r="M2697" s="11" t="str">
        <f t="shared" si="256"/>
        <v>Feb</v>
      </c>
      <c r="N2697" s="11">
        <f t="shared" si="257"/>
        <v>2015</v>
      </c>
      <c r="O2697" t="b">
        <v>0</v>
      </c>
      <c r="P2697">
        <v>3</v>
      </c>
      <c r="Q2697" t="b">
        <v>0</v>
      </c>
      <c r="R2697" t="s">
        <v>8284</v>
      </c>
      <c r="S2697">
        <f t="shared" si="252"/>
        <v>0</v>
      </c>
      <c r="T2697">
        <f t="shared" si="253"/>
        <v>24</v>
      </c>
      <c r="U2697" t="s">
        <v>8334</v>
      </c>
      <c r="V2697" t="s">
        <v>8335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254"/>
        <v>41998.511111111111</v>
      </c>
      <c r="K2698">
        <v>1416600960</v>
      </c>
      <c r="L2698" s="10">
        <f t="shared" si="255"/>
        <v>41964.511111111111</v>
      </c>
      <c r="M2698" s="11" t="str">
        <f t="shared" si="256"/>
        <v>Nov</v>
      </c>
      <c r="N2698" s="11">
        <f t="shared" si="257"/>
        <v>2014</v>
      </c>
      <c r="O2698" t="b">
        <v>0</v>
      </c>
      <c r="P2698">
        <v>38</v>
      </c>
      <c r="Q2698" t="b">
        <v>0</v>
      </c>
      <c r="R2698" t="s">
        <v>8284</v>
      </c>
      <c r="S2698">
        <f t="shared" si="252"/>
        <v>6</v>
      </c>
      <c r="T2698">
        <f t="shared" si="253"/>
        <v>89</v>
      </c>
      <c r="U2698" t="s">
        <v>8334</v>
      </c>
      <c r="V2698" t="s">
        <v>8335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254"/>
        <v>42218.583333333336</v>
      </c>
      <c r="K2699">
        <v>1435876423</v>
      </c>
      <c r="L2699" s="10">
        <f t="shared" si="255"/>
        <v>42187.606747685182</v>
      </c>
      <c r="M2699" s="11" t="str">
        <f t="shared" si="256"/>
        <v>Jul</v>
      </c>
      <c r="N2699" s="11">
        <f t="shared" si="257"/>
        <v>2015</v>
      </c>
      <c r="O2699" t="b">
        <v>0</v>
      </c>
      <c r="P2699">
        <v>52</v>
      </c>
      <c r="Q2699" t="b">
        <v>0</v>
      </c>
      <c r="R2699" t="s">
        <v>8284</v>
      </c>
      <c r="S2699">
        <f t="shared" si="252"/>
        <v>26</v>
      </c>
      <c r="T2699">
        <f t="shared" si="253"/>
        <v>117</v>
      </c>
      <c r="U2699" t="s">
        <v>8334</v>
      </c>
      <c r="V2699" t="s">
        <v>8335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254"/>
        <v>41817.564907407403</v>
      </c>
      <c r="K2700">
        <v>1401312808</v>
      </c>
      <c r="L2700" s="10">
        <f t="shared" si="255"/>
        <v>41787.564907407403</v>
      </c>
      <c r="M2700" s="11" t="str">
        <f t="shared" si="256"/>
        <v>May</v>
      </c>
      <c r="N2700" s="11">
        <f t="shared" si="257"/>
        <v>2014</v>
      </c>
      <c r="O2700" t="b">
        <v>0</v>
      </c>
      <c r="P2700">
        <v>2</v>
      </c>
      <c r="Q2700" t="b">
        <v>0</v>
      </c>
      <c r="R2700" t="s">
        <v>8284</v>
      </c>
      <c r="S2700">
        <f t="shared" si="252"/>
        <v>0</v>
      </c>
      <c r="T2700">
        <f t="shared" si="253"/>
        <v>13</v>
      </c>
      <c r="U2700" t="s">
        <v>8334</v>
      </c>
      <c r="V2700" t="s">
        <v>8335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254"/>
        <v>41859.563229166662</v>
      </c>
      <c r="K2701">
        <v>1404941463</v>
      </c>
      <c r="L2701" s="10">
        <f t="shared" si="255"/>
        <v>41829.563229166662</v>
      </c>
      <c r="M2701" s="11" t="str">
        <f t="shared" si="256"/>
        <v>Jul</v>
      </c>
      <c r="N2701" s="11">
        <f t="shared" si="257"/>
        <v>2014</v>
      </c>
      <c r="O2701" t="b">
        <v>0</v>
      </c>
      <c r="P2701">
        <v>0</v>
      </c>
      <c r="Q2701" t="b">
        <v>0</v>
      </c>
      <c r="R2701" t="s">
        <v>8284</v>
      </c>
      <c r="S2701">
        <f t="shared" si="252"/>
        <v>0</v>
      </c>
      <c r="T2701" t="e">
        <f t="shared" si="253"/>
        <v>#DIV/0!</v>
      </c>
      <c r="U2701" t="s">
        <v>8334</v>
      </c>
      <c r="V2701" t="s">
        <v>8335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254"/>
        <v>41900.541342592594</v>
      </c>
      <c r="K2702">
        <v>1408481972</v>
      </c>
      <c r="L2702" s="10">
        <f t="shared" si="255"/>
        <v>41870.541342592594</v>
      </c>
      <c r="M2702" s="11" t="str">
        <f t="shared" si="256"/>
        <v>Aug</v>
      </c>
      <c r="N2702" s="11">
        <f t="shared" si="257"/>
        <v>2014</v>
      </c>
      <c r="O2702" t="b">
        <v>0</v>
      </c>
      <c r="P2702">
        <v>4</v>
      </c>
      <c r="Q2702" t="b">
        <v>0</v>
      </c>
      <c r="R2702" t="s">
        <v>8284</v>
      </c>
      <c r="S2702">
        <f t="shared" si="252"/>
        <v>1</v>
      </c>
      <c r="T2702">
        <f t="shared" si="253"/>
        <v>18</v>
      </c>
      <c r="U2702" t="s">
        <v>8334</v>
      </c>
      <c r="V2702" t="s">
        <v>8335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254"/>
        <v>42832.399699074071</v>
      </c>
      <c r="K2703">
        <v>1488911734</v>
      </c>
      <c r="L2703" s="10">
        <f t="shared" si="255"/>
        <v>42801.441365740735</v>
      </c>
      <c r="M2703" s="11" t="str">
        <f t="shared" si="256"/>
        <v>Mar</v>
      </c>
      <c r="N2703" s="11">
        <f t="shared" si="257"/>
        <v>2017</v>
      </c>
      <c r="O2703" t="b">
        <v>0</v>
      </c>
      <c r="P2703">
        <v>46</v>
      </c>
      <c r="Q2703" t="b">
        <v>0</v>
      </c>
      <c r="R2703" t="s">
        <v>8303</v>
      </c>
      <c r="S2703">
        <f t="shared" si="252"/>
        <v>46</v>
      </c>
      <c r="T2703">
        <f t="shared" si="253"/>
        <v>34</v>
      </c>
      <c r="U2703" t="s">
        <v>8315</v>
      </c>
      <c r="V2703" t="s">
        <v>8355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254"/>
        <v>42830.426817129628</v>
      </c>
      <c r="K2704">
        <v>1488827677</v>
      </c>
      <c r="L2704" s="10">
        <f t="shared" si="255"/>
        <v>42800.468483796292</v>
      </c>
      <c r="M2704" s="11" t="str">
        <f t="shared" si="256"/>
        <v>Mar</v>
      </c>
      <c r="N2704" s="11">
        <f t="shared" si="257"/>
        <v>2017</v>
      </c>
      <c r="O2704" t="b">
        <v>1</v>
      </c>
      <c r="P2704">
        <v>26</v>
      </c>
      <c r="Q2704" t="b">
        <v>0</v>
      </c>
      <c r="R2704" t="s">
        <v>8303</v>
      </c>
      <c r="S2704">
        <f t="shared" si="252"/>
        <v>34</v>
      </c>
      <c r="T2704">
        <f t="shared" si="253"/>
        <v>132</v>
      </c>
      <c r="U2704" t="s">
        <v>8315</v>
      </c>
      <c r="V2704" t="s">
        <v>8355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254"/>
        <v>42816.315162037034</v>
      </c>
      <c r="K2705">
        <v>1485016430</v>
      </c>
      <c r="L2705" s="10">
        <f t="shared" si="255"/>
        <v>42756.356828703698</v>
      </c>
      <c r="M2705" s="11" t="str">
        <f t="shared" si="256"/>
        <v>Jan</v>
      </c>
      <c r="N2705" s="11">
        <f t="shared" si="257"/>
        <v>2017</v>
      </c>
      <c r="O2705" t="b">
        <v>0</v>
      </c>
      <c r="P2705">
        <v>45</v>
      </c>
      <c r="Q2705" t="b">
        <v>0</v>
      </c>
      <c r="R2705" t="s">
        <v>8303</v>
      </c>
      <c r="S2705">
        <f t="shared" si="252"/>
        <v>104</v>
      </c>
      <c r="T2705">
        <f t="shared" si="253"/>
        <v>922</v>
      </c>
      <c r="U2705" t="s">
        <v>8315</v>
      </c>
      <c r="V2705" t="s">
        <v>8355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254"/>
        <v>42830.48743055555</v>
      </c>
      <c r="K2706">
        <v>1487709714</v>
      </c>
      <c r="L2706" s="10">
        <f t="shared" si="255"/>
        <v>42787.529097222221</v>
      </c>
      <c r="M2706" s="11" t="str">
        <f t="shared" si="256"/>
        <v>Feb</v>
      </c>
      <c r="N2706" s="11">
        <f t="shared" si="257"/>
        <v>2017</v>
      </c>
      <c r="O2706" t="b">
        <v>0</v>
      </c>
      <c r="P2706">
        <v>7</v>
      </c>
      <c r="Q2706" t="b">
        <v>0</v>
      </c>
      <c r="R2706" t="s">
        <v>8303</v>
      </c>
      <c r="S2706">
        <f t="shared" si="252"/>
        <v>6</v>
      </c>
      <c r="T2706">
        <f t="shared" si="253"/>
        <v>164</v>
      </c>
      <c r="U2706" t="s">
        <v>8315</v>
      </c>
      <c r="V2706" t="s">
        <v>8355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254"/>
        <v>42818.541180555556</v>
      </c>
      <c r="K2707">
        <v>1486504758</v>
      </c>
      <c r="L2707" s="10">
        <f t="shared" si="255"/>
        <v>42773.58284722222</v>
      </c>
      <c r="M2707" s="11" t="str">
        <f t="shared" si="256"/>
        <v>Feb</v>
      </c>
      <c r="N2707" s="11">
        <f t="shared" si="257"/>
        <v>2017</v>
      </c>
      <c r="O2707" t="b">
        <v>0</v>
      </c>
      <c r="P2707">
        <v>8</v>
      </c>
      <c r="Q2707" t="b">
        <v>0</v>
      </c>
      <c r="R2707" t="s">
        <v>8303</v>
      </c>
      <c r="S2707">
        <f t="shared" si="252"/>
        <v>11</v>
      </c>
      <c r="T2707">
        <f t="shared" si="253"/>
        <v>217</v>
      </c>
      <c r="U2707" t="s">
        <v>8315</v>
      </c>
      <c r="V2707" t="s">
        <v>8355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254"/>
        <v>41927.957638888889</v>
      </c>
      <c r="K2708">
        <v>1410937483</v>
      </c>
      <c r="L2708" s="10">
        <f t="shared" si="255"/>
        <v>41898.961608796293</v>
      </c>
      <c r="M2708" s="11" t="str">
        <f t="shared" si="256"/>
        <v>Sep</v>
      </c>
      <c r="N2708" s="11">
        <f t="shared" si="257"/>
        <v>2014</v>
      </c>
      <c r="O2708" t="b">
        <v>1</v>
      </c>
      <c r="P2708">
        <v>263</v>
      </c>
      <c r="Q2708" t="b">
        <v>1</v>
      </c>
      <c r="R2708" t="s">
        <v>8303</v>
      </c>
      <c r="S2708">
        <f t="shared" si="252"/>
        <v>112</v>
      </c>
      <c r="T2708">
        <f t="shared" si="253"/>
        <v>149</v>
      </c>
      <c r="U2708" t="s">
        <v>8315</v>
      </c>
      <c r="V2708" t="s">
        <v>8355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254"/>
        <v>41420.957638888889</v>
      </c>
      <c r="K2709">
        <v>1367088443</v>
      </c>
      <c r="L2709" s="10">
        <f t="shared" si="255"/>
        <v>41391.449571759258</v>
      </c>
      <c r="M2709" s="11" t="str">
        <f t="shared" si="256"/>
        <v>Apr</v>
      </c>
      <c r="N2709" s="11">
        <f t="shared" si="257"/>
        <v>2013</v>
      </c>
      <c r="O2709" t="b">
        <v>1</v>
      </c>
      <c r="P2709">
        <v>394</v>
      </c>
      <c r="Q2709" t="b">
        <v>1</v>
      </c>
      <c r="R2709" t="s">
        <v>8303</v>
      </c>
      <c r="S2709">
        <f t="shared" si="252"/>
        <v>351</v>
      </c>
      <c r="T2709">
        <f t="shared" si="253"/>
        <v>71</v>
      </c>
      <c r="U2709" t="s">
        <v>8315</v>
      </c>
      <c r="V2709" t="s">
        <v>8355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254"/>
        <v>42572.364884259259</v>
      </c>
      <c r="K2710">
        <v>1463935526</v>
      </c>
      <c r="L2710" s="10">
        <f t="shared" si="255"/>
        <v>42512.364884259259</v>
      </c>
      <c r="M2710" s="11" t="str">
        <f t="shared" si="256"/>
        <v>May</v>
      </c>
      <c r="N2710" s="11">
        <f t="shared" si="257"/>
        <v>2016</v>
      </c>
      <c r="O2710" t="b">
        <v>1</v>
      </c>
      <c r="P2710">
        <v>1049</v>
      </c>
      <c r="Q2710" t="b">
        <v>1</v>
      </c>
      <c r="R2710" t="s">
        <v>8303</v>
      </c>
      <c r="S2710">
        <f t="shared" si="252"/>
        <v>233</v>
      </c>
      <c r="T2710">
        <f t="shared" si="253"/>
        <v>44</v>
      </c>
      <c r="U2710" t="s">
        <v>8315</v>
      </c>
      <c r="V2710" t="s">
        <v>8355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254"/>
        <v>42646.832638888889</v>
      </c>
      <c r="K2711">
        <v>1472528141</v>
      </c>
      <c r="L2711" s="10">
        <f t="shared" si="255"/>
        <v>42611.816446759258</v>
      </c>
      <c r="M2711" s="11" t="str">
        <f t="shared" si="256"/>
        <v>Aug</v>
      </c>
      <c r="N2711" s="11">
        <f t="shared" si="257"/>
        <v>2016</v>
      </c>
      <c r="O2711" t="b">
        <v>1</v>
      </c>
      <c r="P2711">
        <v>308</v>
      </c>
      <c r="Q2711" t="b">
        <v>1</v>
      </c>
      <c r="R2711" t="s">
        <v>8303</v>
      </c>
      <c r="S2711">
        <f t="shared" si="252"/>
        <v>102</v>
      </c>
      <c r="T2711">
        <f t="shared" si="253"/>
        <v>165</v>
      </c>
      <c r="U2711" t="s">
        <v>8315</v>
      </c>
      <c r="V2711" t="s">
        <v>8355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254"/>
        <v>41859.75</v>
      </c>
      <c r="K2712">
        <v>1404797428</v>
      </c>
      <c r="L2712" s="10">
        <f t="shared" si="255"/>
        <v>41827.896157407406</v>
      </c>
      <c r="M2712" s="11" t="str">
        <f t="shared" si="256"/>
        <v>Jul</v>
      </c>
      <c r="N2712" s="11">
        <f t="shared" si="257"/>
        <v>2014</v>
      </c>
      <c r="O2712" t="b">
        <v>1</v>
      </c>
      <c r="P2712">
        <v>1088</v>
      </c>
      <c r="Q2712" t="b">
        <v>1</v>
      </c>
      <c r="R2712" t="s">
        <v>8303</v>
      </c>
      <c r="S2712">
        <f t="shared" si="252"/>
        <v>154</v>
      </c>
      <c r="T2712">
        <f t="shared" si="253"/>
        <v>85</v>
      </c>
      <c r="U2712" t="s">
        <v>8315</v>
      </c>
      <c r="V2712" t="s">
        <v>8355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254"/>
        <v>41810.584027777775</v>
      </c>
      <c r="K2713">
        <v>1400694790</v>
      </c>
      <c r="L2713" s="10">
        <f t="shared" si="255"/>
        <v>41780.411921296298</v>
      </c>
      <c r="M2713" s="11" t="str">
        <f t="shared" si="256"/>
        <v>May</v>
      </c>
      <c r="N2713" s="11">
        <f t="shared" si="257"/>
        <v>2014</v>
      </c>
      <c r="O2713" t="b">
        <v>1</v>
      </c>
      <c r="P2713">
        <v>73</v>
      </c>
      <c r="Q2713" t="b">
        <v>1</v>
      </c>
      <c r="R2713" t="s">
        <v>8303</v>
      </c>
      <c r="S2713">
        <f t="shared" si="252"/>
        <v>101</v>
      </c>
      <c r="T2713">
        <f t="shared" si="253"/>
        <v>54</v>
      </c>
      <c r="U2713" t="s">
        <v>8315</v>
      </c>
      <c r="V2713" t="s">
        <v>8355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254"/>
        <v>41468.416666666664</v>
      </c>
      <c r="K2714">
        <v>1370568560</v>
      </c>
      <c r="L2714" s="10">
        <f t="shared" si="255"/>
        <v>41431.728703703702</v>
      </c>
      <c r="M2714" s="11" t="str">
        <f t="shared" si="256"/>
        <v>Jun</v>
      </c>
      <c r="N2714" s="11">
        <f t="shared" si="257"/>
        <v>2013</v>
      </c>
      <c r="O2714" t="b">
        <v>1</v>
      </c>
      <c r="P2714">
        <v>143</v>
      </c>
      <c r="Q2714" t="b">
        <v>1</v>
      </c>
      <c r="R2714" t="s">
        <v>8303</v>
      </c>
      <c r="S2714">
        <f t="shared" si="252"/>
        <v>131</v>
      </c>
      <c r="T2714">
        <f t="shared" si="253"/>
        <v>51</v>
      </c>
      <c r="U2714" t="s">
        <v>8315</v>
      </c>
      <c r="V2714" t="s">
        <v>8355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254"/>
        <v>42362.320416666662</v>
      </c>
      <c r="K2715">
        <v>1447515684</v>
      </c>
      <c r="L2715" s="10">
        <f t="shared" si="255"/>
        <v>42322.320416666662</v>
      </c>
      <c r="M2715" s="11" t="str">
        <f t="shared" si="256"/>
        <v>Nov</v>
      </c>
      <c r="N2715" s="11">
        <f t="shared" si="257"/>
        <v>2015</v>
      </c>
      <c r="O2715" t="b">
        <v>1</v>
      </c>
      <c r="P2715">
        <v>1420</v>
      </c>
      <c r="Q2715" t="b">
        <v>1</v>
      </c>
      <c r="R2715" t="s">
        <v>8303</v>
      </c>
      <c r="S2715">
        <f t="shared" si="252"/>
        <v>102</v>
      </c>
      <c r="T2715">
        <f t="shared" si="253"/>
        <v>108</v>
      </c>
      <c r="U2715" t="s">
        <v>8315</v>
      </c>
      <c r="V2715" t="s">
        <v>8355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254"/>
        <v>42657.624999999993</v>
      </c>
      <c r="K2716">
        <v>1474040596</v>
      </c>
      <c r="L2716" s="10">
        <f t="shared" si="255"/>
        <v>42629.321712962956</v>
      </c>
      <c r="M2716" s="11" t="str">
        <f t="shared" si="256"/>
        <v>Sep</v>
      </c>
      <c r="N2716" s="11">
        <f t="shared" si="257"/>
        <v>2016</v>
      </c>
      <c r="O2716" t="b">
        <v>1</v>
      </c>
      <c r="P2716">
        <v>305</v>
      </c>
      <c r="Q2716" t="b">
        <v>1</v>
      </c>
      <c r="R2716" t="s">
        <v>8303</v>
      </c>
      <c r="S2716">
        <f t="shared" si="252"/>
        <v>116</v>
      </c>
      <c r="T2716">
        <f t="shared" si="253"/>
        <v>95</v>
      </c>
      <c r="U2716" t="s">
        <v>8315</v>
      </c>
      <c r="V2716" t="s">
        <v>8355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254"/>
        <v>42421.065138888887</v>
      </c>
      <c r="K2717">
        <v>1453109628</v>
      </c>
      <c r="L2717" s="10">
        <f t="shared" si="255"/>
        <v>42387.065138888887</v>
      </c>
      <c r="M2717" s="11" t="str">
        <f t="shared" si="256"/>
        <v>Jan</v>
      </c>
      <c r="N2717" s="11">
        <f t="shared" si="257"/>
        <v>2016</v>
      </c>
      <c r="O2717" t="b">
        <v>1</v>
      </c>
      <c r="P2717">
        <v>551</v>
      </c>
      <c r="Q2717" t="b">
        <v>1</v>
      </c>
      <c r="R2717" t="s">
        <v>8303</v>
      </c>
      <c r="S2717">
        <f t="shared" si="252"/>
        <v>265</v>
      </c>
      <c r="T2717">
        <f t="shared" si="253"/>
        <v>58</v>
      </c>
      <c r="U2717" t="s">
        <v>8315</v>
      </c>
      <c r="V2717" t="s">
        <v>8355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254"/>
        <v>42284.999918981477</v>
      </c>
      <c r="K2718">
        <v>1441699193</v>
      </c>
      <c r="L2718" s="10">
        <f t="shared" si="255"/>
        <v>42254.999918981477</v>
      </c>
      <c r="M2718" s="11" t="str">
        <f t="shared" si="256"/>
        <v>Sep</v>
      </c>
      <c r="N2718" s="11">
        <f t="shared" si="257"/>
        <v>2015</v>
      </c>
      <c r="O2718" t="b">
        <v>1</v>
      </c>
      <c r="P2718">
        <v>187</v>
      </c>
      <c r="Q2718" t="b">
        <v>1</v>
      </c>
      <c r="R2718" t="s">
        <v>8303</v>
      </c>
      <c r="S2718">
        <f t="shared" si="252"/>
        <v>120</v>
      </c>
      <c r="T2718">
        <f t="shared" si="253"/>
        <v>64</v>
      </c>
      <c r="U2718" t="s">
        <v>8315</v>
      </c>
      <c r="V2718" t="s">
        <v>8355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254"/>
        <v>41979.623252314814</v>
      </c>
      <c r="K2719">
        <v>1414015049</v>
      </c>
      <c r="L2719" s="10">
        <f t="shared" si="255"/>
        <v>41934.581585648149</v>
      </c>
      <c r="M2719" s="11" t="str">
        <f t="shared" si="256"/>
        <v>Oct</v>
      </c>
      <c r="N2719" s="11">
        <f t="shared" si="257"/>
        <v>2014</v>
      </c>
      <c r="O2719" t="b">
        <v>1</v>
      </c>
      <c r="P2719">
        <v>325</v>
      </c>
      <c r="Q2719" t="b">
        <v>1</v>
      </c>
      <c r="R2719" t="s">
        <v>8303</v>
      </c>
      <c r="S2719">
        <f t="shared" si="252"/>
        <v>120</v>
      </c>
      <c r="T2719">
        <f t="shared" si="253"/>
        <v>92</v>
      </c>
      <c r="U2719" t="s">
        <v>8315</v>
      </c>
      <c r="V2719" t="s">
        <v>8355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254"/>
        <v>42493.624999999993</v>
      </c>
      <c r="K2720">
        <v>1459865945</v>
      </c>
      <c r="L2720" s="10">
        <f t="shared" si="255"/>
        <v>42465.263252314813</v>
      </c>
      <c r="M2720" s="11" t="str">
        <f t="shared" si="256"/>
        <v>Apr</v>
      </c>
      <c r="N2720" s="11">
        <f t="shared" si="257"/>
        <v>2016</v>
      </c>
      <c r="O2720" t="b">
        <v>1</v>
      </c>
      <c r="P2720">
        <v>148</v>
      </c>
      <c r="Q2720" t="b">
        <v>1</v>
      </c>
      <c r="R2720" t="s">
        <v>8303</v>
      </c>
      <c r="S2720">
        <f t="shared" si="252"/>
        <v>104</v>
      </c>
      <c r="T2720">
        <f t="shared" si="253"/>
        <v>126</v>
      </c>
      <c r="U2720" t="s">
        <v>8315</v>
      </c>
      <c r="V2720" t="s">
        <v>8355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254"/>
        <v>42477.656180555547</v>
      </c>
      <c r="K2721">
        <v>1455756294</v>
      </c>
      <c r="L2721" s="10">
        <f t="shared" si="255"/>
        <v>42417.697847222218</v>
      </c>
      <c r="M2721" s="11" t="str">
        <f t="shared" si="256"/>
        <v>Feb</v>
      </c>
      <c r="N2721" s="11">
        <f t="shared" si="257"/>
        <v>2016</v>
      </c>
      <c r="O2721" t="b">
        <v>0</v>
      </c>
      <c r="P2721">
        <v>69</v>
      </c>
      <c r="Q2721" t="b">
        <v>1</v>
      </c>
      <c r="R2721" t="s">
        <v>8303</v>
      </c>
      <c r="S2721">
        <f t="shared" si="252"/>
        <v>109</v>
      </c>
      <c r="T2721">
        <f t="shared" si="253"/>
        <v>95</v>
      </c>
      <c r="U2721" t="s">
        <v>8315</v>
      </c>
      <c r="V2721" t="s">
        <v>8355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254"/>
        <v>42685.174224537033</v>
      </c>
      <c r="K2722">
        <v>1476270653</v>
      </c>
      <c r="L2722" s="10">
        <f t="shared" si="255"/>
        <v>42655.132557870362</v>
      </c>
      <c r="M2722" s="11" t="str">
        <f t="shared" si="256"/>
        <v>Oct</v>
      </c>
      <c r="N2722" s="11">
        <f t="shared" si="257"/>
        <v>2016</v>
      </c>
      <c r="O2722" t="b">
        <v>0</v>
      </c>
      <c r="P2722">
        <v>173</v>
      </c>
      <c r="Q2722" t="b">
        <v>1</v>
      </c>
      <c r="R2722" t="s">
        <v>8303</v>
      </c>
      <c r="S2722">
        <f t="shared" si="252"/>
        <v>118</v>
      </c>
      <c r="T2722">
        <f t="shared" si="253"/>
        <v>171</v>
      </c>
      <c r="U2722" t="s">
        <v>8315</v>
      </c>
      <c r="V2722" t="s">
        <v>8355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254"/>
        <v>41523.458333333328</v>
      </c>
      <c r="K2723">
        <v>1375880598</v>
      </c>
      <c r="L2723" s="10">
        <f t="shared" si="255"/>
        <v>41493.210625</v>
      </c>
      <c r="M2723" s="11" t="str">
        <f t="shared" si="256"/>
        <v>Aug</v>
      </c>
      <c r="N2723" s="11">
        <f t="shared" si="257"/>
        <v>2013</v>
      </c>
      <c r="O2723" t="b">
        <v>0</v>
      </c>
      <c r="P2723">
        <v>269</v>
      </c>
      <c r="Q2723" t="b">
        <v>1</v>
      </c>
      <c r="R2723" t="s">
        <v>8295</v>
      </c>
      <c r="S2723">
        <f t="shared" si="252"/>
        <v>1462</v>
      </c>
      <c r="T2723">
        <f t="shared" si="253"/>
        <v>41</v>
      </c>
      <c r="U2723" t="s">
        <v>8317</v>
      </c>
      <c r="V2723" t="s">
        <v>8347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254"/>
        <v>42764.52376157407</v>
      </c>
      <c r="K2724">
        <v>1480538053</v>
      </c>
      <c r="L2724" s="10">
        <f t="shared" si="255"/>
        <v>42704.52376157407</v>
      </c>
      <c r="M2724" s="11" t="str">
        <f t="shared" si="256"/>
        <v>Nov</v>
      </c>
      <c r="N2724" s="11">
        <f t="shared" si="257"/>
        <v>2016</v>
      </c>
      <c r="O2724" t="b">
        <v>0</v>
      </c>
      <c r="P2724">
        <v>185</v>
      </c>
      <c r="Q2724" t="b">
        <v>1</v>
      </c>
      <c r="R2724" t="s">
        <v>8295</v>
      </c>
      <c r="S2724">
        <f t="shared" si="252"/>
        <v>253</v>
      </c>
      <c r="T2724">
        <f t="shared" si="253"/>
        <v>68</v>
      </c>
      <c r="U2724" t="s">
        <v>8317</v>
      </c>
      <c r="V2724" t="s">
        <v>8347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254"/>
        <v>42004.547314814808</v>
      </c>
      <c r="K2725">
        <v>1414872488</v>
      </c>
      <c r="L2725" s="10">
        <f t="shared" si="255"/>
        <v>41944.505648148144</v>
      </c>
      <c r="M2725" s="11" t="str">
        <f t="shared" si="256"/>
        <v>Nov</v>
      </c>
      <c r="N2725" s="11">
        <f t="shared" si="257"/>
        <v>2014</v>
      </c>
      <c r="O2725" t="b">
        <v>0</v>
      </c>
      <c r="P2725">
        <v>176</v>
      </c>
      <c r="Q2725" t="b">
        <v>1</v>
      </c>
      <c r="R2725" t="s">
        <v>8295</v>
      </c>
      <c r="S2725">
        <f t="shared" si="252"/>
        <v>140</v>
      </c>
      <c r="T2725">
        <f t="shared" si="253"/>
        <v>95</v>
      </c>
      <c r="U2725" t="s">
        <v>8317</v>
      </c>
      <c r="V2725" t="s">
        <v>8347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254"/>
        <v>42230.993738425925</v>
      </c>
      <c r="K2726">
        <v>1436860259</v>
      </c>
      <c r="L2726" s="10">
        <f t="shared" si="255"/>
        <v>42198.993738425925</v>
      </c>
      <c r="M2726" s="11" t="str">
        <f t="shared" si="256"/>
        <v>Jul</v>
      </c>
      <c r="N2726" s="11">
        <f t="shared" si="257"/>
        <v>2015</v>
      </c>
      <c r="O2726" t="b">
        <v>0</v>
      </c>
      <c r="P2726">
        <v>1019</v>
      </c>
      <c r="Q2726" t="b">
        <v>1</v>
      </c>
      <c r="R2726" t="s">
        <v>8295</v>
      </c>
      <c r="S2726">
        <f t="shared" si="252"/>
        <v>297</v>
      </c>
      <c r="T2726">
        <f t="shared" si="253"/>
        <v>7</v>
      </c>
      <c r="U2726" t="s">
        <v>8317</v>
      </c>
      <c r="V2726" t="s">
        <v>8347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254"/>
        <v>42795.41128472222</v>
      </c>
      <c r="K2727">
        <v>1484070735</v>
      </c>
      <c r="L2727" s="10">
        <f t="shared" si="255"/>
        <v>42745.41128472222</v>
      </c>
      <c r="M2727" s="11" t="str">
        <f t="shared" si="256"/>
        <v>Jan</v>
      </c>
      <c r="N2727" s="11">
        <f t="shared" si="257"/>
        <v>2017</v>
      </c>
      <c r="O2727" t="b">
        <v>0</v>
      </c>
      <c r="P2727">
        <v>113</v>
      </c>
      <c r="Q2727" t="b">
        <v>1</v>
      </c>
      <c r="R2727" t="s">
        <v>8295</v>
      </c>
      <c r="S2727">
        <f t="shared" si="252"/>
        <v>145</v>
      </c>
      <c r="T2727">
        <f t="shared" si="253"/>
        <v>512</v>
      </c>
      <c r="U2727" t="s">
        <v>8317</v>
      </c>
      <c r="V2727" t="s">
        <v>8347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254"/>
        <v>42482.246655092589</v>
      </c>
      <c r="K2728">
        <v>1458741311</v>
      </c>
      <c r="L2728" s="10">
        <f t="shared" si="255"/>
        <v>42452.246655092589</v>
      </c>
      <c r="M2728" s="11" t="str">
        <f t="shared" si="256"/>
        <v>Mar</v>
      </c>
      <c r="N2728" s="11">
        <f t="shared" si="257"/>
        <v>2016</v>
      </c>
      <c r="O2728" t="b">
        <v>0</v>
      </c>
      <c r="P2728">
        <v>404</v>
      </c>
      <c r="Q2728" t="b">
        <v>1</v>
      </c>
      <c r="R2728" t="s">
        <v>8295</v>
      </c>
      <c r="S2728">
        <f t="shared" si="252"/>
        <v>106</v>
      </c>
      <c r="T2728">
        <f t="shared" si="253"/>
        <v>262</v>
      </c>
      <c r="U2728" t="s">
        <v>8317</v>
      </c>
      <c r="V2728" t="s">
        <v>8347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254"/>
        <v>42223.343321759261</v>
      </c>
      <c r="K2729">
        <v>1436804063</v>
      </c>
      <c r="L2729" s="10">
        <f t="shared" si="255"/>
        <v>42198.343321759261</v>
      </c>
      <c r="M2729" s="11" t="str">
        <f t="shared" si="256"/>
        <v>Jul</v>
      </c>
      <c r="N2729" s="11">
        <f t="shared" si="257"/>
        <v>2015</v>
      </c>
      <c r="O2729" t="b">
        <v>0</v>
      </c>
      <c r="P2729">
        <v>707</v>
      </c>
      <c r="Q2729" t="b">
        <v>1</v>
      </c>
      <c r="R2729" t="s">
        <v>8295</v>
      </c>
      <c r="S2729">
        <f t="shared" si="252"/>
        <v>493</v>
      </c>
      <c r="T2729">
        <f t="shared" si="253"/>
        <v>70</v>
      </c>
      <c r="U2729" t="s">
        <v>8317</v>
      </c>
      <c r="V2729" t="s">
        <v>8347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254"/>
        <v>42368.266597222224</v>
      </c>
      <c r="K2730">
        <v>1448461434</v>
      </c>
      <c r="L2730" s="10">
        <f t="shared" si="255"/>
        <v>42333.266597222224</v>
      </c>
      <c r="M2730" s="11" t="str">
        <f t="shared" si="256"/>
        <v>Nov</v>
      </c>
      <c r="N2730" s="11">
        <f t="shared" si="257"/>
        <v>2015</v>
      </c>
      <c r="O2730" t="b">
        <v>0</v>
      </c>
      <c r="P2730">
        <v>392</v>
      </c>
      <c r="Q2730" t="b">
        <v>1</v>
      </c>
      <c r="R2730" t="s">
        <v>8295</v>
      </c>
      <c r="S2730">
        <f t="shared" si="252"/>
        <v>202</v>
      </c>
      <c r="T2730">
        <f t="shared" si="253"/>
        <v>77</v>
      </c>
      <c r="U2730" t="s">
        <v>8317</v>
      </c>
      <c r="V2730" t="s">
        <v>8347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254"/>
        <v>42124.907372685186</v>
      </c>
      <c r="K2731">
        <v>1427867197</v>
      </c>
      <c r="L2731" s="10">
        <f t="shared" si="255"/>
        <v>42094.907372685186</v>
      </c>
      <c r="M2731" s="11" t="str">
        <f t="shared" si="256"/>
        <v>Mar</v>
      </c>
      <c r="N2731" s="11">
        <f t="shared" si="257"/>
        <v>2015</v>
      </c>
      <c r="O2731" t="b">
        <v>0</v>
      </c>
      <c r="P2731">
        <v>23</v>
      </c>
      <c r="Q2731" t="b">
        <v>1</v>
      </c>
      <c r="R2731" t="s">
        <v>8295</v>
      </c>
      <c r="S2731">
        <f t="shared" si="252"/>
        <v>104</v>
      </c>
      <c r="T2731">
        <f t="shared" si="253"/>
        <v>341</v>
      </c>
      <c r="U2731" t="s">
        <v>8317</v>
      </c>
      <c r="V2731" t="s">
        <v>8347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254"/>
        <v>41386.208043981482</v>
      </c>
      <c r="K2732">
        <v>1363611575</v>
      </c>
      <c r="L2732" s="10">
        <f t="shared" si="255"/>
        <v>41351.208043981482</v>
      </c>
      <c r="M2732" s="11" t="str">
        <f t="shared" si="256"/>
        <v>Mar</v>
      </c>
      <c r="N2732" s="11">
        <f t="shared" si="257"/>
        <v>2013</v>
      </c>
      <c r="O2732" t="b">
        <v>0</v>
      </c>
      <c r="P2732">
        <v>682</v>
      </c>
      <c r="Q2732" t="b">
        <v>1</v>
      </c>
      <c r="R2732" t="s">
        <v>8295</v>
      </c>
      <c r="S2732">
        <f t="shared" si="252"/>
        <v>170</v>
      </c>
      <c r="T2732">
        <f t="shared" si="253"/>
        <v>67</v>
      </c>
      <c r="U2732" t="s">
        <v>8317</v>
      </c>
      <c r="V2732" t="s">
        <v>8347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254"/>
        <v>41929.833333333328</v>
      </c>
      <c r="K2733">
        <v>1408624622</v>
      </c>
      <c r="L2733" s="10">
        <f t="shared" si="255"/>
        <v>41872.192384259259</v>
      </c>
      <c r="M2733" s="11" t="str">
        <f t="shared" si="256"/>
        <v>Aug</v>
      </c>
      <c r="N2733" s="11">
        <f t="shared" si="257"/>
        <v>2014</v>
      </c>
      <c r="O2733" t="b">
        <v>0</v>
      </c>
      <c r="P2733">
        <v>37</v>
      </c>
      <c r="Q2733" t="b">
        <v>1</v>
      </c>
      <c r="R2733" t="s">
        <v>8295</v>
      </c>
      <c r="S2733">
        <f t="shared" si="252"/>
        <v>104</v>
      </c>
      <c r="T2733">
        <f t="shared" si="253"/>
        <v>846</v>
      </c>
      <c r="U2733" t="s">
        <v>8317</v>
      </c>
      <c r="V2733" t="s">
        <v>8347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254"/>
        <v>41421.666666666664</v>
      </c>
      <c r="K2734">
        <v>1366917828</v>
      </c>
      <c r="L2734" s="10">
        <f t="shared" si="255"/>
        <v>41389.474861111106</v>
      </c>
      <c r="M2734" s="11" t="str">
        <f t="shared" si="256"/>
        <v>Apr</v>
      </c>
      <c r="N2734" s="11">
        <f t="shared" si="257"/>
        <v>2013</v>
      </c>
      <c r="O2734" t="b">
        <v>0</v>
      </c>
      <c r="P2734">
        <v>146</v>
      </c>
      <c r="Q2734" t="b">
        <v>1</v>
      </c>
      <c r="R2734" t="s">
        <v>8295</v>
      </c>
      <c r="S2734">
        <f t="shared" si="252"/>
        <v>118</v>
      </c>
      <c r="T2734">
        <f t="shared" si="253"/>
        <v>97</v>
      </c>
      <c r="U2734" t="s">
        <v>8317</v>
      </c>
      <c r="V2734" t="s">
        <v>8347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254"/>
        <v>42103.897847222215</v>
      </c>
      <c r="K2735">
        <v>1423463574</v>
      </c>
      <c r="L2735" s="10">
        <f t="shared" si="255"/>
        <v>42043.939513888887</v>
      </c>
      <c r="M2735" s="11" t="str">
        <f t="shared" si="256"/>
        <v>Feb</v>
      </c>
      <c r="N2735" s="11">
        <f t="shared" si="257"/>
        <v>2015</v>
      </c>
      <c r="O2735" t="b">
        <v>0</v>
      </c>
      <c r="P2735">
        <v>119</v>
      </c>
      <c r="Q2735" t="b">
        <v>1</v>
      </c>
      <c r="R2735" t="s">
        <v>8295</v>
      </c>
      <c r="S2735">
        <f t="shared" si="252"/>
        <v>108</v>
      </c>
      <c r="T2735">
        <f t="shared" si="253"/>
        <v>452</v>
      </c>
      <c r="U2735" t="s">
        <v>8317</v>
      </c>
      <c r="V2735" t="s">
        <v>8347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254"/>
        <v>42656.582638888889</v>
      </c>
      <c r="K2736">
        <v>1473782592</v>
      </c>
      <c r="L2736" s="10">
        <f t="shared" si="255"/>
        <v>42626.335555555554</v>
      </c>
      <c r="M2736" s="11" t="str">
        <f t="shared" si="256"/>
        <v>Sep</v>
      </c>
      <c r="N2736" s="11">
        <f t="shared" si="257"/>
        <v>2016</v>
      </c>
      <c r="O2736" t="b">
        <v>0</v>
      </c>
      <c r="P2736">
        <v>163</v>
      </c>
      <c r="Q2736" t="b">
        <v>1</v>
      </c>
      <c r="R2736" t="s">
        <v>8295</v>
      </c>
      <c r="S2736">
        <f t="shared" si="252"/>
        <v>2260300</v>
      </c>
      <c r="T2736">
        <f t="shared" si="253"/>
        <v>139</v>
      </c>
      <c r="U2736" t="s">
        <v>8317</v>
      </c>
      <c r="V2736" t="s">
        <v>8347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254"/>
        <v>41346.5</v>
      </c>
      <c r="K2737">
        <v>1360551250</v>
      </c>
      <c r="L2737" s="10">
        <f t="shared" si="255"/>
        <v>41315.787615740737</v>
      </c>
      <c r="M2737" s="11" t="str">
        <f t="shared" si="256"/>
        <v>Feb</v>
      </c>
      <c r="N2737" s="11">
        <f t="shared" si="257"/>
        <v>2013</v>
      </c>
      <c r="O2737" t="b">
        <v>0</v>
      </c>
      <c r="P2737">
        <v>339</v>
      </c>
      <c r="Q2737" t="b">
        <v>1</v>
      </c>
      <c r="R2737" t="s">
        <v>8295</v>
      </c>
      <c r="S2737">
        <f t="shared" si="252"/>
        <v>978</v>
      </c>
      <c r="T2737">
        <f t="shared" si="253"/>
        <v>22</v>
      </c>
      <c r="U2737" t="s">
        <v>8317</v>
      </c>
      <c r="V2737" t="s">
        <v>8347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254"/>
        <v>41752.333020833328</v>
      </c>
      <c r="K2738">
        <v>1395676773</v>
      </c>
      <c r="L2738" s="10">
        <f t="shared" si="255"/>
        <v>41722.333020833328</v>
      </c>
      <c r="M2738" s="11" t="str">
        <f t="shared" si="256"/>
        <v>Mar</v>
      </c>
      <c r="N2738" s="11">
        <f t="shared" si="257"/>
        <v>2014</v>
      </c>
      <c r="O2738" t="b">
        <v>0</v>
      </c>
      <c r="P2738">
        <v>58</v>
      </c>
      <c r="Q2738" t="b">
        <v>1</v>
      </c>
      <c r="R2738" t="s">
        <v>8295</v>
      </c>
      <c r="S2738">
        <f t="shared" si="252"/>
        <v>123</v>
      </c>
      <c r="T2738">
        <f t="shared" si="253"/>
        <v>170</v>
      </c>
      <c r="U2738" t="s">
        <v>8317</v>
      </c>
      <c r="V2738" t="s">
        <v>8347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254"/>
        <v>41654.458333333328</v>
      </c>
      <c r="K2739">
        <v>1386108087</v>
      </c>
      <c r="L2739" s="10">
        <f t="shared" si="255"/>
        <v>41611.584340277775</v>
      </c>
      <c r="M2739" s="11" t="str">
        <f t="shared" si="256"/>
        <v>Dec</v>
      </c>
      <c r="N2739" s="11">
        <f t="shared" si="257"/>
        <v>2013</v>
      </c>
      <c r="O2739" t="b">
        <v>0</v>
      </c>
      <c r="P2739">
        <v>456</v>
      </c>
      <c r="Q2739" t="b">
        <v>1</v>
      </c>
      <c r="R2739" t="s">
        <v>8295</v>
      </c>
      <c r="S2739">
        <f t="shared" si="252"/>
        <v>246</v>
      </c>
      <c r="T2739">
        <f t="shared" si="253"/>
        <v>162</v>
      </c>
      <c r="U2739" t="s">
        <v>8317</v>
      </c>
      <c r="V2739" t="s">
        <v>8347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254"/>
        <v>42679.810231481482</v>
      </c>
      <c r="K2740">
        <v>1473218804</v>
      </c>
      <c r="L2740" s="10">
        <f t="shared" si="255"/>
        <v>42619.810231481482</v>
      </c>
      <c r="M2740" s="11" t="str">
        <f t="shared" si="256"/>
        <v>Sep</v>
      </c>
      <c r="N2740" s="11">
        <f t="shared" si="257"/>
        <v>2016</v>
      </c>
      <c r="O2740" t="b">
        <v>0</v>
      </c>
      <c r="P2740">
        <v>15</v>
      </c>
      <c r="Q2740" t="b">
        <v>1</v>
      </c>
      <c r="R2740" t="s">
        <v>8295</v>
      </c>
      <c r="S2740">
        <f t="shared" si="252"/>
        <v>148</v>
      </c>
      <c r="T2740">
        <f t="shared" si="253"/>
        <v>493</v>
      </c>
      <c r="U2740" t="s">
        <v>8317</v>
      </c>
      <c r="V2740" t="s">
        <v>8347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254"/>
        <v>41764.554594907408</v>
      </c>
      <c r="K2741">
        <v>1395436717</v>
      </c>
      <c r="L2741" s="10">
        <f t="shared" si="255"/>
        <v>41719.554594907408</v>
      </c>
      <c r="M2741" s="11" t="str">
        <f t="shared" si="256"/>
        <v>Mar</v>
      </c>
      <c r="N2741" s="11">
        <f t="shared" si="257"/>
        <v>2014</v>
      </c>
      <c r="O2741" t="b">
        <v>0</v>
      </c>
      <c r="P2741">
        <v>191</v>
      </c>
      <c r="Q2741" t="b">
        <v>1</v>
      </c>
      <c r="R2741" t="s">
        <v>8295</v>
      </c>
      <c r="S2741">
        <f t="shared" si="252"/>
        <v>384</v>
      </c>
      <c r="T2741">
        <f t="shared" si="253"/>
        <v>22</v>
      </c>
      <c r="U2741" t="s">
        <v>8317</v>
      </c>
      <c r="V2741" t="s">
        <v>8347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254"/>
        <v>42074.656851851854</v>
      </c>
      <c r="K2742">
        <v>1423529152</v>
      </c>
      <c r="L2742" s="10">
        <f t="shared" si="255"/>
        <v>42044.698518518511</v>
      </c>
      <c r="M2742" s="11" t="str">
        <f t="shared" si="256"/>
        <v>Feb</v>
      </c>
      <c r="N2742" s="11">
        <f t="shared" si="257"/>
        <v>2015</v>
      </c>
      <c r="O2742" t="b">
        <v>0</v>
      </c>
      <c r="P2742">
        <v>17</v>
      </c>
      <c r="Q2742" t="b">
        <v>1</v>
      </c>
      <c r="R2742" t="s">
        <v>8295</v>
      </c>
      <c r="S2742">
        <f t="shared" si="252"/>
        <v>103</v>
      </c>
      <c r="T2742">
        <f t="shared" si="253"/>
        <v>18</v>
      </c>
      <c r="U2742" t="s">
        <v>8317</v>
      </c>
      <c r="V2742" t="s">
        <v>8347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254"/>
        <v>41931.754861111105</v>
      </c>
      <c r="K2743">
        <v>1412005602</v>
      </c>
      <c r="L2743" s="10">
        <f t="shared" si="255"/>
        <v>41911.324097222219</v>
      </c>
      <c r="M2743" s="11" t="str">
        <f t="shared" si="256"/>
        <v>Sep</v>
      </c>
      <c r="N2743" s="11">
        <f t="shared" si="257"/>
        <v>2014</v>
      </c>
      <c r="O2743" t="b">
        <v>0</v>
      </c>
      <c r="P2743">
        <v>4</v>
      </c>
      <c r="Q2743" t="b">
        <v>0</v>
      </c>
      <c r="R2743" t="s">
        <v>8304</v>
      </c>
      <c r="S2743">
        <f t="shared" si="252"/>
        <v>0</v>
      </c>
      <c r="T2743">
        <f t="shared" si="253"/>
        <v>9</v>
      </c>
      <c r="U2743" t="s">
        <v>8320</v>
      </c>
      <c r="V2743" t="s">
        <v>8356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254"/>
        <v>41044.386423611111</v>
      </c>
      <c r="K2744">
        <v>1335892587</v>
      </c>
      <c r="L2744" s="10">
        <f t="shared" si="255"/>
        <v>41030.386423611111</v>
      </c>
      <c r="M2744" s="11" t="str">
        <f t="shared" si="256"/>
        <v>May</v>
      </c>
      <c r="N2744" s="11">
        <f t="shared" si="257"/>
        <v>2012</v>
      </c>
      <c r="O2744" t="b">
        <v>0</v>
      </c>
      <c r="P2744">
        <v>18</v>
      </c>
      <c r="Q2744" t="b">
        <v>0</v>
      </c>
      <c r="R2744" t="s">
        <v>8304</v>
      </c>
      <c r="S2744">
        <f t="shared" si="252"/>
        <v>29</v>
      </c>
      <c r="T2744">
        <f t="shared" si="253"/>
        <v>41</v>
      </c>
      <c r="U2744" t="s">
        <v>8320</v>
      </c>
      <c r="V2744" t="s">
        <v>8356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254"/>
        <v>42661.995451388888</v>
      </c>
      <c r="K2745">
        <v>1474271607</v>
      </c>
      <c r="L2745" s="10">
        <f t="shared" si="255"/>
        <v>42631.995451388888</v>
      </c>
      <c r="M2745" s="11" t="str">
        <f t="shared" si="256"/>
        <v>Sep</v>
      </c>
      <c r="N2745" s="11">
        <f t="shared" si="257"/>
        <v>2016</v>
      </c>
      <c r="O2745" t="b">
        <v>0</v>
      </c>
      <c r="P2745">
        <v>0</v>
      </c>
      <c r="Q2745" t="b">
        <v>0</v>
      </c>
      <c r="R2745" t="s">
        <v>8304</v>
      </c>
      <c r="S2745">
        <f t="shared" si="252"/>
        <v>0</v>
      </c>
      <c r="T2745" t="e">
        <f t="shared" si="253"/>
        <v>#DIV/0!</v>
      </c>
      <c r="U2745" t="s">
        <v>8320</v>
      </c>
      <c r="V2745" t="s">
        <v>8356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254"/>
        <v>40967.729143518518</v>
      </c>
      <c r="K2746">
        <v>1327886998</v>
      </c>
      <c r="L2746" s="10">
        <f t="shared" si="255"/>
        <v>40937.729143518518</v>
      </c>
      <c r="M2746" s="11" t="str">
        <f t="shared" si="256"/>
        <v>Jan</v>
      </c>
      <c r="N2746" s="11">
        <f t="shared" si="257"/>
        <v>2012</v>
      </c>
      <c r="O2746" t="b">
        <v>0</v>
      </c>
      <c r="P2746">
        <v>22</v>
      </c>
      <c r="Q2746" t="b">
        <v>0</v>
      </c>
      <c r="R2746" t="s">
        <v>8304</v>
      </c>
      <c r="S2746">
        <f t="shared" si="252"/>
        <v>5</v>
      </c>
      <c r="T2746">
        <f t="shared" si="253"/>
        <v>38</v>
      </c>
      <c r="U2746" t="s">
        <v>8320</v>
      </c>
      <c r="V2746" t="s">
        <v>8356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254"/>
        <v>41104.654722222222</v>
      </c>
      <c r="K2747">
        <v>1337125368</v>
      </c>
      <c r="L2747" s="10">
        <f t="shared" si="255"/>
        <v>41044.654722222222</v>
      </c>
      <c r="M2747" s="11" t="str">
        <f t="shared" si="256"/>
        <v>May</v>
      </c>
      <c r="N2747" s="11">
        <f t="shared" si="257"/>
        <v>2012</v>
      </c>
      <c r="O2747" t="b">
        <v>0</v>
      </c>
      <c r="P2747">
        <v>49</v>
      </c>
      <c r="Q2747" t="b">
        <v>0</v>
      </c>
      <c r="R2747" t="s">
        <v>8304</v>
      </c>
      <c r="S2747">
        <f t="shared" si="252"/>
        <v>22</v>
      </c>
      <c r="T2747">
        <f t="shared" si="253"/>
        <v>36</v>
      </c>
      <c r="U2747" t="s">
        <v>8320</v>
      </c>
      <c r="V2747" t="s">
        <v>8356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254"/>
        <v>41880.44804398148</v>
      </c>
      <c r="K2748">
        <v>1406745911</v>
      </c>
      <c r="L2748" s="10">
        <f t="shared" si="255"/>
        <v>41850.44804398148</v>
      </c>
      <c r="M2748" s="11" t="str">
        <f t="shared" si="256"/>
        <v>Jul</v>
      </c>
      <c r="N2748" s="11">
        <f t="shared" si="257"/>
        <v>2014</v>
      </c>
      <c r="O2748" t="b">
        <v>0</v>
      </c>
      <c r="P2748">
        <v>19</v>
      </c>
      <c r="Q2748" t="b">
        <v>0</v>
      </c>
      <c r="R2748" t="s">
        <v>8304</v>
      </c>
      <c r="S2748">
        <f t="shared" si="252"/>
        <v>27</v>
      </c>
      <c r="T2748">
        <f t="shared" si="253"/>
        <v>42</v>
      </c>
      <c r="U2748" t="s">
        <v>8320</v>
      </c>
      <c r="V2748" t="s">
        <v>8356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254"/>
        <v>41075.798611111109</v>
      </c>
      <c r="K2749">
        <v>1337095997</v>
      </c>
      <c r="L2749" s="10">
        <f t="shared" si="255"/>
        <v>41044.314780092594</v>
      </c>
      <c r="M2749" s="11" t="str">
        <f t="shared" si="256"/>
        <v>May</v>
      </c>
      <c r="N2749" s="11">
        <f t="shared" si="257"/>
        <v>2012</v>
      </c>
      <c r="O2749" t="b">
        <v>0</v>
      </c>
      <c r="P2749">
        <v>4</v>
      </c>
      <c r="Q2749" t="b">
        <v>0</v>
      </c>
      <c r="R2749" t="s">
        <v>8304</v>
      </c>
      <c r="S2749">
        <f t="shared" si="252"/>
        <v>28</v>
      </c>
      <c r="T2749">
        <f t="shared" si="253"/>
        <v>35</v>
      </c>
      <c r="U2749" t="s">
        <v>8320</v>
      </c>
      <c r="V2749" t="s">
        <v>8356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254"/>
        <v>42615.377337962964</v>
      </c>
      <c r="K2750">
        <v>1470243802</v>
      </c>
      <c r="L2750" s="10">
        <f t="shared" si="255"/>
        <v>42585.377337962964</v>
      </c>
      <c r="M2750" s="11" t="str">
        <f t="shared" si="256"/>
        <v>Aug</v>
      </c>
      <c r="N2750" s="11">
        <f t="shared" si="257"/>
        <v>2016</v>
      </c>
      <c r="O2750" t="b">
        <v>0</v>
      </c>
      <c r="P2750">
        <v>4</v>
      </c>
      <c r="Q2750" t="b">
        <v>0</v>
      </c>
      <c r="R2750" t="s">
        <v>8304</v>
      </c>
      <c r="S2750">
        <f t="shared" si="252"/>
        <v>1</v>
      </c>
      <c r="T2750">
        <f t="shared" si="253"/>
        <v>13</v>
      </c>
      <c r="U2750" t="s">
        <v>8320</v>
      </c>
      <c r="V2750" t="s">
        <v>8356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254"/>
        <v>42098.424039351848</v>
      </c>
      <c r="K2751">
        <v>1425582637</v>
      </c>
      <c r="L2751" s="10">
        <f t="shared" si="255"/>
        <v>42068.46570601852</v>
      </c>
      <c r="M2751" s="11" t="str">
        <f t="shared" si="256"/>
        <v>Mar</v>
      </c>
      <c r="N2751" s="11">
        <f t="shared" si="257"/>
        <v>2015</v>
      </c>
      <c r="O2751" t="b">
        <v>0</v>
      </c>
      <c r="P2751">
        <v>2</v>
      </c>
      <c r="Q2751" t="b">
        <v>0</v>
      </c>
      <c r="R2751" t="s">
        <v>8304</v>
      </c>
      <c r="S2751">
        <f t="shared" si="252"/>
        <v>1</v>
      </c>
      <c r="T2751">
        <f t="shared" si="253"/>
        <v>55</v>
      </c>
      <c r="U2751" t="s">
        <v>8320</v>
      </c>
      <c r="V2751" t="s">
        <v>8356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254"/>
        <v>41090.5</v>
      </c>
      <c r="K2752">
        <v>1340055345</v>
      </c>
      <c r="L2752" s="10">
        <f t="shared" si="255"/>
        <v>41078.56649305555</v>
      </c>
      <c r="M2752" s="11" t="str">
        <f t="shared" si="256"/>
        <v>Jun</v>
      </c>
      <c r="N2752" s="11">
        <f t="shared" si="257"/>
        <v>2012</v>
      </c>
      <c r="O2752" t="b">
        <v>0</v>
      </c>
      <c r="P2752">
        <v>0</v>
      </c>
      <c r="Q2752" t="b">
        <v>0</v>
      </c>
      <c r="R2752" t="s">
        <v>8304</v>
      </c>
      <c r="S2752">
        <f t="shared" si="252"/>
        <v>0</v>
      </c>
      <c r="T2752" t="e">
        <f t="shared" si="253"/>
        <v>#DIV/0!</v>
      </c>
      <c r="U2752" t="s">
        <v>8320</v>
      </c>
      <c r="V2752" t="s">
        <v>8356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254"/>
        <v>41807.553726851853</v>
      </c>
      <c r="K2753">
        <v>1397855842</v>
      </c>
      <c r="L2753" s="10">
        <f t="shared" si="255"/>
        <v>41747.553726851853</v>
      </c>
      <c r="M2753" s="11" t="str">
        <f t="shared" si="256"/>
        <v>Apr</v>
      </c>
      <c r="N2753" s="11">
        <f t="shared" si="257"/>
        <v>2014</v>
      </c>
      <c r="O2753" t="b">
        <v>0</v>
      </c>
      <c r="P2753">
        <v>0</v>
      </c>
      <c r="Q2753" t="b">
        <v>0</v>
      </c>
      <c r="R2753" t="s">
        <v>8304</v>
      </c>
      <c r="S2753">
        <f t="shared" si="252"/>
        <v>0</v>
      </c>
      <c r="T2753" t="e">
        <f t="shared" si="253"/>
        <v>#DIV/0!</v>
      </c>
      <c r="U2753" t="s">
        <v>8320</v>
      </c>
      <c r="V2753" t="s">
        <v>8356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254"/>
        <v>40895.431759259256</v>
      </c>
      <c r="K2754">
        <v>1320776504</v>
      </c>
      <c r="L2754" s="10">
        <f t="shared" si="255"/>
        <v>40855.431759259256</v>
      </c>
      <c r="M2754" s="11" t="str">
        <f t="shared" si="256"/>
        <v>Nov</v>
      </c>
      <c r="N2754" s="11">
        <f t="shared" si="257"/>
        <v>2011</v>
      </c>
      <c r="O2754" t="b">
        <v>0</v>
      </c>
      <c r="P2754">
        <v>14</v>
      </c>
      <c r="Q2754" t="b">
        <v>0</v>
      </c>
      <c r="R2754" t="s">
        <v>8304</v>
      </c>
      <c r="S2754">
        <f t="shared" ref="S2754:S2817" si="258">ROUND((E2754/D2754)*100,0)</f>
        <v>11</v>
      </c>
      <c r="T2754">
        <f t="shared" ref="T2754:T2817" si="259">ROUND(E2754/P2754,0)</f>
        <v>39</v>
      </c>
      <c r="U2754" t="s">
        <v>8320</v>
      </c>
      <c r="V2754" t="s">
        <v>8356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260">(((I2755/60)/60/24)+DATE(1970,1,1)+(-8/24))</f>
        <v>41147.567395833328</v>
      </c>
      <c r="K2755">
        <v>1343425023</v>
      </c>
      <c r="L2755" s="10">
        <f t="shared" ref="L2755:L2818" si="261">(((K2755/60)/60)/24)+DATE(1970,1,1)+(-8/24)</f>
        <v>41117.567395833328</v>
      </c>
      <c r="M2755" s="11" t="str">
        <f t="shared" ref="M2755:M2818" si="262">TEXT(L2755,"MMM")</f>
        <v>Jul</v>
      </c>
      <c r="N2755" s="11">
        <f t="shared" ref="N2755:N2818" si="263">YEAR(L2755)</f>
        <v>2012</v>
      </c>
      <c r="O2755" t="b">
        <v>0</v>
      </c>
      <c r="P2755">
        <v>8</v>
      </c>
      <c r="Q2755" t="b">
        <v>0</v>
      </c>
      <c r="R2755" t="s">
        <v>8304</v>
      </c>
      <c r="S2755">
        <f t="shared" si="258"/>
        <v>19</v>
      </c>
      <c r="T2755">
        <f t="shared" si="259"/>
        <v>48</v>
      </c>
      <c r="U2755" t="s">
        <v>8320</v>
      </c>
      <c r="V2755" t="s">
        <v>8356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260"/>
        <v>41893.302673611113</v>
      </c>
      <c r="K2756">
        <v>1407856551</v>
      </c>
      <c r="L2756" s="10">
        <f t="shared" si="261"/>
        <v>41863.302673611113</v>
      </c>
      <c r="M2756" s="11" t="str">
        <f t="shared" si="262"/>
        <v>Aug</v>
      </c>
      <c r="N2756" s="11">
        <f t="shared" si="263"/>
        <v>2014</v>
      </c>
      <c r="O2756" t="b">
        <v>0</v>
      </c>
      <c r="P2756">
        <v>0</v>
      </c>
      <c r="Q2756" t="b">
        <v>0</v>
      </c>
      <c r="R2756" t="s">
        <v>8304</v>
      </c>
      <c r="S2756">
        <f t="shared" si="258"/>
        <v>0</v>
      </c>
      <c r="T2756" t="e">
        <f t="shared" si="259"/>
        <v>#DIV/0!</v>
      </c>
      <c r="U2756" t="s">
        <v>8320</v>
      </c>
      <c r="V2756" t="s">
        <v>8356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260"/>
        <v>42102.457488425927</v>
      </c>
      <c r="K2757">
        <v>1425927527</v>
      </c>
      <c r="L2757" s="10">
        <f t="shared" si="261"/>
        <v>42072.457488425927</v>
      </c>
      <c r="M2757" s="11" t="str">
        <f t="shared" si="262"/>
        <v>Mar</v>
      </c>
      <c r="N2757" s="11">
        <f t="shared" si="263"/>
        <v>2015</v>
      </c>
      <c r="O2757" t="b">
        <v>0</v>
      </c>
      <c r="P2757">
        <v>15</v>
      </c>
      <c r="Q2757" t="b">
        <v>0</v>
      </c>
      <c r="R2757" t="s">
        <v>8304</v>
      </c>
      <c r="S2757">
        <f t="shared" si="258"/>
        <v>52</v>
      </c>
      <c r="T2757">
        <f t="shared" si="259"/>
        <v>17</v>
      </c>
      <c r="U2757" t="s">
        <v>8320</v>
      </c>
      <c r="V2757" t="s">
        <v>8356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260"/>
        <v>41650.567141203705</v>
      </c>
      <c r="K2758">
        <v>1386884201</v>
      </c>
      <c r="L2758" s="10">
        <f t="shared" si="261"/>
        <v>41620.567141203705</v>
      </c>
      <c r="M2758" s="11" t="str">
        <f t="shared" si="262"/>
        <v>Dec</v>
      </c>
      <c r="N2758" s="11">
        <f t="shared" si="263"/>
        <v>2013</v>
      </c>
      <c r="O2758" t="b">
        <v>0</v>
      </c>
      <c r="P2758">
        <v>33</v>
      </c>
      <c r="Q2758" t="b">
        <v>0</v>
      </c>
      <c r="R2758" t="s">
        <v>8304</v>
      </c>
      <c r="S2758">
        <f t="shared" si="258"/>
        <v>10</v>
      </c>
      <c r="T2758">
        <f t="shared" si="259"/>
        <v>32</v>
      </c>
      <c r="U2758" t="s">
        <v>8320</v>
      </c>
      <c r="V2758" t="s">
        <v>8356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260"/>
        <v>42588.323287037034</v>
      </c>
      <c r="K2759">
        <v>1469202332</v>
      </c>
      <c r="L2759" s="10">
        <f t="shared" si="261"/>
        <v>42573.323287037034</v>
      </c>
      <c r="M2759" s="11" t="str">
        <f t="shared" si="262"/>
        <v>Jul</v>
      </c>
      <c r="N2759" s="11">
        <f t="shared" si="263"/>
        <v>2016</v>
      </c>
      <c r="O2759" t="b">
        <v>0</v>
      </c>
      <c r="P2759">
        <v>2</v>
      </c>
      <c r="Q2759" t="b">
        <v>0</v>
      </c>
      <c r="R2759" t="s">
        <v>8304</v>
      </c>
      <c r="S2759">
        <f t="shared" si="258"/>
        <v>1</v>
      </c>
      <c r="T2759">
        <f t="shared" si="259"/>
        <v>5</v>
      </c>
      <c r="U2759" t="s">
        <v>8320</v>
      </c>
      <c r="V2759" t="s">
        <v>8356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260"/>
        <v>42653.10859953703</v>
      </c>
      <c r="K2760">
        <v>1474886183</v>
      </c>
      <c r="L2760" s="10">
        <f t="shared" si="261"/>
        <v>42639.10859953703</v>
      </c>
      <c r="M2760" s="11" t="str">
        <f t="shared" si="262"/>
        <v>Sep</v>
      </c>
      <c r="N2760" s="11">
        <f t="shared" si="263"/>
        <v>2016</v>
      </c>
      <c r="O2760" t="b">
        <v>0</v>
      </c>
      <c r="P2760">
        <v>6</v>
      </c>
      <c r="Q2760" t="b">
        <v>0</v>
      </c>
      <c r="R2760" t="s">
        <v>8304</v>
      </c>
      <c r="S2760">
        <f t="shared" si="258"/>
        <v>12</v>
      </c>
      <c r="T2760">
        <f t="shared" si="259"/>
        <v>39</v>
      </c>
      <c r="U2760" t="s">
        <v>8320</v>
      </c>
      <c r="V2760" t="s">
        <v>8356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260"/>
        <v>42567.033171296294</v>
      </c>
      <c r="K2761">
        <v>1464943666</v>
      </c>
      <c r="L2761" s="10">
        <f t="shared" si="261"/>
        <v>42524.033171296294</v>
      </c>
      <c r="M2761" s="11" t="str">
        <f t="shared" si="262"/>
        <v>Jun</v>
      </c>
      <c r="N2761" s="11">
        <f t="shared" si="263"/>
        <v>2016</v>
      </c>
      <c r="O2761" t="b">
        <v>0</v>
      </c>
      <c r="P2761">
        <v>2</v>
      </c>
      <c r="Q2761" t="b">
        <v>0</v>
      </c>
      <c r="R2761" t="s">
        <v>8304</v>
      </c>
      <c r="S2761">
        <f t="shared" si="258"/>
        <v>11</v>
      </c>
      <c r="T2761">
        <f t="shared" si="259"/>
        <v>53</v>
      </c>
      <c r="U2761" t="s">
        <v>8320</v>
      </c>
      <c r="V2761" t="s">
        <v>8356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260"/>
        <v>41445.127986111111</v>
      </c>
      <c r="K2762">
        <v>1369134258</v>
      </c>
      <c r="L2762" s="10">
        <f t="shared" si="261"/>
        <v>41415.127986111111</v>
      </c>
      <c r="M2762" s="11" t="str">
        <f t="shared" si="262"/>
        <v>May</v>
      </c>
      <c r="N2762" s="11">
        <f t="shared" si="263"/>
        <v>2013</v>
      </c>
      <c r="O2762" t="b">
        <v>0</v>
      </c>
      <c r="P2762">
        <v>0</v>
      </c>
      <c r="Q2762" t="b">
        <v>0</v>
      </c>
      <c r="R2762" t="s">
        <v>8304</v>
      </c>
      <c r="S2762">
        <f t="shared" si="258"/>
        <v>0</v>
      </c>
      <c r="T2762" t="e">
        <f t="shared" si="259"/>
        <v>#DIV/0!</v>
      </c>
      <c r="U2762" t="s">
        <v>8320</v>
      </c>
      <c r="V2762" t="s">
        <v>8356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260"/>
        <v>41276.73024305555</v>
      </c>
      <c r="K2763">
        <v>1354584693</v>
      </c>
      <c r="L2763" s="10">
        <f t="shared" si="261"/>
        <v>41246.73024305555</v>
      </c>
      <c r="M2763" s="11" t="str">
        <f t="shared" si="262"/>
        <v>Dec</v>
      </c>
      <c r="N2763" s="11">
        <f t="shared" si="263"/>
        <v>2012</v>
      </c>
      <c r="O2763" t="b">
        <v>0</v>
      </c>
      <c r="P2763">
        <v>4</v>
      </c>
      <c r="Q2763" t="b">
        <v>0</v>
      </c>
      <c r="R2763" t="s">
        <v>8304</v>
      </c>
      <c r="S2763">
        <f t="shared" si="258"/>
        <v>1</v>
      </c>
      <c r="T2763">
        <f t="shared" si="259"/>
        <v>9</v>
      </c>
      <c r="U2763" t="s">
        <v>8320</v>
      </c>
      <c r="V2763" t="s">
        <v>8356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260"/>
        <v>40986.661979166667</v>
      </c>
      <c r="K2764">
        <v>1326934395</v>
      </c>
      <c r="L2764" s="10">
        <f t="shared" si="261"/>
        <v>40926.703645833331</v>
      </c>
      <c r="M2764" s="11" t="str">
        <f t="shared" si="262"/>
        <v>Jan</v>
      </c>
      <c r="N2764" s="11">
        <f t="shared" si="263"/>
        <v>2012</v>
      </c>
      <c r="O2764" t="b">
        <v>0</v>
      </c>
      <c r="P2764">
        <v>1</v>
      </c>
      <c r="Q2764" t="b">
        <v>0</v>
      </c>
      <c r="R2764" t="s">
        <v>8304</v>
      </c>
      <c r="S2764">
        <f t="shared" si="258"/>
        <v>1</v>
      </c>
      <c r="T2764">
        <f t="shared" si="259"/>
        <v>25</v>
      </c>
      <c r="U2764" t="s">
        <v>8320</v>
      </c>
      <c r="V2764" t="s">
        <v>8356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260"/>
        <v>41418.246342592589</v>
      </c>
      <c r="K2765">
        <v>1365515684</v>
      </c>
      <c r="L2765" s="10">
        <f t="shared" si="261"/>
        <v>41373.246342592589</v>
      </c>
      <c r="M2765" s="11" t="str">
        <f t="shared" si="262"/>
        <v>Apr</v>
      </c>
      <c r="N2765" s="11">
        <f t="shared" si="263"/>
        <v>2013</v>
      </c>
      <c r="O2765" t="b">
        <v>0</v>
      </c>
      <c r="P2765">
        <v>3</v>
      </c>
      <c r="Q2765" t="b">
        <v>0</v>
      </c>
      <c r="R2765" t="s">
        <v>8304</v>
      </c>
      <c r="S2765">
        <f t="shared" si="258"/>
        <v>0</v>
      </c>
      <c r="T2765">
        <f t="shared" si="259"/>
        <v>30</v>
      </c>
      <c r="U2765" t="s">
        <v>8320</v>
      </c>
      <c r="V2765" t="s">
        <v>8356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260"/>
        <v>41059.458333333328</v>
      </c>
      <c r="K2766">
        <v>1335855631</v>
      </c>
      <c r="L2766" s="10">
        <f t="shared" si="261"/>
        <v>41029.958692129629</v>
      </c>
      <c r="M2766" s="11" t="str">
        <f t="shared" si="262"/>
        <v>Apr</v>
      </c>
      <c r="N2766" s="11">
        <f t="shared" si="263"/>
        <v>2012</v>
      </c>
      <c r="O2766" t="b">
        <v>0</v>
      </c>
      <c r="P2766">
        <v>4</v>
      </c>
      <c r="Q2766" t="b">
        <v>0</v>
      </c>
      <c r="R2766" t="s">
        <v>8304</v>
      </c>
      <c r="S2766">
        <f t="shared" si="258"/>
        <v>1</v>
      </c>
      <c r="T2766">
        <f t="shared" si="259"/>
        <v>11</v>
      </c>
      <c r="U2766" t="s">
        <v>8320</v>
      </c>
      <c r="V2766" t="s">
        <v>8356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260"/>
        <v>41210.245694444442</v>
      </c>
      <c r="K2767">
        <v>1350050028</v>
      </c>
      <c r="L2767" s="10">
        <f t="shared" si="261"/>
        <v>41194.245694444442</v>
      </c>
      <c r="M2767" s="11" t="str">
        <f t="shared" si="262"/>
        <v>Oct</v>
      </c>
      <c r="N2767" s="11">
        <f t="shared" si="263"/>
        <v>2012</v>
      </c>
      <c r="O2767" t="b">
        <v>0</v>
      </c>
      <c r="P2767">
        <v>0</v>
      </c>
      <c r="Q2767" t="b">
        <v>0</v>
      </c>
      <c r="R2767" t="s">
        <v>8304</v>
      </c>
      <c r="S2767">
        <f t="shared" si="258"/>
        <v>0</v>
      </c>
      <c r="T2767" t="e">
        <f t="shared" si="259"/>
        <v>#DIV/0!</v>
      </c>
      <c r="U2767" t="s">
        <v>8320</v>
      </c>
      <c r="V2767" t="s">
        <v>8356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260"/>
        <v>40766.334699074068</v>
      </c>
      <c r="K2768">
        <v>1310486518</v>
      </c>
      <c r="L2768" s="10">
        <f t="shared" si="261"/>
        <v>40736.334699074068</v>
      </c>
      <c r="M2768" s="11" t="str">
        <f t="shared" si="262"/>
        <v>Jul</v>
      </c>
      <c r="N2768" s="11">
        <f t="shared" si="263"/>
        <v>2011</v>
      </c>
      <c r="O2768" t="b">
        <v>0</v>
      </c>
      <c r="P2768">
        <v>4</v>
      </c>
      <c r="Q2768" t="b">
        <v>0</v>
      </c>
      <c r="R2768" t="s">
        <v>8304</v>
      </c>
      <c r="S2768">
        <f t="shared" si="258"/>
        <v>2</v>
      </c>
      <c r="T2768">
        <f t="shared" si="259"/>
        <v>25</v>
      </c>
      <c r="U2768" t="s">
        <v>8320</v>
      </c>
      <c r="V2768" t="s">
        <v>8356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260"/>
        <v>42232.625578703701</v>
      </c>
      <c r="K2769">
        <v>1434582050</v>
      </c>
      <c r="L2769" s="10">
        <f t="shared" si="261"/>
        <v>42172.625578703701</v>
      </c>
      <c r="M2769" s="11" t="str">
        <f t="shared" si="262"/>
        <v>Jun</v>
      </c>
      <c r="N2769" s="11">
        <f t="shared" si="263"/>
        <v>2015</v>
      </c>
      <c r="O2769" t="b">
        <v>0</v>
      </c>
      <c r="P2769">
        <v>3</v>
      </c>
      <c r="Q2769" t="b">
        <v>0</v>
      </c>
      <c r="R2769" t="s">
        <v>8304</v>
      </c>
      <c r="S2769">
        <f t="shared" si="258"/>
        <v>1</v>
      </c>
      <c r="T2769">
        <f t="shared" si="259"/>
        <v>11</v>
      </c>
      <c r="U2769" t="s">
        <v>8320</v>
      </c>
      <c r="V2769" t="s">
        <v>8356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260"/>
        <v>40997.239849537036</v>
      </c>
      <c r="K2770">
        <v>1330440323</v>
      </c>
      <c r="L2770" s="10">
        <f t="shared" si="261"/>
        <v>40967.2815162037</v>
      </c>
      <c r="M2770" s="11" t="str">
        <f t="shared" si="262"/>
        <v>Feb</v>
      </c>
      <c r="N2770" s="11">
        <f t="shared" si="263"/>
        <v>2012</v>
      </c>
      <c r="O2770" t="b">
        <v>0</v>
      </c>
      <c r="P2770">
        <v>34</v>
      </c>
      <c r="Q2770" t="b">
        <v>0</v>
      </c>
      <c r="R2770" t="s">
        <v>8304</v>
      </c>
      <c r="S2770">
        <f t="shared" si="258"/>
        <v>14</v>
      </c>
      <c r="T2770">
        <f t="shared" si="259"/>
        <v>29</v>
      </c>
      <c r="U2770" t="s">
        <v>8320</v>
      </c>
      <c r="V2770" t="s">
        <v>8356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260"/>
        <v>41795.492939814809</v>
      </c>
      <c r="K2771">
        <v>1397677790</v>
      </c>
      <c r="L2771" s="10">
        <f t="shared" si="261"/>
        <v>41745.492939814809</v>
      </c>
      <c r="M2771" s="11" t="str">
        <f t="shared" si="262"/>
        <v>Apr</v>
      </c>
      <c r="N2771" s="11">
        <f t="shared" si="263"/>
        <v>2014</v>
      </c>
      <c r="O2771" t="b">
        <v>0</v>
      </c>
      <c r="P2771">
        <v>2</v>
      </c>
      <c r="Q2771" t="b">
        <v>0</v>
      </c>
      <c r="R2771" t="s">
        <v>8304</v>
      </c>
      <c r="S2771">
        <f t="shared" si="258"/>
        <v>0</v>
      </c>
      <c r="T2771">
        <f t="shared" si="259"/>
        <v>1</v>
      </c>
      <c r="U2771" t="s">
        <v>8320</v>
      </c>
      <c r="V2771" t="s">
        <v>8356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260"/>
        <v>41716.330208333333</v>
      </c>
      <c r="K2772">
        <v>1392569730</v>
      </c>
      <c r="L2772" s="10">
        <f t="shared" si="261"/>
        <v>41686.371874999997</v>
      </c>
      <c r="M2772" s="11" t="str">
        <f t="shared" si="262"/>
        <v>Feb</v>
      </c>
      <c r="N2772" s="11">
        <f t="shared" si="263"/>
        <v>2014</v>
      </c>
      <c r="O2772" t="b">
        <v>0</v>
      </c>
      <c r="P2772">
        <v>33</v>
      </c>
      <c r="Q2772" t="b">
        <v>0</v>
      </c>
      <c r="R2772" t="s">
        <v>8304</v>
      </c>
      <c r="S2772">
        <f t="shared" si="258"/>
        <v>10</v>
      </c>
      <c r="T2772">
        <f t="shared" si="259"/>
        <v>63</v>
      </c>
      <c r="U2772" t="s">
        <v>8320</v>
      </c>
      <c r="V2772" t="s">
        <v>8356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260"/>
        <v>41306.375</v>
      </c>
      <c r="K2773">
        <v>1355489140</v>
      </c>
      <c r="L2773" s="10">
        <f t="shared" si="261"/>
        <v>41257.198379629626</v>
      </c>
      <c r="M2773" s="11" t="str">
        <f t="shared" si="262"/>
        <v>Dec</v>
      </c>
      <c r="N2773" s="11">
        <f t="shared" si="263"/>
        <v>2012</v>
      </c>
      <c r="O2773" t="b">
        <v>0</v>
      </c>
      <c r="P2773">
        <v>0</v>
      </c>
      <c r="Q2773" t="b">
        <v>0</v>
      </c>
      <c r="R2773" t="s">
        <v>8304</v>
      </c>
      <c r="S2773">
        <f t="shared" si="258"/>
        <v>0</v>
      </c>
      <c r="T2773" t="e">
        <f t="shared" si="259"/>
        <v>#DIV/0!</v>
      </c>
      <c r="U2773" t="s">
        <v>8320</v>
      </c>
      <c r="V2773" t="s">
        <v>8356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260"/>
        <v>41552.535810185182</v>
      </c>
      <c r="K2774">
        <v>1379710294</v>
      </c>
      <c r="L2774" s="10">
        <f t="shared" si="261"/>
        <v>41537.535810185182</v>
      </c>
      <c r="M2774" s="11" t="str">
        <f t="shared" si="262"/>
        <v>Sep</v>
      </c>
      <c r="N2774" s="11">
        <f t="shared" si="263"/>
        <v>2013</v>
      </c>
      <c r="O2774" t="b">
        <v>0</v>
      </c>
      <c r="P2774">
        <v>0</v>
      </c>
      <c r="Q2774" t="b">
        <v>0</v>
      </c>
      <c r="R2774" t="s">
        <v>8304</v>
      </c>
      <c r="S2774">
        <f t="shared" si="258"/>
        <v>0</v>
      </c>
      <c r="T2774" t="e">
        <f t="shared" si="259"/>
        <v>#DIV/0!</v>
      </c>
      <c r="U2774" t="s">
        <v>8320</v>
      </c>
      <c r="V2774" t="s">
        <v>8356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260"/>
        <v>42484.531493055554</v>
      </c>
      <c r="K2775">
        <v>1460666721</v>
      </c>
      <c r="L2775" s="10">
        <f t="shared" si="261"/>
        <v>42474.531493055554</v>
      </c>
      <c r="M2775" s="11" t="str">
        <f t="shared" si="262"/>
        <v>Apr</v>
      </c>
      <c r="N2775" s="11">
        <f t="shared" si="263"/>
        <v>2016</v>
      </c>
      <c r="O2775" t="b">
        <v>0</v>
      </c>
      <c r="P2775">
        <v>1</v>
      </c>
      <c r="Q2775" t="b">
        <v>0</v>
      </c>
      <c r="R2775" t="s">
        <v>8304</v>
      </c>
      <c r="S2775">
        <f t="shared" si="258"/>
        <v>0</v>
      </c>
      <c r="T2775">
        <f t="shared" si="259"/>
        <v>1</v>
      </c>
      <c r="U2775" t="s">
        <v>8320</v>
      </c>
      <c r="V2775" t="s">
        <v>8356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260"/>
        <v>41340.793148148143</v>
      </c>
      <c r="K2776">
        <v>1360119728</v>
      </c>
      <c r="L2776" s="10">
        <f t="shared" si="261"/>
        <v>41310.793148148143</v>
      </c>
      <c r="M2776" s="11" t="str">
        <f t="shared" si="262"/>
        <v>Feb</v>
      </c>
      <c r="N2776" s="11">
        <f t="shared" si="263"/>
        <v>2013</v>
      </c>
      <c r="O2776" t="b">
        <v>0</v>
      </c>
      <c r="P2776">
        <v>13</v>
      </c>
      <c r="Q2776" t="b">
        <v>0</v>
      </c>
      <c r="R2776" t="s">
        <v>8304</v>
      </c>
      <c r="S2776">
        <f t="shared" si="258"/>
        <v>14</v>
      </c>
      <c r="T2776">
        <f t="shared" si="259"/>
        <v>44</v>
      </c>
      <c r="U2776" t="s">
        <v>8320</v>
      </c>
      <c r="V2776" t="s">
        <v>8356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260"/>
        <v>40892.680023148147</v>
      </c>
      <c r="K2777">
        <v>1321402754</v>
      </c>
      <c r="L2777" s="10">
        <f t="shared" si="261"/>
        <v>40862.680023148147</v>
      </c>
      <c r="M2777" s="11" t="str">
        <f t="shared" si="262"/>
        <v>Nov</v>
      </c>
      <c r="N2777" s="11">
        <f t="shared" si="263"/>
        <v>2011</v>
      </c>
      <c r="O2777" t="b">
        <v>0</v>
      </c>
      <c r="P2777">
        <v>2</v>
      </c>
      <c r="Q2777" t="b">
        <v>0</v>
      </c>
      <c r="R2777" t="s">
        <v>8304</v>
      </c>
      <c r="S2777">
        <f t="shared" si="258"/>
        <v>3</v>
      </c>
      <c r="T2777">
        <f t="shared" si="259"/>
        <v>75</v>
      </c>
      <c r="U2777" t="s">
        <v>8320</v>
      </c>
      <c r="V2777" t="s">
        <v>8356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260"/>
        <v>42166.963842592588</v>
      </c>
      <c r="K2778">
        <v>1431414476</v>
      </c>
      <c r="L2778" s="10">
        <f t="shared" si="261"/>
        <v>42135.963842592588</v>
      </c>
      <c r="M2778" s="11" t="str">
        <f t="shared" si="262"/>
        <v>May</v>
      </c>
      <c r="N2778" s="11">
        <f t="shared" si="263"/>
        <v>2015</v>
      </c>
      <c r="O2778" t="b">
        <v>0</v>
      </c>
      <c r="P2778">
        <v>36</v>
      </c>
      <c r="Q2778" t="b">
        <v>0</v>
      </c>
      <c r="R2778" t="s">
        <v>8304</v>
      </c>
      <c r="S2778">
        <f t="shared" si="258"/>
        <v>8</v>
      </c>
      <c r="T2778">
        <f t="shared" si="259"/>
        <v>46</v>
      </c>
      <c r="U2778" t="s">
        <v>8320</v>
      </c>
      <c r="V2778" t="s">
        <v>8356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260"/>
        <v>42202.335694444446</v>
      </c>
      <c r="K2779">
        <v>1434557004</v>
      </c>
      <c r="L2779" s="10">
        <f t="shared" si="261"/>
        <v>42172.335694444446</v>
      </c>
      <c r="M2779" s="11" t="str">
        <f t="shared" si="262"/>
        <v>Jun</v>
      </c>
      <c r="N2779" s="11">
        <f t="shared" si="263"/>
        <v>2015</v>
      </c>
      <c r="O2779" t="b">
        <v>0</v>
      </c>
      <c r="P2779">
        <v>1</v>
      </c>
      <c r="Q2779" t="b">
        <v>0</v>
      </c>
      <c r="R2779" t="s">
        <v>8304</v>
      </c>
      <c r="S2779">
        <f t="shared" si="258"/>
        <v>0</v>
      </c>
      <c r="T2779">
        <f t="shared" si="259"/>
        <v>10</v>
      </c>
      <c r="U2779" t="s">
        <v>8320</v>
      </c>
      <c r="V2779" t="s">
        <v>8356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260"/>
        <v>41876.644745370366</v>
      </c>
      <c r="K2780">
        <v>1406417306</v>
      </c>
      <c r="L2780" s="10">
        <f t="shared" si="261"/>
        <v>41846.644745370366</v>
      </c>
      <c r="M2780" s="11" t="str">
        <f t="shared" si="262"/>
        <v>Jul</v>
      </c>
      <c r="N2780" s="11">
        <f t="shared" si="263"/>
        <v>2014</v>
      </c>
      <c r="O2780" t="b">
        <v>0</v>
      </c>
      <c r="P2780">
        <v>15</v>
      </c>
      <c r="Q2780" t="b">
        <v>0</v>
      </c>
      <c r="R2780" t="s">
        <v>8304</v>
      </c>
      <c r="S2780">
        <f t="shared" si="258"/>
        <v>26</v>
      </c>
      <c r="T2780">
        <f t="shared" si="259"/>
        <v>94</v>
      </c>
      <c r="U2780" t="s">
        <v>8320</v>
      </c>
      <c r="V2780" t="s">
        <v>8356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260"/>
        <v>42330.294224537036</v>
      </c>
      <c r="K2781">
        <v>1445609021</v>
      </c>
      <c r="L2781" s="10">
        <f t="shared" si="261"/>
        <v>42300.252557870372</v>
      </c>
      <c r="M2781" s="11" t="str">
        <f t="shared" si="262"/>
        <v>Oct</v>
      </c>
      <c r="N2781" s="11">
        <f t="shared" si="263"/>
        <v>2015</v>
      </c>
      <c r="O2781" t="b">
        <v>0</v>
      </c>
      <c r="P2781">
        <v>1</v>
      </c>
      <c r="Q2781" t="b">
        <v>0</v>
      </c>
      <c r="R2781" t="s">
        <v>8304</v>
      </c>
      <c r="S2781">
        <f t="shared" si="258"/>
        <v>2</v>
      </c>
      <c r="T2781">
        <f t="shared" si="259"/>
        <v>53</v>
      </c>
      <c r="U2781" t="s">
        <v>8320</v>
      </c>
      <c r="V2781" t="s">
        <v>8356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260"/>
        <v>42804.114444444444</v>
      </c>
      <c r="K2782">
        <v>1486550688</v>
      </c>
      <c r="L2782" s="10">
        <f t="shared" si="261"/>
        <v>42774.114444444444</v>
      </c>
      <c r="M2782" s="11" t="str">
        <f t="shared" si="262"/>
        <v>Feb</v>
      </c>
      <c r="N2782" s="11">
        <f t="shared" si="263"/>
        <v>2017</v>
      </c>
      <c r="O2782" t="b">
        <v>0</v>
      </c>
      <c r="P2782">
        <v>0</v>
      </c>
      <c r="Q2782" t="b">
        <v>0</v>
      </c>
      <c r="R2782" t="s">
        <v>8304</v>
      </c>
      <c r="S2782">
        <f t="shared" si="258"/>
        <v>0</v>
      </c>
      <c r="T2782" t="e">
        <f t="shared" si="259"/>
        <v>#DIV/0!</v>
      </c>
      <c r="U2782" t="s">
        <v>8320</v>
      </c>
      <c r="V2782" t="s">
        <v>8356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260"/>
        <v>42046.958333333336</v>
      </c>
      <c r="K2783">
        <v>1421274954</v>
      </c>
      <c r="L2783" s="10">
        <f t="shared" si="261"/>
        <v>42018.608263888884</v>
      </c>
      <c r="M2783" s="11" t="str">
        <f t="shared" si="262"/>
        <v>Jan</v>
      </c>
      <c r="N2783" s="11">
        <f t="shared" si="263"/>
        <v>2015</v>
      </c>
      <c r="O2783" t="b">
        <v>0</v>
      </c>
      <c r="P2783">
        <v>28</v>
      </c>
      <c r="Q2783" t="b">
        <v>1</v>
      </c>
      <c r="R2783" t="s">
        <v>8271</v>
      </c>
      <c r="S2783">
        <f t="shared" si="258"/>
        <v>105</v>
      </c>
      <c r="T2783">
        <f t="shared" si="259"/>
        <v>47</v>
      </c>
      <c r="U2783" t="s">
        <v>8315</v>
      </c>
      <c r="V2783" t="s">
        <v>8316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260"/>
        <v>42051.874305555553</v>
      </c>
      <c r="K2784">
        <v>1421964718</v>
      </c>
      <c r="L2784" s="10">
        <f t="shared" si="261"/>
        <v>42026.591643518514</v>
      </c>
      <c r="M2784" s="11" t="str">
        <f t="shared" si="262"/>
        <v>Jan</v>
      </c>
      <c r="N2784" s="11">
        <f t="shared" si="263"/>
        <v>2015</v>
      </c>
      <c r="O2784" t="b">
        <v>0</v>
      </c>
      <c r="P2784">
        <v>18</v>
      </c>
      <c r="Q2784" t="b">
        <v>1</v>
      </c>
      <c r="R2784" t="s">
        <v>8271</v>
      </c>
      <c r="S2784">
        <f t="shared" si="258"/>
        <v>120</v>
      </c>
      <c r="T2784">
        <f t="shared" si="259"/>
        <v>67</v>
      </c>
      <c r="U2784" t="s">
        <v>8315</v>
      </c>
      <c r="V2784" t="s">
        <v>8316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260"/>
        <v>42117.201921296299</v>
      </c>
      <c r="K2785">
        <v>1428583846</v>
      </c>
      <c r="L2785" s="10">
        <f t="shared" si="261"/>
        <v>42103.201921296299</v>
      </c>
      <c r="M2785" s="11" t="str">
        <f t="shared" si="262"/>
        <v>Apr</v>
      </c>
      <c r="N2785" s="11">
        <f t="shared" si="263"/>
        <v>2015</v>
      </c>
      <c r="O2785" t="b">
        <v>0</v>
      </c>
      <c r="P2785">
        <v>61</v>
      </c>
      <c r="Q2785" t="b">
        <v>1</v>
      </c>
      <c r="R2785" t="s">
        <v>8271</v>
      </c>
      <c r="S2785">
        <f t="shared" si="258"/>
        <v>115</v>
      </c>
      <c r="T2785">
        <f t="shared" si="259"/>
        <v>19</v>
      </c>
      <c r="U2785" t="s">
        <v>8315</v>
      </c>
      <c r="V2785" t="s">
        <v>8316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260"/>
        <v>41941.454201388886</v>
      </c>
      <c r="K2786">
        <v>1412794443</v>
      </c>
      <c r="L2786" s="10">
        <f t="shared" si="261"/>
        <v>41920.454201388886</v>
      </c>
      <c r="M2786" s="11" t="str">
        <f t="shared" si="262"/>
        <v>Oct</v>
      </c>
      <c r="N2786" s="11">
        <f t="shared" si="263"/>
        <v>2014</v>
      </c>
      <c r="O2786" t="b">
        <v>0</v>
      </c>
      <c r="P2786">
        <v>108</v>
      </c>
      <c r="Q2786" t="b">
        <v>1</v>
      </c>
      <c r="R2786" t="s">
        <v>8271</v>
      </c>
      <c r="S2786">
        <f t="shared" si="258"/>
        <v>119</v>
      </c>
      <c r="T2786">
        <f t="shared" si="259"/>
        <v>66</v>
      </c>
      <c r="U2786" t="s">
        <v>8315</v>
      </c>
      <c r="V2786" t="s">
        <v>8316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260"/>
        <v>42587.541666666664</v>
      </c>
      <c r="K2787">
        <v>1467865967</v>
      </c>
      <c r="L2787" s="10">
        <f t="shared" si="261"/>
        <v>42557.856099537035</v>
      </c>
      <c r="M2787" s="11" t="str">
        <f t="shared" si="262"/>
        <v>Jul</v>
      </c>
      <c r="N2787" s="11">
        <f t="shared" si="263"/>
        <v>2016</v>
      </c>
      <c r="O2787" t="b">
        <v>0</v>
      </c>
      <c r="P2787">
        <v>142</v>
      </c>
      <c r="Q2787" t="b">
        <v>1</v>
      </c>
      <c r="R2787" t="s">
        <v>8271</v>
      </c>
      <c r="S2787">
        <f t="shared" si="258"/>
        <v>105</v>
      </c>
      <c r="T2787">
        <f t="shared" si="259"/>
        <v>37</v>
      </c>
      <c r="U2787" t="s">
        <v>8315</v>
      </c>
      <c r="V2787" t="s">
        <v>8316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260"/>
        <v>41829.235879629625</v>
      </c>
      <c r="K2788">
        <v>1403703580</v>
      </c>
      <c r="L2788" s="10">
        <f t="shared" si="261"/>
        <v>41815.235879629625</v>
      </c>
      <c r="M2788" s="11" t="str">
        <f t="shared" si="262"/>
        <v>Jun</v>
      </c>
      <c r="N2788" s="11">
        <f t="shared" si="263"/>
        <v>2014</v>
      </c>
      <c r="O2788" t="b">
        <v>0</v>
      </c>
      <c r="P2788">
        <v>74</v>
      </c>
      <c r="Q2788" t="b">
        <v>1</v>
      </c>
      <c r="R2788" t="s">
        <v>8271</v>
      </c>
      <c r="S2788">
        <f t="shared" si="258"/>
        <v>118</v>
      </c>
      <c r="T2788">
        <f t="shared" si="259"/>
        <v>40</v>
      </c>
      <c r="U2788" t="s">
        <v>8315</v>
      </c>
      <c r="V2788" t="s">
        <v>8316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260"/>
        <v>41837.865185185183</v>
      </c>
      <c r="K2789">
        <v>1403066752</v>
      </c>
      <c r="L2789" s="10">
        <f t="shared" si="261"/>
        <v>41807.865185185183</v>
      </c>
      <c r="M2789" s="11" t="str">
        <f t="shared" si="262"/>
        <v>Jun</v>
      </c>
      <c r="N2789" s="11">
        <f t="shared" si="263"/>
        <v>2014</v>
      </c>
      <c r="O2789" t="b">
        <v>0</v>
      </c>
      <c r="P2789">
        <v>38</v>
      </c>
      <c r="Q2789" t="b">
        <v>1</v>
      </c>
      <c r="R2789" t="s">
        <v>8271</v>
      </c>
      <c r="S2789">
        <f t="shared" si="258"/>
        <v>120</v>
      </c>
      <c r="T2789">
        <f t="shared" si="259"/>
        <v>32</v>
      </c>
      <c r="U2789" t="s">
        <v>8315</v>
      </c>
      <c r="V2789" t="s">
        <v>8316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260"/>
        <v>42580.368553240733</v>
      </c>
      <c r="K2790">
        <v>1467219043</v>
      </c>
      <c r="L2790" s="10">
        <f t="shared" si="261"/>
        <v>42550.368553240733</v>
      </c>
      <c r="M2790" s="11" t="str">
        <f t="shared" si="262"/>
        <v>Jun</v>
      </c>
      <c r="N2790" s="11">
        <f t="shared" si="263"/>
        <v>2016</v>
      </c>
      <c r="O2790" t="b">
        <v>0</v>
      </c>
      <c r="P2790">
        <v>20</v>
      </c>
      <c r="Q2790" t="b">
        <v>1</v>
      </c>
      <c r="R2790" t="s">
        <v>8271</v>
      </c>
      <c r="S2790">
        <f t="shared" si="258"/>
        <v>103</v>
      </c>
      <c r="T2790">
        <f t="shared" si="259"/>
        <v>103</v>
      </c>
      <c r="U2790" t="s">
        <v>8315</v>
      </c>
      <c r="V2790" t="s">
        <v>8316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260"/>
        <v>42074.833333333336</v>
      </c>
      <c r="K2791">
        <v>1424477934</v>
      </c>
      <c r="L2791" s="10">
        <f t="shared" si="261"/>
        <v>42055.679791666662</v>
      </c>
      <c r="M2791" s="11" t="str">
        <f t="shared" si="262"/>
        <v>Feb</v>
      </c>
      <c r="N2791" s="11">
        <f t="shared" si="263"/>
        <v>2015</v>
      </c>
      <c r="O2791" t="b">
        <v>0</v>
      </c>
      <c r="P2791">
        <v>24</v>
      </c>
      <c r="Q2791" t="b">
        <v>1</v>
      </c>
      <c r="R2791" t="s">
        <v>8271</v>
      </c>
      <c r="S2791">
        <f t="shared" si="258"/>
        <v>101</v>
      </c>
      <c r="T2791">
        <f t="shared" si="259"/>
        <v>126</v>
      </c>
      <c r="U2791" t="s">
        <v>8315</v>
      </c>
      <c r="V2791" t="s">
        <v>8316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260"/>
        <v>42046.605358796289</v>
      </c>
      <c r="K2792">
        <v>1421101903</v>
      </c>
      <c r="L2792" s="10">
        <f t="shared" si="261"/>
        <v>42016.605358796289</v>
      </c>
      <c r="M2792" s="11" t="str">
        <f t="shared" si="262"/>
        <v>Jan</v>
      </c>
      <c r="N2792" s="11">
        <f t="shared" si="263"/>
        <v>2015</v>
      </c>
      <c r="O2792" t="b">
        <v>0</v>
      </c>
      <c r="P2792">
        <v>66</v>
      </c>
      <c r="Q2792" t="b">
        <v>1</v>
      </c>
      <c r="R2792" t="s">
        <v>8271</v>
      </c>
      <c r="S2792">
        <f t="shared" si="258"/>
        <v>105</v>
      </c>
      <c r="T2792">
        <f t="shared" si="259"/>
        <v>48</v>
      </c>
      <c r="U2792" t="s">
        <v>8315</v>
      </c>
      <c r="V2792" t="s">
        <v>8316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260"/>
        <v>42621.833333333336</v>
      </c>
      <c r="K2793">
        <v>1470778559</v>
      </c>
      <c r="L2793" s="10">
        <f t="shared" si="261"/>
        <v>42591.566655092589</v>
      </c>
      <c r="M2793" s="11" t="str">
        <f t="shared" si="262"/>
        <v>Aug</v>
      </c>
      <c r="N2793" s="11">
        <f t="shared" si="263"/>
        <v>2016</v>
      </c>
      <c r="O2793" t="b">
        <v>0</v>
      </c>
      <c r="P2793">
        <v>28</v>
      </c>
      <c r="Q2793" t="b">
        <v>1</v>
      </c>
      <c r="R2793" t="s">
        <v>8271</v>
      </c>
      <c r="S2793">
        <f t="shared" si="258"/>
        <v>103</v>
      </c>
      <c r="T2793">
        <f t="shared" si="259"/>
        <v>73</v>
      </c>
      <c r="U2793" t="s">
        <v>8315</v>
      </c>
      <c r="V2793" t="s">
        <v>8316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260"/>
        <v>42227.897673611107</v>
      </c>
      <c r="K2794">
        <v>1435469559</v>
      </c>
      <c r="L2794" s="10">
        <f t="shared" si="261"/>
        <v>42182.897673611107</v>
      </c>
      <c r="M2794" s="11" t="str">
        <f t="shared" si="262"/>
        <v>Jun</v>
      </c>
      <c r="N2794" s="11">
        <f t="shared" si="263"/>
        <v>2015</v>
      </c>
      <c r="O2794" t="b">
        <v>0</v>
      </c>
      <c r="P2794">
        <v>24</v>
      </c>
      <c r="Q2794" t="b">
        <v>1</v>
      </c>
      <c r="R2794" t="s">
        <v>8271</v>
      </c>
      <c r="S2794">
        <f t="shared" si="258"/>
        <v>108</v>
      </c>
      <c r="T2794">
        <f t="shared" si="259"/>
        <v>90</v>
      </c>
      <c r="U2794" t="s">
        <v>8315</v>
      </c>
      <c r="V2794" t="s">
        <v>8316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260"/>
        <v>42206.085706018515</v>
      </c>
      <c r="K2795">
        <v>1434881005</v>
      </c>
      <c r="L2795" s="10">
        <f t="shared" si="261"/>
        <v>42176.085706018515</v>
      </c>
      <c r="M2795" s="11" t="str">
        <f t="shared" si="262"/>
        <v>Jun</v>
      </c>
      <c r="N2795" s="11">
        <f t="shared" si="263"/>
        <v>2015</v>
      </c>
      <c r="O2795" t="b">
        <v>0</v>
      </c>
      <c r="P2795">
        <v>73</v>
      </c>
      <c r="Q2795" t="b">
        <v>1</v>
      </c>
      <c r="R2795" t="s">
        <v>8271</v>
      </c>
      <c r="S2795">
        <f t="shared" si="258"/>
        <v>111</v>
      </c>
      <c r="T2795">
        <f t="shared" si="259"/>
        <v>151</v>
      </c>
      <c r="U2795" t="s">
        <v>8315</v>
      </c>
      <c r="V2795" t="s">
        <v>8316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260"/>
        <v>42432.458333333336</v>
      </c>
      <c r="K2796">
        <v>1455640559</v>
      </c>
      <c r="L2796" s="10">
        <f t="shared" si="261"/>
        <v>42416.35832175926</v>
      </c>
      <c r="M2796" s="11" t="str">
        <f t="shared" si="262"/>
        <v>Feb</v>
      </c>
      <c r="N2796" s="11">
        <f t="shared" si="263"/>
        <v>2016</v>
      </c>
      <c r="O2796" t="b">
        <v>0</v>
      </c>
      <c r="P2796">
        <v>3</v>
      </c>
      <c r="Q2796" t="b">
        <v>1</v>
      </c>
      <c r="R2796" t="s">
        <v>8271</v>
      </c>
      <c r="S2796">
        <f t="shared" si="258"/>
        <v>150</v>
      </c>
      <c r="T2796">
        <f t="shared" si="259"/>
        <v>25</v>
      </c>
      <c r="U2796" t="s">
        <v>8315</v>
      </c>
      <c r="V2796" t="s">
        <v>8316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260"/>
        <v>41796.625</v>
      </c>
      <c r="K2797">
        <v>1400675841</v>
      </c>
      <c r="L2797" s="10">
        <f t="shared" si="261"/>
        <v>41780.192604166667</v>
      </c>
      <c r="M2797" s="11" t="str">
        <f t="shared" si="262"/>
        <v>May</v>
      </c>
      <c r="N2797" s="11">
        <f t="shared" si="263"/>
        <v>2014</v>
      </c>
      <c r="O2797" t="b">
        <v>0</v>
      </c>
      <c r="P2797">
        <v>20</v>
      </c>
      <c r="Q2797" t="b">
        <v>1</v>
      </c>
      <c r="R2797" t="s">
        <v>8271</v>
      </c>
      <c r="S2797">
        <f t="shared" si="258"/>
        <v>104</v>
      </c>
      <c r="T2797">
        <f t="shared" si="259"/>
        <v>37</v>
      </c>
      <c r="U2797" t="s">
        <v>8315</v>
      </c>
      <c r="V2797" t="s">
        <v>8316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260"/>
        <v>41825.194768518515</v>
      </c>
      <c r="K2798">
        <v>1401972028</v>
      </c>
      <c r="L2798" s="10">
        <f t="shared" si="261"/>
        <v>41795.194768518515</v>
      </c>
      <c r="M2798" s="11" t="str">
        <f t="shared" si="262"/>
        <v>Jun</v>
      </c>
      <c r="N2798" s="11">
        <f t="shared" si="263"/>
        <v>2014</v>
      </c>
      <c r="O2798" t="b">
        <v>0</v>
      </c>
      <c r="P2798">
        <v>21</v>
      </c>
      <c r="Q2798" t="b">
        <v>1</v>
      </c>
      <c r="R2798" t="s">
        <v>8271</v>
      </c>
      <c r="S2798">
        <f t="shared" si="258"/>
        <v>116</v>
      </c>
      <c r="T2798">
        <f t="shared" si="259"/>
        <v>44</v>
      </c>
      <c r="U2798" t="s">
        <v>8315</v>
      </c>
      <c r="V2798" t="s">
        <v>8316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260"/>
        <v>41828.606944444444</v>
      </c>
      <c r="K2799">
        <v>1402266840</v>
      </c>
      <c r="L2799" s="10">
        <f t="shared" si="261"/>
        <v>41798.606944444444</v>
      </c>
      <c r="M2799" s="11" t="str">
        <f t="shared" si="262"/>
        <v>Jun</v>
      </c>
      <c r="N2799" s="11">
        <f t="shared" si="263"/>
        <v>2014</v>
      </c>
      <c r="O2799" t="b">
        <v>0</v>
      </c>
      <c r="P2799">
        <v>94</v>
      </c>
      <c r="Q2799" t="b">
        <v>1</v>
      </c>
      <c r="R2799" t="s">
        <v>8271</v>
      </c>
      <c r="S2799">
        <f t="shared" si="258"/>
        <v>103</v>
      </c>
      <c r="T2799">
        <f t="shared" si="259"/>
        <v>87</v>
      </c>
      <c r="U2799" t="s">
        <v>8315</v>
      </c>
      <c r="V2799" t="s">
        <v>8316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260"/>
        <v>42216.333333333336</v>
      </c>
      <c r="K2800">
        <v>1437063121</v>
      </c>
      <c r="L2800" s="10">
        <f t="shared" si="261"/>
        <v>42201.341678240737</v>
      </c>
      <c r="M2800" s="11" t="str">
        <f t="shared" si="262"/>
        <v>Jul</v>
      </c>
      <c r="N2800" s="11">
        <f t="shared" si="263"/>
        <v>2015</v>
      </c>
      <c r="O2800" t="b">
        <v>0</v>
      </c>
      <c r="P2800">
        <v>139</v>
      </c>
      <c r="Q2800" t="b">
        <v>1</v>
      </c>
      <c r="R2800" t="s">
        <v>8271</v>
      </c>
      <c r="S2800">
        <f t="shared" si="258"/>
        <v>101</v>
      </c>
      <c r="T2800">
        <f t="shared" si="259"/>
        <v>36</v>
      </c>
      <c r="U2800" t="s">
        <v>8315</v>
      </c>
      <c r="V2800" t="s">
        <v>8316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260"/>
        <v>42538.333333333336</v>
      </c>
      <c r="K2801">
        <v>1463466070</v>
      </c>
      <c r="L2801" s="10">
        <f t="shared" si="261"/>
        <v>42506.93136574074</v>
      </c>
      <c r="M2801" s="11" t="str">
        <f t="shared" si="262"/>
        <v>May</v>
      </c>
      <c r="N2801" s="11">
        <f t="shared" si="263"/>
        <v>2016</v>
      </c>
      <c r="O2801" t="b">
        <v>0</v>
      </c>
      <c r="P2801">
        <v>130</v>
      </c>
      <c r="Q2801" t="b">
        <v>1</v>
      </c>
      <c r="R2801" t="s">
        <v>8271</v>
      </c>
      <c r="S2801">
        <f t="shared" si="258"/>
        <v>117</v>
      </c>
      <c r="T2801">
        <f t="shared" si="259"/>
        <v>45</v>
      </c>
      <c r="U2801" t="s">
        <v>8315</v>
      </c>
      <c r="V2801" t="s">
        <v>8316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260"/>
        <v>42008.219513888886</v>
      </c>
      <c r="K2802">
        <v>1415193366</v>
      </c>
      <c r="L2802" s="10">
        <f t="shared" si="261"/>
        <v>41948.219513888886</v>
      </c>
      <c r="M2802" s="11" t="str">
        <f t="shared" si="262"/>
        <v>Nov</v>
      </c>
      <c r="N2802" s="11">
        <f t="shared" si="263"/>
        <v>2014</v>
      </c>
      <c r="O2802" t="b">
        <v>0</v>
      </c>
      <c r="P2802">
        <v>31</v>
      </c>
      <c r="Q2802" t="b">
        <v>1</v>
      </c>
      <c r="R2802" t="s">
        <v>8271</v>
      </c>
      <c r="S2802">
        <f t="shared" si="258"/>
        <v>133</v>
      </c>
      <c r="T2802">
        <f t="shared" si="259"/>
        <v>43</v>
      </c>
      <c r="U2802" t="s">
        <v>8315</v>
      </c>
      <c r="V2802" t="s">
        <v>8316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260"/>
        <v>41922.125</v>
      </c>
      <c r="K2803">
        <v>1411019409</v>
      </c>
      <c r="L2803" s="10">
        <f t="shared" si="261"/>
        <v>41899.909826388888</v>
      </c>
      <c r="M2803" s="11" t="str">
        <f t="shared" si="262"/>
        <v>Sep</v>
      </c>
      <c r="N2803" s="11">
        <f t="shared" si="263"/>
        <v>2014</v>
      </c>
      <c r="O2803" t="b">
        <v>0</v>
      </c>
      <c r="P2803">
        <v>13</v>
      </c>
      <c r="Q2803" t="b">
        <v>1</v>
      </c>
      <c r="R2803" t="s">
        <v>8271</v>
      </c>
      <c r="S2803">
        <f t="shared" si="258"/>
        <v>133</v>
      </c>
      <c r="T2803">
        <f t="shared" si="259"/>
        <v>51</v>
      </c>
      <c r="U2803" t="s">
        <v>8315</v>
      </c>
      <c r="V2803" t="s">
        <v>8316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260"/>
        <v>42222.313738425924</v>
      </c>
      <c r="K2804">
        <v>1436283107</v>
      </c>
      <c r="L2804" s="10">
        <f t="shared" si="261"/>
        <v>42192.313738425924</v>
      </c>
      <c r="M2804" s="11" t="str">
        <f t="shared" si="262"/>
        <v>Jul</v>
      </c>
      <c r="N2804" s="11">
        <f t="shared" si="263"/>
        <v>2015</v>
      </c>
      <c r="O2804" t="b">
        <v>0</v>
      </c>
      <c r="P2804">
        <v>90</v>
      </c>
      <c r="Q2804" t="b">
        <v>1</v>
      </c>
      <c r="R2804" t="s">
        <v>8271</v>
      </c>
      <c r="S2804">
        <f t="shared" si="258"/>
        <v>102</v>
      </c>
      <c r="T2804">
        <f t="shared" si="259"/>
        <v>34</v>
      </c>
      <c r="U2804" t="s">
        <v>8315</v>
      </c>
      <c r="V2804" t="s">
        <v>8316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260"/>
        <v>42200.666666666664</v>
      </c>
      <c r="K2805">
        <v>1433295276</v>
      </c>
      <c r="L2805" s="10">
        <f t="shared" si="261"/>
        <v>42157.732361111113</v>
      </c>
      <c r="M2805" s="11" t="str">
        <f t="shared" si="262"/>
        <v>Jun</v>
      </c>
      <c r="N2805" s="11">
        <f t="shared" si="263"/>
        <v>2015</v>
      </c>
      <c r="O2805" t="b">
        <v>0</v>
      </c>
      <c r="P2805">
        <v>141</v>
      </c>
      <c r="Q2805" t="b">
        <v>1</v>
      </c>
      <c r="R2805" t="s">
        <v>8271</v>
      </c>
      <c r="S2805">
        <f t="shared" si="258"/>
        <v>128</v>
      </c>
      <c r="T2805">
        <f t="shared" si="259"/>
        <v>91</v>
      </c>
      <c r="U2805" t="s">
        <v>8315</v>
      </c>
      <c r="V2805" t="s">
        <v>8316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260"/>
        <v>41911.120254629626</v>
      </c>
      <c r="K2806">
        <v>1409395990</v>
      </c>
      <c r="L2806" s="10">
        <f t="shared" si="261"/>
        <v>41881.120254629626</v>
      </c>
      <c r="M2806" s="11" t="str">
        <f t="shared" si="262"/>
        <v>Aug</v>
      </c>
      <c r="N2806" s="11">
        <f t="shared" si="263"/>
        <v>2014</v>
      </c>
      <c r="O2806" t="b">
        <v>0</v>
      </c>
      <c r="P2806">
        <v>23</v>
      </c>
      <c r="Q2806" t="b">
        <v>1</v>
      </c>
      <c r="R2806" t="s">
        <v>8271</v>
      </c>
      <c r="S2806">
        <f t="shared" si="258"/>
        <v>115</v>
      </c>
      <c r="T2806">
        <f t="shared" si="259"/>
        <v>50</v>
      </c>
      <c r="U2806" t="s">
        <v>8315</v>
      </c>
      <c r="V2806" t="s">
        <v>8316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260"/>
        <v>42238.1721412037</v>
      </c>
      <c r="K2807">
        <v>1438085273</v>
      </c>
      <c r="L2807" s="10">
        <f t="shared" si="261"/>
        <v>42213.1721412037</v>
      </c>
      <c r="M2807" s="11" t="str">
        <f t="shared" si="262"/>
        <v>Jul</v>
      </c>
      <c r="N2807" s="11">
        <f t="shared" si="263"/>
        <v>2015</v>
      </c>
      <c r="O2807" t="b">
        <v>0</v>
      </c>
      <c r="P2807">
        <v>18</v>
      </c>
      <c r="Q2807" t="b">
        <v>1</v>
      </c>
      <c r="R2807" t="s">
        <v>8271</v>
      </c>
      <c r="S2807">
        <f t="shared" si="258"/>
        <v>110</v>
      </c>
      <c r="T2807">
        <f t="shared" si="259"/>
        <v>24</v>
      </c>
      <c r="U2807" t="s">
        <v>8315</v>
      </c>
      <c r="V2807" t="s">
        <v>8316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260"/>
        <v>42221.124999999993</v>
      </c>
      <c r="K2808">
        <v>1435645490</v>
      </c>
      <c r="L2808" s="10">
        <f t="shared" si="261"/>
        <v>42184.933912037035</v>
      </c>
      <c r="M2808" s="11" t="str">
        <f t="shared" si="262"/>
        <v>Jun</v>
      </c>
      <c r="N2808" s="11">
        <f t="shared" si="263"/>
        <v>2015</v>
      </c>
      <c r="O2808" t="b">
        <v>0</v>
      </c>
      <c r="P2808">
        <v>76</v>
      </c>
      <c r="Q2808" t="b">
        <v>1</v>
      </c>
      <c r="R2808" t="s">
        <v>8271</v>
      </c>
      <c r="S2808">
        <f t="shared" si="258"/>
        <v>112</v>
      </c>
      <c r="T2808">
        <f t="shared" si="259"/>
        <v>44</v>
      </c>
      <c r="U2808" t="s">
        <v>8315</v>
      </c>
      <c r="V2808" t="s">
        <v>8316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260"/>
        <v>42184.539791666662</v>
      </c>
      <c r="K2809">
        <v>1433019438</v>
      </c>
      <c r="L2809" s="10">
        <f t="shared" si="261"/>
        <v>42154.539791666662</v>
      </c>
      <c r="M2809" s="11" t="str">
        <f t="shared" si="262"/>
        <v>May</v>
      </c>
      <c r="N2809" s="11">
        <f t="shared" si="263"/>
        <v>2015</v>
      </c>
      <c r="O2809" t="b">
        <v>0</v>
      </c>
      <c r="P2809">
        <v>93</v>
      </c>
      <c r="Q2809" t="b">
        <v>1</v>
      </c>
      <c r="R2809" t="s">
        <v>8271</v>
      </c>
      <c r="S2809">
        <f t="shared" si="258"/>
        <v>126</v>
      </c>
      <c r="T2809">
        <f t="shared" si="259"/>
        <v>68</v>
      </c>
      <c r="U2809" t="s">
        <v>8315</v>
      </c>
      <c r="V2809" t="s">
        <v>8316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260"/>
        <v>42238.513136574074</v>
      </c>
      <c r="K2810">
        <v>1437682735</v>
      </c>
      <c r="L2810" s="10">
        <f t="shared" si="261"/>
        <v>42208.513136574074</v>
      </c>
      <c r="M2810" s="11" t="str">
        <f t="shared" si="262"/>
        <v>Jul</v>
      </c>
      <c r="N2810" s="11">
        <f t="shared" si="263"/>
        <v>2015</v>
      </c>
      <c r="O2810" t="b">
        <v>0</v>
      </c>
      <c r="P2810">
        <v>69</v>
      </c>
      <c r="Q2810" t="b">
        <v>1</v>
      </c>
      <c r="R2810" t="s">
        <v>8271</v>
      </c>
      <c r="S2810">
        <f t="shared" si="258"/>
        <v>100</v>
      </c>
      <c r="T2810">
        <f t="shared" si="259"/>
        <v>65</v>
      </c>
      <c r="U2810" t="s">
        <v>8315</v>
      </c>
      <c r="V2810" t="s">
        <v>8316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260"/>
        <v>42459.277083333327</v>
      </c>
      <c r="K2811">
        <v>1458647725</v>
      </c>
      <c r="L2811" s="10">
        <f t="shared" si="261"/>
        <v>42451.163483796299</v>
      </c>
      <c r="M2811" s="11" t="str">
        <f t="shared" si="262"/>
        <v>Mar</v>
      </c>
      <c r="N2811" s="11">
        <f t="shared" si="263"/>
        <v>2016</v>
      </c>
      <c r="O2811" t="b">
        <v>0</v>
      </c>
      <c r="P2811">
        <v>21</v>
      </c>
      <c r="Q2811" t="b">
        <v>1</v>
      </c>
      <c r="R2811" t="s">
        <v>8271</v>
      </c>
      <c r="S2811">
        <f t="shared" si="258"/>
        <v>102</v>
      </c>
      <c r="T2811">
        <f t="shared" si="259"/>
        <v>122</v>
      </c>
      <c r="U2811" t="s">
        <v>8315</v>
      </c>
      <c r="V2811" t="s">
        <v>8316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260"/>
        <v>41790.832638888889</v>
      </c>
      <c r="K2812">
        <v>1398828064</v>
      </c>
      <c r="L2812" s="10">
        <f t="shared" si="261"/>
        <v>41758.806296296294</v>
      </c>
      <c r="M2812" s="11" t="str">
        <f t="shared" si="262"/>
        <v>Apr</v>
      </c>
      <c r="N2812" s="11">
        <f t="shared" si="263"/>
        <v>2014</v>
      </c>
      <c r="O2812" t="b">
        <v>0</v>
      </c>
      <c r="P2812">
        <v>57</v>
      </c>
      <c r="Q2812" t="b">
        <v>1</v>
      </c>
      <c r="R2812" t="s">
        <v>8271</v>
      </c>
      <c r="S2812">
        <f t="shared" si="258"/>
        <v>108</v>
      </c>
      <c r="T2812">
        <f t="shared" si="259"/>
        <v>47</v>
      </c>
      <c r="U2812" t="s">
        <v>8315</v>
      </c>
      <c r="V2812" t="s">
        <v>8316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260"/>
        <v>42058.163229166668</v>
      </c>
      <c r="K2813">
        <v>1422100503</v>
      </c>
      <c r="L2813" s="10">
        <f t="shared" si="261"/>
        <v>42028.163229166668</v>
      </c>
      <c r="M2813" s="11" t="str">
        <f t="shared" si="262"/>
        <v>Jan</v>
      </c>
      <c r="N2813" s="11">
        <f t="shared" si="263"/>
        <v>2015</v>
      </c>
      <c r="O2813" t="b">
        <v>0</v>
      </c>
      <c r="P2813">
        <v>108</v>
      </c>
      <c r="Q2813" t="b">
        <v>1</v>
      </c>
      <c r="R2813" t="s">
        <v>8271</v>
      </c>
      <c r="S2813">
        <f t="shared" si="258"/>
        <v>100</v>
      </c>
      <c r="T2813">
        <f t="shared" si="259"/>
        <v>93</v>
      </c>
      <c r="U2813" t="s">
        <v>8315</v>
      </c>
      <c r="V2813" t="s">
        <v>8316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260"/>
        <v>42099.833333333336</v>
      </c>
      <c r="K2814">
        <v>1424368298</v>
      </c>
      <c r="L2814" s="10">
        <f t="shared" si="261"/>
        <v>42054.410856481474</v>
      </c>
      <c r="M2814" s="11" t="str">
        <f t="shared" si="262"/>
        <v>Feb</v>
      </c>
      <c r="N2814" s="11">
        <f t="shared" si="263"/>
        <v>2015</v>
      </c>
      <c r="O2814" t="b">
        <v>0</v>
      </c>
      <c r="P2814">
        <v>83</v>
      </c>
      <c r="Q2814" t="b">
        <v>1</v>
      </c>
      <c r="R2814" t="s">
        <v>8271</v>
      </c>
      <c r="S2814">
        <f t="shared" si="258"/>
        <v>113</v>
      </c>
      <c r="T2814">
        <f t="shared" si="259"/>
        <v>68</v>
      </c>
      <c r="U2814" t="s">
        <v>8315</v>
      </c>
      <c r="V2814" t="s">
        <v>8316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260"/>
        <v>42718.409270833326</v>
      </c>
      <c r="K2815">
        <v>1479577761</v>
      </c>
      <c r="L2815" s="10">
        <f t="shared" si="261"/>
        <v>42693.409270833326</v>
      </c>
      <c r="M2815" s="11" t="str">
        <f t="shared" si="262"/>
        <v>Nov</v>
      </c>
      <c r="N2815" s="11">
        <f t="shared" si="263"/>
        <v>2016</v>
      </c>
      <c r="O2815" t="b">
        <v>0</v>
      </c>
      <c r="P2815">
        <v>96</v>
      </c>
      <c r="Q2815" t="b">
        <v>1</v>
      </c>
      <c r="R2815" t="s">
        <v>8271</v>
      </c>
      <c r="S2815">
        <f t="shared" si="258"/>
        <v>128</v>
      </c>
      <c r="T2815">
        <f t="shared" si="259"/>
        <v>37</v>
      </c>
      <c r="U2815" t="s">
        <v>8315</v>
      </c>
      <c r="V2815" t="s">
        <v>8316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260"/>
        <v>42133.066145833327</v>
      </c>
      <c r="K2816">
        <v>1428572115</v>
      </c>
      <c r="L2816" s="10">
        <f t="shared" si="261"/>
        <v>42103.066145833327</v>
      </c>
      <c r="M2816" s="11" t="str">
        <f t="shared" si="262"/>
        <v>Apr</v>
      </c>
      <c r="N2816" s="11">
        <f t="shared" si="263"/>
        <v>2015</v>
      </c>
      <c r="O2816" t="b">
        <v>0</v>
      </c>
      <c r="P2816">
        <v>64</v>
      </c>
      <c r="Q2816" t="b">
        <v>1</v>
      </c>
      <c r="R2816" t="s">
        <v>8271</v>
      </c>
      <c r="S2816">
        <f t="shared" si="258"/>
        <v>108</v>
      </c>
      <c r="T2816">
        <f t="shared" si="259"/>
        <v>25</v>
      </c>
      <c r="U2816" t="s">
        <v>8315</v>
      </c>
      <c r="V2816" t="s">
        <v>8316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260"/>
        <v>42589.443391203698</v>
      </c>
      <c r="K2817">
        <v>1468003109</v>
      </c>
      <c r="L2817" s="10">
        <f t="shared" si="261"/>
        <v>42559.443391203698</v>
      </c>
      <c r="M2817" s="11" t="str">
        <f t="shared" si="262"/>
        <v>Jul</v>
      </c>
      <c r="N2817" s="11">
        <f t="shared" si="263"/>
        <v>2016</v>
      </c>
      <c r="O2817" t="b">
        <v>0</v>
      </c>
      <c r="P2817">
        <v>14</v>
      </c>
      <c r="Q2817" t="b">
        <v>1</v>
      </c>
      <c r="R2817" t="s">
        <v>8271</v>
      </c>
      <c r="S2817">
        <f t="shared" si="258"/>
        <v>242</v>
      </c>
      <c r="T2817">
        <f t="shared" si="259"/>
        <v>43</v>
      </c>
      <c r="U2817" t="s">
        <v>8315</v>
      </c>
      <c r="V2817" t="s">
        <v>8316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260"/>
        <v>42218.333333333336</v>
      </c>
      <c r="K2818">
        <v>1435921992</v>
      </c>
      <c r="L2818" s="10">
        <f t="shared" si="261"/>
        <v>42188.134166666663</v>
      </c>
      <c r="M2818" s="11" t="str">
        <f t="shared" si="262"/>
        <v>Jul</v>
      </c>
      <c r="N2818" s="11">
        <f t="shared" si="263"/>
        <v>2015</v>
      </c>
      <c r="O2818" t="b">
        <v>0</v>
      </c>
      <c r="P2818">
        <v>169</v>
      </c>
      <c r="Q2818" t="b">
        <v>1</v>
      </c>
      <c r="R2818" t="s">
        <v>8271</v>
      </c>
      <c r="S2818">
        <f t="shared" ref="S2818:S2881" si="264">ROUND((E2818/D2818)*100,0)</f>
        <v>142</v>
      </c>
      <c r="T2818">
        <f t="shared" ref="T2818:T2881" si="265">ROUND(E2818/P2818,0)</f>
        <v>25</v>
      </c>
      <c r="U2818" t="s">
        <v>8315</v>
      </c>
      <c r="V2818" t="s">
        <v>8316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266">(((I2819/60)/60/24)+DATE(1970,1,1)+(-8/24))</f>
        <v>42063.30164351852</v>
      </c>
      <c r="K2819">
        <v>1421680462</v>
      </c>
      <c r="L2819" s="10">
        <f t="shared" ref="L2819:L2882" si="267">(((K2819/60)/60)/24)+DATE(1970,1,1)+(-8/24)</f>
        <v>42023.30164351852</v>
      </c>
      <c r="M2819" s="11" t="str">
        <f t="shared" ref="M2819:M2882" si="268">TEXT(L2819,"MMM")</f>
        <v>Jan</v>
      </c>
      <c r="N2819" s="11">
        <f t="shared" ref="N2819:N2882" si="269">YEAR(L2819)</f>
        <v>2015</v>
      </c>
      <c r="O2819" t="b">
        <v>0</v>
      </c>
      <c r="P2819">
        <v>33</v>
      </c>
      <c r="Q2819" t="b">
        <v>1</v>
      </c>
      <c r="R2819" t="s">
        <v>8271</v>
      </c>
      <c r="S2819">
        <f t="shared" si="264"/>
        <v>130</v>
      </c>
      <c r="T2819">
        <f t="shared" si="265"/>
        <v>24</v>
      </c>
      <c r="U2819" t="s">
        <v>8315</v>
      </c>
      <c r="V2819" t="s">
        <v>8316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266"/>
        <v>42270.264884259253</v>
      </c>
      <c r="K2820">
        <v>1441290086</v>
      </c>
      <c r="L2820" s="10">
        <f t="shared" si="267"/>
        <v>42250.264884259253</v>
      </c>
      <c r="M2820" s="11" t="str">
        <f t="shared" si="268"/>
        <v>Sep</v>
      </c>
      <c r="N2820" s="11">
        <f t="shared" si="269"/>
        <v>2015</v>
      </c>
      <c r="O2820" t="b">
        <v>0</v>
      </c>
      <c r="P2820">
        <v>102</v>
      </c>
      <c r="Q2820" t="b">
        <v>1</v>
      </c>
      <c r="R2820" t="s">
        <v>8271</v>
      </c>
      <c r="S2820">
        <f t="shared" si="264"/>
        <v>106</v>
      </c>
      <c r="T2820">
        <f t="shared" si="265"/>
        <v>104</v>
      </c>
      <c r="U2820" t="s">
        <v>8315</v>
      </c>
      <c r="V2820" t="s">
        <v>8316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266"/>
        <v>42169.192233796297</v>
      </c>
      <c r="K2821">
        <v>1431693409</v>
      </c>
      <c r="L2821" s="10">
        <f t="shared" si="267"/>
        <v>42139.192233796297</v>
      </c>
      <c r="M2821" s="11" t="str">
        <f t="shared" si="268"/>
        <v>May</v>
      </c>
      <c r="N2821" s="11">
        <f t="shared" si="269"/>
        <v>2015</v>
      </c>
      <c r="O2821" t="b">
        <v>0</v>
      </c>
      <c r="P2821">
        <v>104</v>
      </c>
      <c r="Q2821" t="b">
        <v>1</v>
      </c>
      <c r="R2821" t="s">
        <v>8271</v>
      </c>
      <c r="S2821">
        <f t="shared" si="264"/>
        <v>105</v>
      </c>
      <c r="T2821">
        <f t="shared" si="265"/>
        <v>50</v>
      </c>
      <c r="U2821" t="s">
        <v>8315</v>
      </c>
      <c r="V2821" t="s">
        <v>8316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266"/>
        <v>42425.666666666664</v>
      </c>
      <c r="K2822">
        <v>1454337589</v>
      </c>
      <c r="L2822" s="10">
        <f t="shared" si="267"/>
        <v>42401.277650462966</v>
      </c>
      <c r="M2822" s="11" t="str">
        <f t="shared" si="268"/>
        <v>Feb</v>
      </c>
      <c r="N2822" s="11">
        <f t="shared" si="269"/>
        <v>2016</v>
      </c>
      <c r="O2822" t="b">
        <v>0</v>
      </c>
      <c r="P2822">
        <v>20</v>
      </c>
      <c r="Q2822" t="b">
        <v>1</v>
      </c>
      <c r="R2822" t="s">
        <v>8271</v>
      </c>
      <c r="S2822">
        <f t="shared" si="264"/>
        <v>136</v>
      </c>
      <c r="T2822">
        <f t="shared" si="265"/>
        <v>14</v>
      </c>
      <c r="U2822" t="s">
        <v>8315</v>
      </c>
      <c r="V2822" t="s">
        <v>8316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266"/>
        <v>41905.589525462965</v>
      </c>
      <c r="K2823">
        <v>1408918135</v>
      </c>
      <c r="L2823" s="10">
        <f t="shared" si="267"/>
        <v>41875.589525462965</v>
      </c>
      <c r="M2823" s="11" t="str">
        <f t="shared" si="268"/>
        <v>Aug</v>
      </c>
      <c r="N2823" s="11">
        <f t="shared" si="269"/>
        <v>2014</v>
      </c>
      <c r="O2823" t="b">
        <v>0</v>
      </c>
      <c r="P2823">
        <v>35</v>
      </c>
      <c r="Q2823" t="b">
        <v>1</v>
      </c>
      <c r="R2823" t="s">
        <v>8271</v>
      </c>
      <c r="S2823">
        <f t="shared" si="264"/>
        <v>100</v>
      </c>
      <c r="T2823">
        <f t="shared" si="265"/>
        <v>29</v>
      </c>
      <c r="U2823" t="s">
        <v>8315</v>
      </c>
      <c r="V2823" t="s">
        <v>8316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266"/>
        <v>42090.308935185189</v>
      </c>
      <c r="K2824">
        <v>1424881492</v>
      </c>
      <c r="L2824" s="10">
        <f t="shared" si="267"/>
        <v>42060.350601851846</v>
      </c>
      <c r="M2824" s="11" t="str">
        <f t="shared" si="268"/>
        <v>Feb</v>
      </c>
      <c r="N2824" s="11">
        <f t="shared" si="269"/>
        <v>2015</v>
      </c>
      <c r="O2824" t="b">
        <v>0</v>
      </c>
      <c r="P2824">
        <v>94</v>
      </c>
      <c r="Q2824" t="b">
        <v>1</v>
      </c>
      <c r="R2824" t="s">
        <v>8271</v>
      </c>
      <c r="S2824">
        <f t="shared" si="264"/>
        <v>100</v>
      </c>
      <c r="T2824">
        <f t="shared" si="265"/>
        <v>64</v>
      </c>
      <c r="U2824" t="s">
        <v>8315</v>
      </c>
      <c r="V2824" t="s">
        <v>8316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266"/>
        <v>42094.624305555553</v>
      </c>
      <c r="K2825">
        <v>1425428206</v>
      </c>
      <c r="L2825" s="10">
        <f t="shared" si="267"/>
        <v>42066.678310185183</v>
      </c>
      <c r="M2825" s="11" t="str">
        <f t="shared" si="268"/>
        <v>Mar</v>
      </c>
      <c r="N2825" s="11">
        <f t="shared" si="269"/>
        <v>2015</v>
      </c>
      <c r="O2825" t="b">
        <v>0</v>
      </c>
      <c r="P2825">
        <v>14</v>
      </c>
      <c r="Q2825" t="b">
        <v>1</v>
      </c>
      <c r="R2825" t="s">
        <v>8271</v>
      </c>
      <c r="S2825">
        <f t="shared" si="264"/>
        <v>124</v>
      </c>
      <c r="T2825">
        <f t="shared" si="265"/>
        <v>9</v>
      </c>
      <c r="U2825" t="s">
        <v>8315</v>
      </c>
      <c r="V2825" t="s">
        <v>8316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266"/>
        <v>42167.738194444442</v>
      </c>
      <c r="K2826">
        <v>1431412196</v>
      </c>
      <c r="L2826" s="10">
        <f t="shared" si="267"/>
        <v>42135.9374537037</v>
      </c>
      <c r="M2826" s="11" t="str">
        <f t="shared" si="268"/>
        <v>May</v>
      </c>
      <c r="N2826" s="11">
        <f t="shared" si="269"/>
        <v>2015</v>
      </c>
      <c r="O2826" t="b">
        <v>0</v>
      </c>
      <c r="P2826">
        <v>15</v>
      </c>
      <c r="Q2826" t="b">
        <v>1</v>
      </c>
      <c r="R2826" t="s">
        <v>8271</v>
      </c>
      <c r="S2826">
        <f t="shared" si="264"/>
        <v>117</v>
      </c>
      <c r="T2826">
        <f t="shared" si="265"/>
        <v>51</v>
      </c>
      <c r="U2826" t="s">
        <v>8315</v>
      </c>
      <c r="V2826" t="s">
        <v>8316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266"/>
        <v>42342.459328703706</v>
      </c>
      <c r="K2827">
        <v>1446663686</v>
      </c>
      <c r="L2827" s="10">
        <f t="shared" si="267"/>
        <v>42312.459328703706</v>
      </c>
      <c r="M2827" s="11" t="str">
        <f t="shared" si="268"/>
        <v>Nov</v>
      </c>
      <c r="N2827" s="11">
        <f t="shared" si="269"/>
        <v>2015</v>
      </c>
      <c r="O2827" t="b">
        <v>0</v>
      </c>
      <c r="P2827">
        <v>51</v>
      </c>
      <c r="Q2827" t="b">
        <v>1</v>
      </c>
      <c r="R2827" t="s">
        <v>8271</v>
      </c>
      <c r="S2827">
        <f t="shared" si="264"/>
        <v>103</v>
      </c>
      <c r="T2827">
        <f t="shared" si="265"/>
        <v>61</v>
      </c>
      <c r="U2827" t="s">
        <v>8315</v>
      </c>
      <c r="V2827" t="s">
        <v>8316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266"/>
        <v>42194.958333333336</v>
      </c>
      <c r="K2828">
        <v>1434415812</v>
      </c>
      <c r="L2828" s="10">
        <f t="shared" si="267"/>
        <v>42170.701527777775</v>
      </c>
      <c r="M2828" s="11" t="str">
        <f t="shared" si="268"/>
        <v>Jun</v>
      </c>
      <c r="N2828" s="11">
        <f t="shared" si="269"/>
        <v>2015</v>
      </c>
      <c r="O2828" t="b">
        <v>0</v>
      </c>
      <c r="P2828">
        <v>19</v>
      </c>
      <c r="Q2828" t="b">
        <v>1</v>
      </c>
      <c r="R2828" t="s">
        <v>8271</v>
      </c>
      <c r="S2828">
        <f t="shared" si="264"/>
        <v>108</v>
      </c>
      <c r="T2828">
        <f t="shared" si="265"/>
        <v>113</v>
      </c>
      <c r="U2828" t="s">
        <v>8315</v>
      </c>
      <c r="V2828" t="s">
        <v>8316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266"/>
        <v>42524.354166666664</v>
      </c>
      <c r="K2829">
        <v>1462379066</v>
      </c>
      <c r="L2829" s="10">
        <f t="shared" si="267"/>
        <v>42494.350300925922</v>
      </c>
      <c r="M2829" s="11" t="str">
        <f t="shared" si="268"/>
        <v>May</v>
      </c>
      <c r="N2829" s="11">
        <f t="shared" si="269"/>
        <v>2016</v>
      </c>
      <c r="O2829" t="b">
        <v>0</v>
      </c>
      <c r="P2829">
        <v>23</v>
      </c>
      <c r="Q2829" t="b">
        <v>1</v>
      </c>
      <c r="R2829" t="s">
        <v>8271</v>
      </c>
      <c r="S2829">
        <f t="shared" si="264"/>
        <v>120</v>
      </c>
      <c r="T2829">
        <f t="shared" si="265"/>
        <v>105</v>
      </c>
      <c r="U2829" t="s">
        <v>8315</v>
      </c>
      <c r="V2829" t="s">
        <v>8316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266"/>
        <v>42279.624999999993</v>
      </c>
      <c r="K2830">
        <v>1441606869</v>
      </c>
      <c r="L2830" s="10">
        <f t="shared" si="267"/>
        <v>42253.931354166663</v>
      </c>
      <c r="M2830" s="11" t="str">
        <f t="shared" si="268"/>
        <v>Sep</v>
      </c>
      <c r="N2830" s="11">
        <f t="shared" si="269"/>
        <v>2015</v>
      </c>
      <c r="O2830" t="b">
        <v>0</v>
      </c>
      <c r="P2830">
        <v>97</v>
      </c>
      <c r="Q2830" t="b">
        <v>1</v>
      </c>
      <c r="R2830" t="s">
        <v>8271</v>
      </c>
      <c r="S2830">
        <f t="shared" si="264"/>
        <v>100</v>
      </c>
      <c r="T2830">
        <f t="shared" si="265"/>
        <v>98</v>
      </c>
      <c r="U2830" t="s">
        <v>8315</v>
      </c>
      <c r="V2830" t="s">
        <v>8316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266"/>
        <v>42523.100902777776</v>
      </c>
      <c r="K2831">
        <v>1462443918</v>
      </c>
      <c r="L2831" s="10">
        <f t="shared" si="267"/>
        <v>42495.100902777776</v>
      </c>
      <c r="M2831" s="11" t="str">
        <f t="shared" si="268"/>
        <v>May</v>
      </c>
      <c r="N2831" s="11">
        <f t="shared" si="269"/>
        <v>2016</v>
      </c>
      <c r="O2831" t="b">
        <v>0</v>
      </c>
      <c r="P2831">
        <v>76</v>
      </c>
      <c r="Q2831" t="b">
        <v>1</v>
      </c>
      <c r="R2831" t="s">
        <v>8271</v>
      </c>
      <c r="S2831">
        <f t="shared" si="264"/>
        <v>107</v>
      </c>
      <c r="T2831">
        <f t="shared" si="265"/>
        <v>35</v>
      </c>
      <c r="U2831" t="s">
        <v>8315</v>
      </c>
      <c r="V2831" t="s">
        <v>8316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266"/>
        <v>41770.832638888889</v>
      </c>
      <c r="K2832">
        <v>1398802148</v>
      </c>
      <c r="L2832" s="10">
        <f t="shared" si="267"/>
        <v>41758.506342592591</v>
      </c>
      <c r="M2832" s="11" t="str">
        <f t="shared" si="268"/>
        <v>Apr</v>
      </c>
      <c r="N2832" s="11">
        <f t="shared" si="269"/>
        <v>2014</v>
      </c>
      <c r="O2832" t="b">
        <v>0</v>
      </c>
      <c r="P2832">
        <v>11</v>
      </c>
      <c r="Q2832" t="b">
        <v>1</v>
      </c>
      <c r="R2832" t="s">
        <v>8271</v>
      </c>
      <c r="S2832">
        <f t="shared" si="264"/>
        <v>100</v>
      </c>
      <c r="T2832">
        <f t="shared" si="265"/>
        <v>273</v>
      </c>
      <c r="U2832" t="s">
        <v>8315</v>
      </c>
      <c r="V2832" t="s">
        <v>8316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266"/>
        <v>42201.491550925923</v>
      </c>
      <c r="K2833">
        <v>1434484070</v>
      </c>
      <c r="L2833" s="10">
        <f t="shared" si="267"/>
        <v>42171.491550925923</v>
      </c>
      <c r="M2833" s="11" t="str">
        <f t="shared" si="268"/>
        <v>Jun</v>
      </c>
      <c r="N2833" s="11">
        <f t="shared" si="269"/>
        <v>2015</v>
      </c>
      <c r="O2833" t="b">
        <v>0</v>
      </c>
      <c r="P2833">
        <v>52</v>
      </c>
      <c r="Q2833" t="b">
        <v>1</v>
      </c>
      <c r="R2833" t="s">
        <v>8271</v>
      </c>
      <c r="S2833">
        <f t="shared" si="264"/>
        <v>111</v>
      </c>
      <c r="T2833">
        <f t="shared" si="265"/>
        <v>64</v>
      </c>
      <c r="U2833" t="s">
        <v>8315</v>
      </c>
      <c r="V2833" t="s">
        <v>8316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266"/>
        <v>41966.583333333336</v>
      </c>
      <c r="K2834">
        <v>1414342894</v>
      </c>
      <c r="L2834" s="10">
        <f t="shared" si="267"/>
        <v>41938.376087962963</v>
      </c>
      <c r="M2834" s="11" t="str">
        <f t="shared" si="268"/>
        <v>Oct</v>
      </c>
      <c r="N2834" s="11">
        <f t="shared" si="269"/>
        <v>2014</v>
      </c>
      <c r="O2834" t="b">
        <v>0</v>
      </c>
      <c r="P2834">
        <v>95</v>
      </c>
      <c r="Q2834" t="b">
        <v>1</v>
      </c>
      <c r="R2834" t="s">
        <v>8271</v>
      </c>
      <c r="S2834">
        <f t="shared" si="264"/>
        <v>115</v>
      </c>
      <c r="T2834">
        <f t="shared" si="265"/>
        <v>30</v>
      </c>
      <c r="U2834" t="s">
        <v>8315</v>
      </c>
      <c r="V2834" t="s">
        <v>8316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266"/>
        <v>42287.749999999993</v>
      </c>
      <c r="K2835">
        <v>1442804633</v>
      </c>
      <c r="L2835" s="10">
        <f t="shared" si="267"/>
        <v>42267.794363425921</v>
      </c>
      <c r="M2835" s="11" t="str">
        <f t="shared" si="268"/>
        <v>Sep</v>
      </c>
      <c r="N2835" s="11">
        <f t="shared" si="269"/>
        <v>2015</v>
      </c>
      <c r="O2835" t="b">
        <v>0</v>
      </c>
      <c r="P2835">
        <v>35</v>
      </c>
      <c r="Q2835" t="b">
        <v>1</v>
      </c>
      <c r="R2835" t="s">
        <v>8271</v>
      </c>
      <c r="S2835">
        <f t="shared" si="264"/>
        <v>108</v>
      </c>
      <c r="T2835">
        <f t="shared" si="265"/>
        <v>84</v>
      </c>
      <c r="U2835" t="s">
        <v>8315</v>
      </c>
      <c r="V2835" t="s">
        <v>8316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266"/>
        <v>42034.626504629625</v>
      </c>
      <c r="K2836">
        <v>1421362930</v>
      </c>
      <c r="L2836" s="10">
        <f t="shared" si="267"/>
        <v>42019.626504629625</v>
      </c>
      <c r="M2836" s="11" t="str">
        <f t="shared" si="268"/>
        <v>Jan</v>
      </c>
      <c r="N2836" s="11">
        <f t="shared" si="269"/>
        <v>2015</v>
      </c>
      <c r="O2836" t="b">
        <v>0</v>
      </c>
      <c r="P2836">
        <v>21</v>
      </c>
      <c r="Q2836" t="b">
        <v>1</v>
      </c>
      <c r="R2836" t="s">
        <v>8271</v>
      </c>
      <c r="S2836">
        <f t="shared" si="264"/>
        <v>170</v>
      </c>
      <c r="T2836">
        <f t="shared" si="265"/>
        <v>65</v>
      </c>
      <c r="U2836" t="s">
        <v>8315</v>
      </c>
      <c r="V2836" t="s">
        <v>8316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266"/>
        <v>42342.666666666664</v>
      </c>
      <c r="K2837">
        <v>1446742417</v>
      </c>
      <c r="L2837" s="10">
        <f t="shared" si="267"/>
        <v>42313.370567129627</v>
      </c>
      <c r="M2837" s="11" t="str">
        <f t="shared" si="268"/>
        <v>Nov</v>
      </c>
      <c r="N2837" s="11">
        <f t="shared" si="269"/>
        <v>2015</v>
      </c>
      <c r="O2837" t="b">
        <v>0</v>
      </c>
      <c r="P2837">
        <v>93</v>
      </c>
      <c r="Q2837" t="b">
        <v>1</v>
      </c>
      <c r="R2837" t="s">
        <v>8271</v>
      </c>
      <c r="S2837">
        <f t="shared" si="264"/>
        <v>187</v>
      </c>
      <c r="T2837">
        <f t="shared" si="265"/>
        <v>20</v>
      </c>
      <c r="U2837" t="s">
        <v>8315</v>
      </c>
      <c r="V2837" t="s">
        <v>8316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266"/>
        <v>42783.874305555553</v>
      </c>
      <c r="K2838">
        <v>1484115418</v>
      </c>
      <c r="L2838" s="10">
        <f t="shared" si="267"/>
        <v>42745.928449074076</v>
      </c>
      <c r="M2838" s="11" t="str">
        <f t="shared" si="268"/>
        <v>Jan</v>
      </c>
      <c r="N2838" s="11">
        <f t="shared" si="269"/>
        <v>2017</v>
      </c>
      <c r="O2838" t="b">
        <v>0</v>
      </c>
      <c r="P2838">
        <v>11</v>
      </c>
      <c r="Q2838" t="b">
        <v>1</v>
      </c>
      <c r="R2838" t="s">
        <v>8271</v>
      </c>
      <c r="S2838">
        <f t="shared" si="264"/>
        <v>108</v>
      </c>
      <c r="T2838">
        <f t="shared" si="265"/>
        <v>44</v>
      </c>
      <c r="U2838" t="s">
        <v>8315</v>
      </c>
      <c r="V2838" t="s">
        <v>8316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266"/>
        <v>42347.616712962961</v>
      </c>
      <c r="K2839">
        <v>1446241684</v>
      </c>
      <c r="L2839" s="10">
        <f t="shared" si="267"/>
        <v>42307.575046296297</v>
      </c>
      <c r="M2839" s="11" t="str">
        <f t="shared" si="268"/>
        <v>Oct</v>
      </c>
      <c r="N2839" s="11">
        <f t="shared" si="269"/>
        <v>2015</v>
      </c>
      <c r="O2839" t="b">
        <v>0</v>
      </c>
      <c r="P2839">
        <v>21</v>
      </c>
      <c r="Q2839" t="b">
        <v>1</v>
      </c>
      <c r="R2839" t="s">
        <v>8271</v>
      </c>
      <c r="S2839">
        <f t="shared" si="264"/>
        <v>100</v>
      </c>
      <c r="T2839">
        <f t="shared" si="265"/>
        <v>40</v>
      </c>
      <c r="U2839" t="s">
        <v>8315</v>
      </c>
      <c r="V2839" t="s">
        <v>8316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266"/>
        <v>41864.583333333328</v>
      </c>
      <c r="K2840">
        <v>1406039696</v>
      </c>
      <c r="L2840" s="10">
        <f t="shared" si="267"/>
        <v>41842.274259259255</v>
      </c>
      <c r="M2840" s="11" t="str">
        <f t="shared" si="268"/>
        <v>Jul</v>
      </c>
      <c r="N2840" s="11">
        <f t="shared" si="269"/>
        <v>2014</v>
      </c>
      <c r="O2840" t="b">
        <v>0</v>
      </c>
      <c r="P2840">
        <v>54</v>
      </c>
      <c r="Q2840" t="b">
        <v>1</v>
      </c>
      <c r="R2840" t="s">
        <v>8271</v>
      </c>
      <c r="S2840">
        <f t="shared" si="264"/>
        <v>120</v>
      </c>
      <c r="T2840">
        <f t="shared" si="265"/>
        <v>45</v>
      </c>
      <c r="U2840" t="s">
        <v>8315</v>
      </c>
      <c r="V2840" t="s">
        <v>8316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266"/>
        <v>41875.874305555553</v>
      </c>
      <c r="K2841">
        <v>1406958354</v>
      </c>
      <c r="L2841" s="10">
        <f t="shared" si="267"/>
        <v>41852.906874999993</v>
      </c>
      <c r="M2841" s="11" t="str">
        <f t="shared" si="268"/>
        <v>Aug</v>
      </c>
      <c r="N2841" s="11">
        <f t="shared" si="269"/>
        <v>2014</v>
      </c>
      <c r="O2841" t="b">
        <v>0</v>
      </c>
      <c r="P2841">
        <v>31</v>
      </c>
      <c r="Q2841" t="b">
        <v>1</v>
      </c>
      <c r="R2841" t="s">
        <v>8271</v>
      </c>
      <c r="S2841">
        <f t="shared" si="264"/>
        <v>111</v>
      </c>
      <c r="T2841">
        <f t="shared" si="265"/>
        <v>126</v>
      </c>
      <c r="U2841" t="s">
        <v>8315</v>
      </c>
      <c r="V2841" t="s">
        <v>8316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266"/>
        <v>42081.374999999993</v>
      </c>
      <c r="K2842">
        <v>1424825479</v>
      </c>
      <c r="L2842" s="10">
        <f t="shared" si="267"/>
        <v>42059.702303240738</v>
      </c>
      <c r="M2842" s="11" t="str">
        <f t="shared" si="268"/>
        <v>Feb</v>
      </c>
      <c r="N2842" s="11">
        <f t="shared" si="269"/>
        <v>2015</v>
      </c>
      <c r="O2842" t="b">
        <v>0</v>
      </c>
      <c r="P2842">
        <v>132</v>
      </c>
      <c r="Q2842" t="b">
        <v>1</v>
      </c>
      <c r="R2842" t="s">
        <v>8271</v>
      </c>
      <c r="S2842">
        <f t="shared" si="264"/>
        <v>104</v>
      </c>
      <c r="T2842">
        <f t="shared" si="265"/>
        <v>20</v>
      </c>
      <c r="U2842" t="s">
        <v>8315</v>
      </c>
      <c r="V2842" t="s">
        <v>8316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266"/>
        <v>42351.447881944441</v>
      </c>
      <c r="K2843">
        <v>1444844697</v>
      </c>
      <c r="L2843" s="10">
        <f t="shared" si="267"/>
        <v>42291.40621527777</v>
      </c>
      <c r="M2843" s="11" t="str">
        <f t="shared" si="268"/>
        <v>Oct</v>
      </c>
      <c r="N2843" s="11">
        <f t="shared" si="269"/>
        <v>2015</v>
      </c>
      <c r="O2843" t="b">
        <v>0</v>
      </c>
      <c r="P2843">
        <v>1</v>
      </c>
      <c r="Q2843" t="b">
        <v>0</v>
      </c>
      <c r="R2843" t="s">
        <v>8271</v>
      </c>
      <c r="S2843">
        <f t="shared" si="264"/>
        <v>1</v>
      </c>
      <c r="T2843">
        <f t="shared" si="265"/>
        <v>10</v>
      </c>
      <c r="U2843" t="s">
        <v>8315</v>
      </c>
      <c r="V2843" t="s">
        <v>8316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266"/>
        <v>41811.125</v>
      </c>
      <c r="K2844">
        <v>1401058295</v>
      </c>
      <c r="L2844" s="10">
        <f t="shared" si="267"/>
        <v>41784.619155092587</v>
      </c>
      <c r="M2844" s="11" t="str">
        <f t="shared" si="268"/>
        <v>May</v>
      </c>
      <c r="N2844" s="11">
        <f t="shared" si="269"/>
        <v>2014</v>
      </c>
      <c r="O2844" t="b">
        <v>0</v>
      </c>
      <c r="P2844">
        <v>0</v>
      </c>
      <c r="Q2844" t="b">
        <v>0</v>
      </c>
      <c r="R2844" t="s">
        <v>8271</v>
      </c>
      <c r="S2844">
        <f t="shared" si="264"/>
        <v>0</v>
      </c>
      <c r="T2844" t="e">
        <f t="shared" si="265"/>
        <v>#DIV/0!</v>
      </c>
      <c r="U2844" t="s">
        <v>8315</v>
      </c>
      <c r="V2844" t="s">
        <v>8316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266"/>
        <v>42533.833333333336</v>
      </c>
      <c r="K2845">
        <v>1462210950</v>
      </c>
      <c r="L2845" s="10">
        <f t="shared" si="267"/>
        <v>42492.404513888883</v>
      </c>
      <c r="M2845" s="11" t="str">
        <f t="shared" si="268"/>
        <v>May</v>
      </c>
      <c r="N2845" s="11">
        <f t="shared" si="269"/>
        <v>2016</v>
      </c>
      <c r="O2845" t="b">
        <v>0</v>
      </c>
      <c r="P2845">
        <v>0</v>
      </c>
      <c r="Q2845" t="b">
        <v>0</v>
      </c>
      <c r="R2845" t="s">
        <v>8271</v>
      </c>
      <c r="S2845">
        <f t="shared" si="264"/>
        <v>0</v>
      </c>
      <c r="T2845" t="e">
        <f t="shared" si="265"/>
        <v>#DIV/0!</v>
      </c>
      <c r="U2845" t="s">
        <v>8315</v>
      </c>
      <c r="V2845" t="s">
        <v>8316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266"/>
        <v>42739.212731481479</v>
      </c>
      <c r="K2846">
        <v>1480943180</v>
      </c>
      <c r="L2846" s="10">
        <f t="shared" si="267"/>
        <v>42709.212731481479</v>
      </c>
      <c r="M2846" s="11" t="str">
        <f t="shared" si="268"/>
        <v>Dec</v>
      </c>
      <c r="N2846" s="11">
        <f t="shared" si="269"/>
        <v>2016</v>
      </c>
      <c r="O2846" t="b">
        <v>0</v>
      </c>
      <c r="P2846">
        <v>1</v>
      </c>
      <c r="Q2846" t="b">
        <v>0</v>
      </c>
      <c r="R2846" t="s">
        <v>8271</v>
      </c>
      <c r="S2846">
        <f t="shared" si="264"/>
        <v>5</v>
      </c>
      <c r="T2846">
        <f t="shared" si="265"/>
        <v>30</v>
      </c>
      <c r="U2846" t="s">
        <v>8315</v>
      </c>
      <c r="V2846" t="s">
        <v>8316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266"/>
        <v>42162.683252314811</v>
      </c>
      <c r="K2847">
        <v>1428539033</v>
      </c>
      <c r="L2847" s="10">
        <f t="shared" si="267"/>
        <v>42102.683252314811</v>
      </c>
      <c r="M2847" s="11" t="str">
        <f t="shared" si="268"/>
        <v>Apr</v>
      </c>
      <c r="N2847" s="11">
        <f t="shared" si="269"/>
        <v>2015</v>
      </c>
      <c r="O2847" t="b">
        <v>0</v>
      </c>
      <c r="P2847">
        <v>39</v>
      </c>
      <c r="Q2847" t="b">
        <v>0</v>
      </c>
      <c r="R2847" t="s">
        <v>8271</v>
      </c>
      <c r="S2847">
        <f t="shared" si="264"/>
        <v>32</v>
      </c>
      <c r="T2847">
        <f t="shared" si="265"/>
        <v>61</v>
      </c>
      <c r="U2847" t="s">
        <v>8315</v>
      </c>
      <c r="V2847" t="s">
        <v>8316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266"/>
        <v>42153.358726851853</v>
      </c>
      <c r="K2848">
        <v>1429029394</v>
      </c>
      <c r="L2848" s="10">
        <f t="shared" si="267"/>
        <v>42108.358726851853</v>
      </c>
      <c r="M2848" s="11" t="str">
        <f t="shared" si="268"/>
        <v>Apr</v>
      </c>
      <c r="N2848" s="11">
        <f t="shared" si="269"/>
        <v>2015</v>
      </c>
      <c r="O2848" t="b">
        <v>0</v>
      </c>
      <c r="P2848">
        <v>0</v>
      </c>
      <c r="Q2848" t="b">
        <v>0</v>
      </c>
      <c r="R2848" t="s">
        <v>8271</v>
      </c>
      <c r="S2848">
        <f t="shared" si="264"/>
        <v>0</v>
      </c>
      <c r="T2848" t="e">
        <f t="shared" si="265"/>
        <v>#DIV/0!</v>
      </c>
      <c r="U2848" t="s">
        <v>8315</v>
      </c>
      <c r="V2848" t="s">
        <v>8316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266"/>
        <v>42513.472974537035</v>
      </c>
      <c r="K2849">
        <v>1458847265</v>
      </c>
      <c r="L2849" s="10">
        <f t="shared" si="267"/>
        <v>42453.472974537035</v>
      </c>
      <c r="M2849" s="11" t="str">
        <f t="shared" si="268"/>
        <v>Mar</v>
      </c>
      <c r="N2849" s="11">
        <f t="shared" si="269"/>
        <v>2016</v>
      </c>
      <c r="O2849" t="b">
        <v>0</v>
      </c>
      <c r="P2849">
        <v>0</v>
      </c>
      <c r="Q2849" t="b">
        <v>0</v>
      </c>
      <c r="R2849" t="s">
        <v>8271</v>
      </c>
      <c r="S2849">
        <f t="shared" si="264"/>
        <v>0</v>
      </c>
      <c r="T2849" t="e">
        <f t="shared" si="265"/>
        <v>#DIV/0!</v>
      </c>
      <c r="U2849" t="s">
        <v>8315</v>
      </c>
      <c r="V2849" t="s">
        <v>8316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266"/>
        <v>42153.315497685187</v>
      </c>
      <c r="K2850">
        <v>1430321659</v>
      </c>
      <c r="L2850" s="10">
        <f t="shared" si="267"/>
        <v>42123.315497685187</v>
      </c>
      <c r="M2850" s="11" t="str">
        <f t="shared" si="268"/>
        <v>Apr</v>
      </c>
      <c r="N2850" s="11">
        <f t="shared" si="269"/>
        <v>2015</v>
      </c>
      <c r="O2850" t="b">
        <v>0</v>
      </c>
      <c r="P2850">
        <v>3</v>
      </c>
      <c r="Q2850" t="b">
        <v>0</v>
      </c>
      <c r="R2850" t="s">
        <v>8271</v>
      </c>
      <c r="S2850">
        <f t="shared" si="264"/>
        <v>0</v>
      </c>
      <c r="T2850">
        <f t="shared" si="265"/>
        <v>23</v>
      </c>
      <c r="U2850" t="s">
        <v>8315</v>
      </c>
      <c r="V2850" t="s">
        <v>8316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266"/>
        <v>42483.094907407409</v>
      </c>
      <c r="K2851">
        <v>1458814600</v>
      </c>
      <c r="L2851" s="10">
        <f t="shared" si="267"/>
        <v>42453.094907407409</v>
      </c>
      <c r="M2851" s="11" t="str">
        <f t="shared" si="268"/>
        <v>Mar</v>
      </c>
      <c r="N2851" s="11">
        <f t="shared" si="269"/>
        <v>2016</v>
      </c>
      <c r="O2851" t="b">
        <v>0</v>
      </c>
      <c r="P2851">
        <v>1</v>
      </c>
      <c r="Q2851" t="b">
        <v>0</v>
      </c>
      <c r="R2851" t="s">
        <v>8271</v>
      </c>
      <c r="S2851">
        <f t="shared" si="264"/>
        <v>1</v>
      </c>
      <c r="T2851">
        <f t="shared" si="265"/>
        <v>5</v>
      </c>
      <c r="U2851" t="s">
        <v>8315</v>
      </c>
      <c r="V2851" t="s">
        <v>8316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266"/>
        <v>41887.673738425925</v>
      </c>
      <c r="K2852">
        <v>1407370211</v>
      </c>
      <c r="L2852" s="10">
        <f t="shared" si="267"/>
        <v>41857.673738425925</v>
      </c>
      <c r="M2852" s="11" t="str">
        <f t="shared" si="268"/>
        <v>Aug</v>
      </c>
      <c r="N2852" s="11">
        <f t="shared" si="269"/>
        <v>2014</v>
      </c>
      <c r="O2852" t="b">
        <v>0</v>
      </c>
      <c r="P2852">
        <v>13</v>
      </c>
      <c r="Q2852" t="b">
        <v>0</v>
      </c>
      <c r="R2852" t="s">
        <v>8271</v>
      </c>
      <c r="S2852">
        <f t="shared" si="264"/>
        <v>4</v>
      </c>
      <c r="T2852">
        <f t="shared" si="265"/>
        <v>24</v>
      </c>
      <c r="U2852" t="s">
        <v>8315</v>
      </c>
      <c r="V2852" t="s">
        <v>8316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266"/>
        <v>42398.636805555558</v>
      </c>
      <c r="K2853">
        <v>1453334629</v>
      </c>
      <c r="L2853" s="10">
        <f t="shared" si="267"/>
        <v>42389.669317129628</v>
      </c>
      <c r="M2853" s="11" t="str">
        <f t="shared" si="268"/>
        <v>Jan</v>
      </c>
      <c r="N2853" s="11">
        <f t="shared" si="269"/>
        <v>2016</v>
      </c>
      <c r="O2853" t="b">
        <v>0</v>
      </c>
      <c r="P2853">
        <v>0</v>
      </c>
      <c r="Q2853" t="b">
        <v>0</v>
      </c>
      <c r="R2853" t="s">
        <v>8271</v>
      </c>
      <c r="S2853">
        <f t="shared" si="264"/>
        <v>0</v>
      </c>
      <c r="T2853" t="e">
        <f t="shared" si="265"/>
        <v>#DIV/0!</v>
      </c>
      <c r="U2853" t="s">
        <v>8315</v>
      </c>
      <c r="V2853" t="s">
        <v>8316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266"/>
        <v>41810.711840277778</v>
      </c>
      <c r="K2854">
        <v>1400720703</v>
      </c>
      <c r="L2854" s="10">
        <f t="shared" si="267"/>
        <v>41780.711840277778</v>
      </c>
      <c r="M2854" s="11" t="str">
        <f t="shared" si="268"/>
        <v>May</v>
      </c>
      <c r="N2854" s="11">
        <f t="shared" si="269"/>
        <v>2014</v>
      </c>
      <c r="O2854" t="b">
        <v>0</v>
      </c>
      <c r="P2854">
        <v>6</v>
      </c>
      <c r="Q2854" t="b">
        <v>0</v>
      </c>
      <c r="R2854" t="s">
        <v>8271</v>
      </c>
      <c r="S2854">
        <f t="shared" si="264"/>
        <v>2</v>
      </c>
      <c r="T2854">
        <f t="shared" si="265"/>
        <v>16</v>
      </c>
      <c r="U2854" t="s">
        <v>8315</v>
      </c>
      <c r="V2854" t="s">
        <v>8316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266"/>
        <v>41895.85760416666</v>
      </c>
      <c r="K2855">
        <v>1405485297</v>
      </c>
      <c r="L2855" s="10">
        <f t="shared" si="267"/>
        <v>41835.85760416666</v>
      </c>
      <c r="M2855" s="11" t="str">
        <f t="shared" si="268"/>
        <v>Jul</v>
      </c>
      <c r="N2855" s="11">
        <f t="shared" si="269"/>
        <v>2014</v>
      </c>
      <c r="O2855" t="b">
        <v>0</v>
      </c>
      <c r="P2855">
        <v>0</v>
      </c>
      <c r="Q2855" t="b">
        <v>0</v>
      </c>
      <c r="R2855" t="s">
        <v>8271</v>
      </c>
      <c r="S2855">
        <f t="shared" si="264"/>
        <v>0</v>
      </c>
      <c r="T2855" t="e">
        <f t="shared" si="265"/>
        <v>#DIV/0!</v>
      </c>
      <c r="U2855" t="s">
        <v>8315</v>
      </c>
      <c r="V2855" t="s">
        <v>8316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266"/>
        <v>42131.383321759255</v>
      </c>
      <c r="K2856">
        <v>1429290719</v>
      </c>
      <c r="L2856" s="10">
        <f t="shared" si="267"/>
        <v>42111.383321759255</v>
      </c>
      <c r="M2856" s="11" t="str">
        <f t="shared" si="268"/>
        <v>Apr</v>
      </c>
      <c r="N2856" s="11">
        <f t="shared" si="269"/>
        <v>2015</v>
      </c>
      <c r="O2856" t="b">
        <v>0</v>
      </c>
      <c r="P2856">
        <v>14</v>
      </c>
      <c r="Q2856" t="b">
        <v>0</v>
      </c>
      <c r="R2856" t="s">
        <v>8271</v>
      </c>
      <c r="S2856">
        <f t="shared" si="264"/>
        <v>42</v>
      </c>
      <c r="T2856">
        <f t="shared" si="265"/>
        <v>30</v>
      </c>
      <c r="U2856" t="s">
        <v>8315</v>
      </c>
      <c r="V2856" t="s">
        <v>8316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266"/>
        <v>42398.648611111108</v>
      </c>
      <c r="K2857">
        <v>1451607071</v>
      </c>
      <c r="L2857" s="10">
        <f t="shared" si="267"/>
        <v>42369.674432870372</v>
      </c>
      <c r="M2857" s="11" t="str">
        <f t="shared" si="268"/>
        <v>Dec</v>
      </c>
      <c r="N2857" s="11">
        <f t="shared" si="269"/>
        <v>2015</v>
      </c>
      <c r="O2857" t="b">
        <v>0</v>
      </c>
      <c r="P2857">
        <v>5</v>
      </c>
      <c r="Q2857" t="b">
        <v>0</v>
      </c>
      <c r="R2857" t="s">
        <v>8271</v>
      </c>
      <c r="S2857">
        <f t="shared" si="264"/>
        <v>50</v>
      </c>
      <c r="T2857">
        <f t="shared" si="265"/>
        <v>60</v>
      </c>
      <c r="U2857" t="s">
        <v>8315</v>
      </c>
      <c r="V2857" t="s">
        <v>8316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266"/>
        <v>42224.56527777778</v>
      </c>
      <c r="K2858">
        <v>1433897647</v>
      </c>
      <c r="L2858" s="10">
        <f t="shared" si="267"/>
        <v>42164.704247685186</v>
      </c>
      <c r="M2858" s="11" t="str">
        <f t="shared" si="268"/>
        <v>Jun</v>
      </c>
      <c r="N2858" s="11">
        <f t="shared" si="269"/>
        <v>2015</v>
      </c>
      <c r="O2858" t="b">
        <v>0</v>
      </c>
      <c r="P2858">
        <v>6</v>
      </c>
      <c r="Q2858" t="b">
        <v>0</v>
      </c>
      <c r="R2858" t="s">
        <v>8271</v>
      </c>
      <c r="S2858">
        <f t="shared" si="264"/>
        <v>5</v>
      </c>
      <c r="T2858">
        <f t="shared" si="265"/>
        <v>24</v>
      </c>
      <c r="U2858" t="s">
        <v>8315</v>
      </c>
      <c r="V2858" t="s">
        <v>8316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266"/>
        <v>42786.416666666664</v>
      </c>
      <c r="K2859">
        <v>1482444295</v>
      </c>
      <c r="L2859" s="10">
        <f t="shared" si="267"/>
        <v>42726.586747685178</v>
      </c>
      <c r="M2859" s="11" t="str">
        <f t="shared" si="268"/>
        <v>Dec</v>
      </c>
      <c r="N2859" s="11">
        <f t="shared" si="269"/>
        <v>2016</v>
      </c>
      <c r="O2859" t="b">
        <v>0</v>
      </c>
      <c r="P2859">
        <v>15</v>
      </c>
      <c r="Q2859" t="b">
        <v>0</v>
      </c>
      <c r="R2859" t="s">
        <v>8271</v>
      </c>
      <c r="S2859">
        <f t="shared" si="264"/>
        <v>20</v>
      </c>
      <c r="T2859">
        <f t="shared" si="265"/>
        <v>500</v>
      </c>
      <c r="U2859" t="s">
        <v>8315</v>
      </c>
      <c r="V2859" t="s">
        <v>8316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266"/>
        <v>41978.144444444442</v>
      </c>
      <c r="K2860">
        <v>1415711095</v>
      </c>
      <c r="L2860" s="10">
        <f t="shared" si="267"/>
        <v>41954.211747685178</v>
      </c>
      <c r="M2860" s="11" t="str">
        <f t="shared" si="268"/>
        <v>Nov</v>
      </c>
      <c r="N2860" s="11">
        <f t="shared" si="269"/>
        <v>2014</v>
      </c>
      <c r="O2860" t="b">
        <v>0</v>
      </c>
      <c r="P2860">
        <v>0</v>
      </c>
      <c r="Q2860" t="b">
        <v>0</v>
      </c>
      <c r="R2860" t="s">
        <v>8271</v>
      </c>
      <c r="S2860">
        <f t="shared" si="264"/>
        <v>0</v>
      </c>
      <c r="T2860" t="e">
        <f t="shared" si="265"/>
        <v>#DIV/0!</v>
      </c>
      <c r="U2860" t="s">
        <v>8315</v>
      </c>
      <c r="V2860" t="s">
        <v>8316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266"/>
        <v>42293.028981481482</v>
      </c>
      <c r="K2861">
        <v>1439800904</v>
      </c>
      <c r="L2861" s="10">
        <f t="shared" si="267"/>
        <v>42233.028981481482</v>
      </c>
      <c r="M2861" s="11" t="str">
        <f t="shared" si="268"/>
        <v>Aug</v>
      </c>
      <c r="N2861" s="11">
        <f t="shared" si="269"/>
        <v>2015</v>
      </c>
      <c r="O2861" t="b">
        <v>0</v>
      </c>
      <c r="P2861">
        <v>1</v>
      </c>
      <c r="Q2861" t="b">
        <v>0</v>
      </c>
      <c r="R2861" t="s">
        <v>8271</v>
      </c>
      <c r="S2861">
        <f t="shared" si="264"/>
        <v>2</v>
      </c>
      <c r="T2861">
        <f t="shared" si="265"/>
        <v>35</v>
      </c>
      <c r="U2861" t="s">
        <v>8315</v>
      </c>
      <c r="V2861" t="s">
        <v>8316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266"/>
        <v>42540.467314814807</v>
      </c>
      <c r="K2862">
        <v>1461179576</v>
      </c>
      <c r="L2862" s="10">
        <f t="shared" si="267"/>
        <v>42480.467314814807</v>
      </c>
      <c r="M2862" s="11" t="str">
        <f t="shared" si="268"/>
        <v>Apr</v>
      </c>
      <c r="N2862" s="11">
        <f t="shared" si="269"/>
        <v>2016</v>
      </c>
      <c r="O2862" t="b">
        <v>0</v>
      </c>
      <c r="P2862">
        <v>9</v>
      </c>
      <c r="Q2862" t="b">
        <v>0</v>
      </c>
      <c r="R2862" t="s">
        <v>8271</v>
      </c>
      <c r="S2862">
        <f t="shared" si="264"/>
        <v>7</v>
      </c>
      <c r="T2862">
        <f t="shared" si="265"/>
        <v>30</v>
      </c>
      <c r="U2862" t="s">
        <v>8315</v>
      </c>
      <c r="V2862" t="s">
        <v>8316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266"/>
        <v>42271.2575</v>
      </c>
      <c r="K2863">
        <v>1441894248</v>
      </c>
      <c r="L2863" s="10">
        <f t="shared" si="267"/>
        <v>42257.2575</v>
      </c>
      <c r="M2863" s="11" t="str">
        <f t="shared" si="268"/>
        <v>Sep</v>
      </c>
      <c r="N2863" s="11">
        <f t="shared" si="269"/>
        <v>2015</v>
      </c>
      <c r="O2863" t="b">
        <v>0</v>
      </c>
      <c r="P2863">
        <v>3</v>
      </c>
      <c r="Q2863" t="b">
        <v>0</v>
      </c>
      <c r="R2863" t="s">
        <v>8271</v>
      </c>
      <c r="S2863">
        <f t="shared" si="264"/>
        <v>32</v>
      </c>
      <c r="T2863">
        <f t="shared" si="265"/>
        <v>27</v>
      </c>
      <c r="U2863" t="s">
        <v>8315</v>
      </c>
      <c r="V2863" t="s">
        <v>8316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266"/>
        <v>41814.456354166665</v>
      </c>
      <c r="K2864">
        <v>1401044229</v>
      </c>
      <c r="L2864" s="10">
        <f t="shared" si="267"/>
        <v>41784.456354166665</v>
      </c>
      <c r="M2864" s="11" t="str">
        <f t="shared" si="268"/>
        <v>May</v>
      </c>
      <c r="N2864" s="11">
        <f t="shared" si="269"/>
        <v>2014</v>
      </c>
      <c r="O2864" t="b">
        <v>0</v>
      </c>
      <c r="P2864">
        <v>3</v>
      </c>
      <c r="Q2864" t="b">
        <v>0</v>
      </c>
      <c r="R2864" t="s">
        <v>8271</v>
      </c>
      <c r="S2864">
        <f t="shared" si="264"/>
        <v>0</v>
      </c>
      <c r="T2864">
        <f t="shared" si="265"/>
        <v>18</v>
      </c>
      <c r="U2864" t="s">
        <v>8315</v>
      </c>
      <c r="V2864" t="s">
        <v>8316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266"/>
        <v>41891.34170138889</v>
      </c>
      <c r="K2865">
        <v>1405095123</v>
      </c>
      <c r="L2865" s="10">
        <f t="shared" si="267"/>
        <v>41831.34170138889</v>
      </c>
      <c r="M2865" s="11" t="str">
        <f t="shared" si="268"/>
        <v>Jul</v>
      </c>
      <c r="N2865" s="11">
        <f t="shared" si="269"/>
        <v>2014</v>
      </c>
      <c r="O2865" t="b">
        <v>0</v>
      </c>
      <c r="P2865">
        <v>1</v>
      </c>
      <c r="Q2865" t="b">
        <v>0</v>
      </c>
      <c r="R2865" t="s">
        <v>8271</v>
      </c>
      <c r="S2865">
        <f t="shared" si="264"/>
        <v>0</v>
      </c>
      <c r="T2865">
        <f t="shared" si="265"/>
        <v>20</v>
      </c>
      <c r="U2865" t="s">
        <v>8315</v>
      </c>
      <c r="V2865" t="s">
        <v>8316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266"/>
        <v>42202.220833333333</v>
      </c>
      <c r="K2866">
        <v>1434552207</v>
      </c>
      <c r="L2866" s="10">
        <f t="shared" si="267"/>
        <v>42172.280173611107</v>
      </c>
      <c r="M2866" s="11" t="str">
        <f t="shared" si="268"/>
        <v>Jun</v>
      </c>
      <c r="N2866" s="11">
        <f t="shared" si="269"/>
        <v>2015</v>
      </c>
      <c r="O2866" t="b">
        <v>0</v>
      </c>
      <c r="P2866">
        <v>3</v>
      </c>
      <c r="Q2866" t="b">
        <v>0</v>
      </c>
      <c r="R2866" t="s">
        <v>8271</v>
      </c>
      <c r="S2866">
        <f t="shared" si="264"/>
        <v>2</v>
      </c>
      <c r="T2866">
        <f t="shared" si="265"/>
        <v>13</v>
      </c>
      <c r="U2866" t="s">
        <v>8315</v>
      </c>
      <c r="V2866" t="s">
        <v>8316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266"/>
        <v>42009.780775462961</v>
      </c>
      <c r="K2867">
        <v>1415328259</v>
      </c>
      <c r="L2867" s="10">
        <f t="shared" si="267"/>
        <v>41949.780775462961</v>
      </c>
      <c r="M2867" s="11" t="str">
        <f t="shared" si="268"/>
        <v>Nov</v>
      </c>
      <c r="N2867" s="11">
        <f t="shared" si="269"/>
        <v>2014</v>
      </c>
      <c r="O2867" t="b">
        <v>0</v>
      </c>
      <c r="P2867">
        <v>0</v>
      </c>
      <c r="Q2867" t="b">
        <v>0</v>
      </c>
      <c r="R2867" t="s">
        <v>8271</v>
      </c>
      <c r="S2867">
        <f t="shared" si="264"/>
        <v>0</v>
      </c>
      <c r="T2867" t="e">
        <f t="shared" si="265"/>
        <v>#DIV/0!</v>
      </c>
      <c r="U2867" t="s">
        <v>8315</v>
      </c>
      <c r="V2867" t="s">
        <v>8316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266"/>
        <v>42657.583333333336</v>
      </c>
      <c r="K2868">
        <v>1473893721</v>
      </c>
      <c r="L2868" s="10">
        <f t="shared" si="267"/>
        <v>42627.621770833335</v>
      </c>
      <c r="M2868" s="11" t="str">
        <f t="shared" si="268"/>
        <v>Sep</v>
      </c>
      <c r="N2868" s="11">
        <f t="shared" si="269"/>
        <v>2016</v>
      </c>
      <c r="O2868" t="b">
        <v>0</v>
      </c>
      <c r="P2868">
        <v>2</v>
      </c>
      <c r="Q2868" t="b">
        <v>0</v>
      </c>
      <c r="R2868" t="s">
        <v>8271</v>
      </c>
      <c r="S2868">
        <f t="shared" si="264"/>
        <v>1</v>
      </c>
      <c r="T2868">
        <f t="shared" si="265"/>
        <v>23</v>
      </c>
      <c r="U2868" t="s">
        <v>8315</v>
      </c>
      <c r="V2868" t="s">
        <v>8316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266"/>
        <v>42554.833333333336</v>
      </c>
      <c r="K2869">
        <v>1465533672</v>
      </c>
      <c r="L2869" s="10">
        <f t="shared" si="267"/>
        <v>42530.861944444441</v>
      </c>
      <c r="M2869" s="11" t="str">
        <f t="shared" si="268"/>
        <v>Jun</v>
      </c>
      <c r="N2869" s="11">
        <f t="shared" si="269"/>
        <v>2016</v>
      </c>
      <c r="O2869" t="b">
        <v>0</v>
      </c>
      <c r="P2869">
        <v>10</v>
      </c>
      <c r="Q2869" t="b">
        <v>0</v>
      </c>
      <c r="R2869" t="s">
        <v>8271</v>
      </c>
      <c r="S2869">
        <f t="shared" si="264"/>
        <v>20</v>
      </c>
      <c r="T2869">
        <f t="shared" si="265"/>
        <v>50</v>
      </c>
      <c r="U2869" t="s">
        <v>8315</v>
      </c>
      <c r="V2869" t="s">
        <v>8316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266"/>
        <v>42648.493680555555</v>
      </c>
      <c r="K2870">
        <v>1473105054</v>
      </c>
      <c r="L2870" s="10">
        <f t="shared" si="267"/>
        <v>42618.493680555555</v>
      </c>
      <c r="M2870" s="11" t="str">
        <f t="shared" si="268"/>
        <v>Sep</v>
      </c>
      <c r="N2870" s="11">
        <f t="shared" si="269"/>
        <v>2016</v>
      </c>
      <c r="O2870" t="b">
        <v>0</v>
      </c>
      <c r="P2870">
        <v>60</v>
      </c>
      <c r="Q2870" t="b">
        <v>0</v>
      </c>
      <c r="R2870" t="s">
        <v>8271</v>
      </c>
      <c r="S2870">
        <f t="shared" si="264"/>
        <v>42</v>
      </c>
      <c r="T2870">
        <f t="shared" si="265"/>
        <v>105</v>
      </c>
      <c r="U2870" t="s">
        <v>8315</v>
      </c>
      <c r="V2870" t="s">
        <v>8316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266"/>
        <v>42570.260196759256</v>
      </c>
      <c r="K2871">
        <v>1466345681</v>
      </c>
      <c r="L2871" s="10">
        <f t="shared" si="267"/>
        <v>42540.260196759256</v>
      </c>
      <c r="M2871" s="11" t="str">
        <f t="shared" si="268"/>
        <v>Jun</v>
      </c>
      <c r="N2871" s="11">
        <f t="shared" si="269"/>
        <v>2016</v>
      </c>
      <c r="O2871" t="b">
        <v>0</v>
      </c>
      <c r="P2871">
        <v>5</v>
      </c>
      <c r="Q2871" t="b">
        <v>0</v>
      </c>
      <c r="R2871" t="s">
        <v>8271</v>
      </c>
      <c r="S2871">
        <f t="shared" si="264"/>
        <v>1</v>
      </c>
      <c r="T2871">
        <f t="shared" si="265"/>
        <v>35</v>
      </c>
      <c r="U2871" t="s">
        <v>8315</v>
      </c>
      <c r="V2871" t="s">
        <v>8316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266"/>
        <v>41775.856076388889</v>
      </c>
      <c r="K2872">
        <v>1397709165</v>
      </c>
      <c r="L2872" s="10">
        <f t="shared" si="267"/>
        <v>41745.856076388889</v>
      </c>
      <c r="M2872" s="11" t="str">
        <f t="shared" si="268"/>
        <v>Apr</v>
      </c>
      <c r="N2872" s="11">
        <f t="shared" si="269"/>
        <v>2014</v>
      </c>
      <c r="O2872" t="b">
        <v>0</v>
      </c>
      <c r="P2872">
        <v>9</v>
      </c>
      <c r="Q2872" t="b">
        <v>0</v>
      </c>
      <c r="R2872" t="s">
        <v>8271</v>
      </c>
      <c r="S2872">
        <f t="shared" si="264"/>
        <v>15</v>
      </c>
      <c r="T2872">
        <f t="shared" si="265"/>
        <v>83</v>
      </c>
      <c r="U2872" t="s">
        <v>8315</v>
      </c>
      <c r="V2872" t="s">
        <v>8316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266"/>
        <v>41994.405243055553</v>
      </c>
      <c r="K2873">
        <v>1417455813</v>
      </c>
      <c r="L2873" s="10">
        <f t="shared" si="267"/>
        <v>41974.405243055553</v>
      </c>
      <c r="M2873" s="11" t="str">
        <f t="shared" si="268"/>
        <v>Dec</v>
      </c>
      <c r="N2873" s="11">
        <f t="shared" si="269"/>
        <v>2014</v>
      </c>
      <c r="O2873" t="b">
        <v>0</v>
      </c>
      <c r="P2873">
        <v>13</v>
      </c>
      <c r="Q2873" t="b">
        <v>0</v>
      </c>
      <c r="R2873" t="s">
        <v>8271</v>
      </c>
      <c r="S2873">
        <f t="shared" si="264"/>
        <v>5</v>
      </c>
      <c r="T2873">
        <f t="shared" si="265"/>
        <v>36</v>
      </c>
      <c r="U2873" t="s">
        <v>8315</v>
      </c>
      <c r="V2873" t="s">
        <v>8316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266"/>
        <v>42174.782847222225</v>
      </c>
      <c r="K2874">
        <v>1429584438</v>
      </c>
      <c r="L2874" s="10">
        <f t="shared" si="267"/>
        <v>42114.782847222225</v>
      </c>
      <c r="M2874" s="11" t="str">
        <f t="shared" si="268"/>
        <v>Apr</v>
      </c>
      <c r="N2874" s="11">
        <f t="shared" si="269"/>
        <v>2015</v>
      </c>
      <c r="O2874" t="b">
        <v>0</v>
      </c>
      <c r="P2874">
        <v>0</v>
      </c>
      <c r="Q2874" t="b">
        <v>0</v>
      </c>
      <c r="R2874" t="s">
        <v>8271</v>
      </c>
      <c r="S2874">
        <f t="shared" si="264"/>
        <v>0</v>
      </c>
      <c r="T2874" t="e">
        <f t="shared" si="265"/>
        <v>#DIV/0!</v>
      </c>
      <c r="U2874" t="s">
        <v>8315</v>
      </c>
      <c r="V2874" t="s">
        <v>8316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266"/>
        <v>42032.484155092585</v>
      </c>
      <c r="K2875">
        <v>1419881831</v>
      </c>
      <c r="L2875" s="10">
        <f t="shared" si="267"/>
        <v>42002.484155092585</v>
      </c>
      <c r="M2875" s="11" t="str">
        <f t="shared" si="268"/>
        <v>Dec</v>
      </c>
      <c r="N2875" s="11">
        <f t="shared" si="269"/>
        <v>2014</v>
      </c>
      <c r="O2875" t="b">
        <v>0</v>
      </c>
      <c r="P2875">
        <v>8</v>
      </c>
      <c r="Q2875" t="b">
        <v>0</v>
      </c>
      <c r="R2875" t="s">
        <v>8271</v>
      </c>
      <c r="S2875">
        <f t="shared" si="264"/>
        <v>38</v>
      </c>
      <c r="T2875">
        <f t="shared" si="265"/>
        <v>119</v>
      </c>
      <c r="U2875" t="s">
        <v>8315</v>
      </c>
      <c r="V2875" t="s">
        <v>8316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266"/>
        <v>42752.511412037034</v>
      </c>
      <c r="K2876">
        <v>1482092186</v>
      </c>
      <c r="L2876" s="10">
        <f t="shared" si="267"/>
        <v>42722.511412037034</v>
      </c>
      <c r="M2876" s="11" t="str">
        <f t="shared" si="268"/>
        <v>Dec</v>
      </c>
      <c r="N2876" s="11">
        <f t="shared" si="269"/>
        <v>2016</v>
      </c>
      <c r="O2876" t="b">
        <v>0</v>
      </c>
      <c r="P2876">
        <v>3</v>
      </c>
      <c r="Q2876" t="b">
        <v>0</v>
      </c>
      <c r="R2876" t="s">
        <v>8271</v>
      </c>
      <c r="S2876">
        <f t="shared" si="264"/>
        <v>5</v>
      </c>
      <c r="T2876">
        <f t="shared" si="265"/>
        <v>90</v>
      </c>
      <c r="U2876" t="s">
        <v>8315</v>
      </c>
      <c r="V2876" t="s">
        <v>8316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266"/>
        <v>42494.795057870368</v>
      </c>
      <c r="K2877">
        <v>1459825493</v>
      </c>
      <c r="L2877" s="10">
        <f t="shared" si="267"/>
        <v>42464.795057870368</v>
      </c>
      <c r="M2877" s="11" t="str">
        <f t="shared" si="268"/>
        <v>Apr</v>
      </c>
      <c r="N2877" s="11">
        <f t="shared" si="269"/>
        <v>2016</v>
      </c>
      <c r="O2877" t="b">
        <v>0</v>
      </c>
      <c r="P2877">
        <v>3</v>
      </c>
      <c r="Q2877" t="b">
        <v>0</v>
      </c>
      <c r="R2877" t="s">
        <v>8271</v>
      </c>
      <c r="S2877">
        <f t="shared" si="264"/>
        <v>0</v>
      </c>
      <c r="T2877">
        <f t="shared" si="265"/>
        <v>2</v>
      </c>
      <c r="U2877" t="s">
        <v>8315</v>
      </c>
      <c r="V2877" t="s">
        <v>8316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266"/>
        <v>42201.410636574066</v>
      </c>
      <c r="K2878">
        <v>1434477079</v>
      </c>
      <c r="L2878" s="10">
        <f t="shared" si="267"/>
        <v>42171.410636574066</v>
      </c>
      <c r="M2878" s="11" t="str">
        <f t="shared" si="268"/>
        <v>Jun</v>
      </c>
      <c r="N2878" s="11">
        <f t="shared" si="269"/>
        <v>2015</v>
      </c>
      <c r="O2878" t="b">
        <v>0</v>
      </c>
      <c r="P2878">
        <v>0</v>
      </c>
      <c r="Q2878" t="b">
        <v>0</v>
      </c>
      <c r="R2878" t="s">
        <v>8271</v>
      </c>
      <c r="S2878">
        <f t="shared" si="264"/>
        <v>0</v>
      </c>
      <c r="T2878" t="e">
        <f t="shared" si="265"/>
        <v>#DIV/0!</v>
      </c>
      <c r="U2878" t="s">
        <v>8315</v>
      </c>
      <c r="V2878" t="s">
        <v>8316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266"/>
        <v>42704.374999999993</v>
      </c>
      <c r="K2879">
        <v>1477781724</v>
      </c>
      <c r="L2879" s="10">
        <f t="shared" si="267"/>
        <v>42672.621805555551</v>
      </c>
      <c r="M2879" s="11" t="str">
        <f t="shared" si="268"/>
        <v>Oct</v>
      </c>
      <c r="N2879" s="11">
        <f t="shared" si="269"/>
        <v>2016</v>
      </c>
      <c r="O2879" t="b">
        <v>0</v>
      </c>
      <c r="P2879">
        <v>6</v>
      </c>
      <c r="Q2879" t="b">
        <v>0</v>
      </c>
      <c r="R2879" t="s">
        <v>8271</v>
      </c>
      <c r="S2879">
        <f t="shared" si="264"/>
        <v>11</v>
      </c>
      <c r="T2879">
        <f t="shared" si="265"/>
        <v>108</v>
      </c>
      <c r="U2879" t="s">
        <v>8315</v>
      </c>
      <c r="V2879" t="s">
        <v>8316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266"/>
        <v>42188.282349537032</v>
      </c>
      <c r="K2880">
        <v>1430750795</v>
      </c>
      <c r="L2880" s="10">
        <f t="shared" si="267"/>
        <v>42128.282349537032</v>
      </c>
      <c r="M2880" s="11" t="str">
        <f t="shared" si="268"/>
        <v>May</v>
      </c>
      <c r="N2880" s="11">
        <f t="shared" si="269"/>
        <v>2015</v>
      </c>
      <c r="O2880" t="b">
        <v>0</v>
      </c>
      <c r="P2880">
        <v>4</v>
      </c>
      <c r="Q2880" t="b">
        <v>0</v>
      </c>
      <c r="R2880" t="s">
        <v>8271</v>
      </c>
      <c r="S2880">
        <f t="shared" si="264"/>
        <v>2</v>
      </c>
      <c r="T2880">
        <f t="shared" si="265"/>
        <v>16</v>
      </c>
      <c r="U2880" t="s">
        <v>8315</v>
      </c>
      <c r="V2880" t="s">
        <v>8316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266"/>
        <v>42389.391909722217</v>
      </c>
      <c r="K2881">
        <v>1450718661</v>
      </c>
      <c r="L2881" s="10">
        <f t="shared" si="267"/>
        <v>42359.391909722217</v>
      </c>
      <c r="M2881" s="11" t="str">
        <f t="shared" si="268"/>
        <v>Dec</v>
      </c>
      <c r="N2881" s="11">
        <f t="shared" si="269"/>
        <v>2015</v>
      </c>
      <c r="O2881" t="b">
        <v>0</v>
      </c>
      <c r="P2881">
        <v>1</v>
      </c>
      <c r="Q2881" t="b">
        <v>0</v>
      </c>
      <c r="R2881" t="s">
        <v>8271</v>
      </c>
      <c r="S2881">
        <f t="shared" si="264"/>
        <v>0</v>
      </c>
      <c r="T2881">
        <f t="shared" si="265"/>
        <v>29</v>
      </c>
      <c r="U2881" t="s">
        <v>8315</v>
      </c>
      <c r="V2881" t="s">
        <v>8316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266"/>
        <v>42236.378472222219</v>
      </c>
      <c r="K2882">
        <v>1436305452</v>
      </c>
      <c r="L2882" s="10">
        <f t="shared" si="267"/>
        <v>42192.57236111111</v>
      </c>
      <c r="M2882" s="11" t="str">
        <f t="shared" si="268"/>
        <v>Jul</v>
      </c>
      <c r="N2882" s="11">
        <f t="shared" si="269"/>
        <v>2015</v>
      </c>
      <c r="O2882" t="b">
        <v>0</v>
      </c>
      <c r="P2882">
        <v>29</v>
      </c>
      <c r="Q2882" t="b">
        <v>0</v>
      </c>
      <c r="R2882" t="s">
        <v>8271</v>
      </c>
      <c r="S2882">
        <f t="shared" ref="S2882:S2945" si="270">ROUND((E2882/D2882)*100,0)</f>
        <v>23</v>
      </c>
      <c r="T2882">
        <f t="shared" ref="T2882:T2945" si="271">ROUND(E2882/P2882,0)</f>
        <v>97</v>
      </c>
      <c r="U2882" t="s">
        <v>8315</v>
      </c>
      <c r="V2882" t="s">
        <v>8316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272">(((I2883/60)/60/24)+DATE(1970,1,1)+(-8/24))</f>
        <v>41976.305972222217</v>
      </c>
      <c r="K2883">
        <v>1412432436</v>
      </c>
      <c r="L2883" s="10">
        <f t="shared" ref="L2883:L2946" si="273">(((K2883/60)/60)/24)+DATE(1970,1,1)+(-8/24)</f>
        <v>41916.264305555553</v>
      </c>
      <c r="M2883" s="11" t="str">
        <f t="shared" ref="M2883:M2946" si="274">TEXT(L2883,"MMM")</f>
        <v>Oct</v>
      </c>
      <c r="N2883" s="11">
        <f t="shared" ref="N2883:N2946" si="275">YEAR(L2883)</f>
        <v>2014</v>
      </c>
      <c r="O2883" t="b">
        <v>0</v>
      </c>
      <c r="P2883">
        <v>0</v>
      </c>
      <c r="Q2883" t="b">
        <v>0</v>
      </c>
      <c r="R2883" t="s">
        <v>8271</v>
      </c>
      <c r="S2883">
        <f t="shared" si="270"/>
        <v>0</v>
      </c>
      <c r="T2883" t="e">
        <f t="shared" si="271"/>
        <v>#DIV/0!</v>
      </c>
      <c r="U2883" t="s">
        <v>8315</v>
      </c>
      <c r="V2883" t="s">
        <v>8316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272"/>
        <v>42491.262939814813</v>
      </c>
      <c r="K2884">
        <v>1459520318</v>
      </c>
      <c r="L2884" s="10">
        <f t="shared" si="273"/>
        <v>42461.262939814813</v>
      </c>
      <c r="M2884" s="11" t="str">
        <f t="shared" si="274"/>
        <v>Apr</v>
      </c>
      <c r="N2884" s="11">
        <f t="shared" si="275"/>
        <v>2016</v>
      </c>
      <c r="O2884" t="b">
        <v>0</v>
      </c>
      <c r="P2884">
        <v>4</v>
      </c>
      <c r="Q2884" t="b">
        <v>0</v>
      </c>
      <c r="R2884" t="s">
        <v>8271</v>
      </c>
      <c r="S2884">
        <f t="shared" si="270"/>
        <v>34</v>
      </c>
      <c r="T2884">
        <f t="shared" si="271"/>
        <v>63</v>
      </c>
      <c r="U2884" t="s">
        <v>8315</v>
      </c>
      <c r="V2884" t="s">
        <v>8316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272"/>
        <v>42405.874305555553</v>
      </c>
      <c r="K2885">
        <v>1451684437</v>
      </c>
      <c r="L2885" s="10">
        <f t="shared" si="273"/>
        <v>42370.569872685184</v>
      </c>
      <c r="M2885" s="11" t="str">
        <f t="shared" si="274"/>
        <v>Jan</v>
      </c>
      <c r="N2885" s="11">
        <f t="shared" si="275"/>
        <v>2016</v>
      </c>
      <c r="O2885" t="b">
        <v>0</v>
      </c>
      <c r="P2885">
        <v>5</v>
      </c>
      <c r="Q2885" t="b">
        <v>0</v>
      </c>
      <c r="R2885" t="s">
        <v>8271</v>
      </c>
      <c r="S2885">
        <f t="shared" si="270"/>
        <v>19</v>
      </c>
      <c r="T2885">
        <f t="shared" si="271"/>
        <v>382</v>
      </c>
      <c r="U2885" t="s">
        <v>8315</v>
      </c>
      <c r="V2885" t="s">
        <v>8316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272"/>
        <v>41978.393923611111</v>
      </c>
      <c r="K2886">
        <v>1415208435</v>
      </c>
      <c r="L2886" s="10">
        <f t="shared" si="273"/>
        <v>41948.393923611111</v>
      </c>
      <c r="M2886" s="11" t="str">
        <f t="shared" si="274"/>
        <v>Nov</v>
      </c>
      <c r="N2886" s="11">
        <f t="shared" si="275"/>
        <v>2014</v>
      </c>
      <c r="O2886" t="b">
        <v>0</v>
      </c>
      <c r="P2886">
        <v>4</v>
      </c>
      <c r="Q2886" t="b">
        <v>0</v>
      </c>
      <c r="R2886" t="s">
        <v>8271</v>
      </c>
      <c r="S2886">
        <f t="shared" si="270"/>
        <v>0</v>
      </c>
      <c r="T2886">
        <f t="shared" si="271"/>
        <v>46</v>
      </c>
      <c r="U2886" t="s">
        <v>8315</v>
      </c>
      <c r="V2886" t="s">
        <v>8316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272"/>
        <v>42076.70140046296</v>
      </c>
      <c r="K2887">
        <v>1423705801</v>
      </c>
      <c r="L2887" s="10">
        <f t="shared" si="273"/>
        <v>42046.743067129624</v>
      </c>
      <c r="M2887" s="11" t="str">
        <f t="shared" si="274"/>
        <v>Feb</v>
      </c>
      <c r="N2887" s="11">
        <f t="shared" si="275"/>
        <v>2015</v>
      </c>
      <c r="O2887" t="b">
        <v>0</v>
      </c>
      <c r="P2887">
        <v>5</v>
      </c>
      <c r="Q2887" t="b">
        <v>0</v>
      </c>
      <c r="R2887" t="s">
        <v>8271</v>
      </c>
      <c r="S2887">
        <f t="shared" si="270"/>
        <v>33</v>
      </c>
      <c r="T2887">
        <f t="shared" si="271"/>
        <v>26</v>
      </c>
      <c r="U2887" t="s">
        <v>8315</v>
      </c>
      <c r="V2887" t="s">
        <v>8316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272"/>
        <v>42265.832638888889</v>
      </c>
      <c r="K2888">
        <v>1442243484</v>
      </c>
      <c r="L2888" s="10">
        <f t="shared" si="273"/>
        <v>42261.299583333333</v>
      </c>
      <c r="M2888" s="11" t="str">
        <f t="shared" si="274"/>
        <v>Sep</v>
      </c>
      <c r="N2888" s="11">
        <f t="shared" si="275"/>
        <v>2015</v>
      </c>
      <c r="O2888" t="b">
        <v>0</v>
      </c>
      <c r="P2888">
        <v>1</v>
      </c>
      <c r="Q2888" t="b">
        <v>0</v>
      </c>
      <c r="R2888" t="s">
        <v>8271</v>
      </c>
      <c r="S2888">
        <f t="shared" si="270"/>
        <v>5</v>
      </c>
      <c r="T2888">
        <f t="shared" si="271"/>
        <v>10</v>
      </c>
      <c r="U2888" t="s">
        <v>8315</v>
      </c>
      <c r="V2888" t="s">
        <v>8316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272"/>
        <v>42015.094027777777</v>
      </c>
      <c r="K2889">
        <v>1418379324</v>
      </c>
      <c r="L2889" s="10">
        <f t="shared" si="273"/>
        <v>41985.094027777777</v>
      </c>
      <c r="M2889" s="11" t="str">
        <f t="shared" si="274"/>
        <v>Dec</v>
      </c>
      <c r="N2889" s="11">
        <f t="shared" si="275"/>
        <v>2014</v>
      </c>
      <c r="O2889" t="b">
        <v>0</v>
      </c>
      <c r="P2889">
        <v>1</v>
      </c>
      <c r="Q2889" t="b">
        <v>0</v>
      </c>
      <c r="R2889" t="s">
        <v>8271</v>
      </c>
      <c r="S2889">
        <f t="shared" si="270"/>
        <v>0</v>
      </c>
      <c r="T2889">
        <f t="shared" si="271"/>
        <v>5</v>
      </c>
      <c r="U2889" t="s">
        <v>8315</v>
      </c>
      <c r="V2889" t="s">
        <v>8316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272"/>
        <v>41929.874305555553</v>
      </c>
      <c r="K2890">
        <v>1412945440</v>
      </c>
      <c r="L2890" s="10">
        <f t="shared" si="273"/>
        <v>41922.201851851853</v>
      </c>
      <c r="M2890" s="11" t="str">
        <f t="shared" si="274"/>
        <v>Oct</v>
      </c>
      <c r="N2890" s="11">
        <f t="shared" si="275"/>
        <v>2014</v>
      </c>
      <c r="O2890" t="b">
        <v>0</v>
      </c>
      <c r="P2890">
        <v>0</v>
      </c>
      <c r="Q2890" t="b">
        <v>0</v>
      </c>
      <c r="R2890" t="s">
        <v>8271</v>
      </c>
      <c r="S2890">
        <f t="shared" si="270"/>
        <v>0</v>
      </c>
      <c r="T2890" t="e">
        <f t="shared" si="271"/>
        <v>#DIV/0!</v>
      </c>
      <c r="U2890" t="s">
        <v>8315</v>
      </c>
      <c r="V2890" t="s">
        <v>8316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272"/>
        <v>41880.529918981476</v>
      </c>
      <c r="K2891">
        <v>1406752985</v>
      </c>
      <c r="L2891" s="10">
        <f t="shared" si="273"/>
        <v>41850.529918981476</v>
      </c>
      <c r="M2891" s="11" t="str">
        <f t="shared" si="274"/>
        <v>Jul</v>
      </c>
      <c r="N2891" s="11">
        <f t="shared" si="275"/>
        <v>2014</v>
      </c>
      <c r="O2891" t="b">
        <v>0</v>
      </c>
      <c r="P2891">
        <v>14</v>
      </c>
      <c r="Q2891" t="b">
        <v>0</v>
      </c>
      <c r="R2891" t="s">
        <v>8271</v>
      </c>
      <c r="S2891">
        <f t="shared" si="270"/>
        <v>38</v>
      </c>
      <c r="T2891">
        <f t="shared" si="271"/>
        <v>82</v>
      </c>
      <c r="U2891" t="s">
        <v>8315</v>
      </c>
      <c r="V2891" t="s">
        <v>8316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272"/>
        <v>41859.791666666664</v>
      </c>
      <c r="K2892">
        <v>1405100992</v>
      </c>
      <c r="L2892" s="10">
        <f t="shared" si="273"/>
        <v>41831.409629629627</v>
      </c>
      <c r="M2892" s="11" t="str">
        <f t="shared" si="274"/>
        <v>Jul</v>
      </c>
      <c r="N2892" s="11">
        <f t="shared" si="275"/>
        <v>2014</v>
      </c>
      <c r="O2892" t="b">
        <v>0</v>
      </c>
      <c r="P2892">
        <v>3</v>
      </c>
      <c r="Q2892" t="b">
        <v>0</v>
      </c>
      <c r="R2892" t="s">
        <v>8271</v>
      </c>
      <c r="S2892">
        <f t="shared" si="270"/>
        <v>1</v>
      </c>
      <c r="T2892">
        <f t="shared" si="271"/>
        <v>7</v>
      </c>
      <c r="U2892" t="s">
        <v>8315</v>
      </c>
      <c r="V2892" t="s">
        <v>8316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272"/>
        <v>42475.508425925924</v>
      </c>
      <c r="K2893">
        <v>1455570728</v>
      </c>
      <c r="L2893" s="10">
        <f t="shared" si="273"/>
        <v>42415.550092592595</v>
      </c>
      <c r="M2893" s="11" t="str">
        <f t="shared" si="274"/>
        <v>Feb</v>
      </c>
      <c r="N2893" s="11">
        <f t="shared" si="275"/>
        <v>2016</v>
      </c>
      <c r="O2893" t="b">
        <v>0</v>
      </c>
      <c r="P2893">
        <v>10</v>
      </c>
      <c r="Q2893" t="b">
        <v>0</v>
      </c>
      <c r="R2893" t="s">
        <v>8271</v>
      </c>
      <c r="S2893">
        <f t="shared" si="270"/>
        <v>3</v>
      </c>
      <c r="T2893">
        <f t="shared" si="271"/>
        <v>27</v>
      </c>
      <c r="U2893" t="s">
        <v>8315</v>
      </c>
      <c r="V2893" t="s">
        <v>8316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272"/>
        <v>41876.541666666664</v>
      </c>
      <c r="K2894">
        <v>1408381704</v>
      </c>
      <c r="L2894" s="10">
        <f t="shared" si="273"/>
        <v>41869.380833333329</v>
      </c>
      <c r="M2894" s="11" t="str">
        <f t="shared" si="274"/>
        <v>Aug</v>
      </c>
      <c r="N2894" s="11">
        <f t="shared" si="275"/>
        <v>2014</v>
      </c>
      <c r="O2894" t="b">
        <v>0</v>
      </c>
      <c r="P2894">
        <v>17</v>
      </c>
      <c r="Q2894" t="b">
        <v>0</v>
      </c>
      <c r="R2894" t="s">
        <v>8271</v>
      </c>
      <c r="S2894">
        <f t="shared" si="270"/>
        <v>9</v>
      </c>
      <c r="T2894">
        <f t="shared" si="271"/>
        <v>29</v>
      </c>
      <c r="U2894" t="s">
        <v>8315</v>
      </c>
      <c r="V2894" t="s">
        <v>8316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272"/>
        <v>42012.749999999993</v>
      </c>
      <c r="K2895">
        <v>1415644395</v>
      </c>
      <c r="L2895" s="10">
        <f t="shared" si="273"/>
        <v>41953.439756944441</v>
      </c>
      <c r="M2895" s="11" t="str">
        <f t="shared" si="274"/>
        <v>Nov</v>
      </c>
      <c r="N2895" s="11">
        <f t="shared" si="275"/>
        <v>2014</v>
      </c>
      <c r="O2895" t="b">
        <v>0</v>
      </c>
      <c r="P2895">
        <v>2</v>
      </c>
      <c r="Q2895" t="b">
        <v>0</v>
      </c>
      <c r="R2895" t="s">
        <v>8271</v>
      </c>
      <c r="S2895">
        <f t="shared" si="270"/>
        <v>1</v>
      </c>
      <c r="T2895">
        <f t="shared" si="271"/>
        <v>13</v>
      </c>
      <c r="U2895" t="s">
        <v>8315</v>
      </c>
      <c r="V2895" t="s">
        <v>8316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272"/>
        <v>42097.611284722218</v>
      </c>
      <c r="K2896">
        <v>1422920415</v>
      </c>
      <c r="L2896" s="10">
        <f t="shared" si="273"/>
        <v>42037.652951388889</v>
      </c>
      <c r="M2896" s="11" t="str">
        <f t="shared" si="274"/>
        <v>Feb</v>
      </c>
      <c r="N2896" s="11">
        <f t="shared" si="275"/>
        <v>2015</v>
      </c>
      <c r="O2896" t="b">
        <v>0</v>
      </c>
      <c r="P2896">
        <v>0</v>
      </c>
      <c r="Q2896" t="b">
        <v>0</v>
      </c>
      <c r="R2896" t="s">
        <v>8271</v>
      </c>
      <c r="S2896">
        <f t="shared" si="270"/>
        <v>0</v>
      </c>
      <c r="T2896" t="e">
        <f t="shared" si="271"/>
        <v>#DIV/0!</v>
      </c>
      <c r="U2896" t="s">
        <v>8315</v>
      </c>
      <c r="V2896" t="s">
        <v>8316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272"/>
        <v>41812.541666666664</v>
      </c>
      <c r="K2897">
        <v>1403356792</v>
      </c>
      <c r="L2897" s="10">
        <f t="shared" si="273"/>
        <v>41811.222129629627</v>
      </c>
      <c r="M2897" s="11" t="str">
        <f t="shared" si="274"/>
        <v>Jun</v>
      </c>
      <c r="N2897" s="11">
        <f t="shared" si="275"/>
        <v>2014</v>
      </c>
      <c r="O2897" t="b">
        <v>0</v>
      </c>
      <c r="P2897">
        <v>4</v>
      </c>
      <c r="Q2897" t="b">
        <v>0</v>
      </c>
      <c r="R2897" t="s">
        <v>8271</v>
      </c>
      <c r="S2897">
        <f t="shared" si="270"/>
        <v>5</v>
      </c>
      <c r="T2897">
        <f t="shared" si="271"/>
        <v>6</v>
      </c>
      <c r="U2897" t="s">
        <v>8315</v>
      </c>
      <c r="V2897" t="s">
        <v>8316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272"/>
        <v>42715.916666666664</v>
      </c>
      <c r="K2898">
        <v>1480283321</v>
      </c>
      <c r="L2898" s="10">
        <f t="shared" si="273"/>
        <v>42701.575474537036</v>
      </c>
      <c r="M2898" s="11" t="str">
        <f t="shared" si="274"/>
        <v>Nov</v>
      </c>
      <c r="N2898" s="11">
        <f t="shared" si="275"/>
        <v>2016</v>
      </c>
      <c r="O2898" t="b">
        <v>0</v>
      </c>
      <c r="P2898">
        <v>12</v>
      </c>
      <c r="Q2898" t="b">
        <v>0</v>
      </c>
      <c r="R2898" t="s">
        <v>8271</v>
      </c>
      <c r="S2898">
        <f t="shared" si="270"/>
        <v>21</v>
      </c>
      <c r="T2898">
        <f t="shared" si="271"/>
        <v>52</v>
      </c>
      <c r="U2898" t="s">
        <v>8315</v>
      </c>
      <c r="V2898" t="s">
        <v>8316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272"/>
        <v>42288.311863425923</v>
      </c>
      <c r="K2899">
        <v>1441985458</v>
      </c>
      <c r="L2899" s="10">
        <f t="shared" si="273"/>
        <v>42258.313171296293</v>
      </c>
      <c r="M2899" s="11" t="str">
        <f t="shared" si="274"/>
        <v>Sep</v>
      </c>
      <c r="N2899" s="11">
        <f t="shared" si="275"/>
        <v>2015</v>
      </c>
      <c r="O2899" t="b">
        <v>0</v>
      </c>
      <c r="P2899">
        <v>3</v>
      </c>
      <c r="Q2899" t="b">
        <v>0</v>
      </c>
      <c r="R2899" t="s">
        <v>8271</v>
      </c>
      <c r="S2899">
        <f t="shared" si="270"/>
        <v>5</v>
      </c>
      <c r="T2899">
        <f t="shared" si="271"/>
        <v>183</v>
      </c>
      <c r="U2899" t="s">
        <v>8315</v>
      </c>
      <c r="V2899" t="s">
        <v>8316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272"/>
        <v>42308.331631944442</v>
      </c>
      <c r="K2900">
        <v>1443715053</v>
      </c>
      <c r="L2900" s="10">
        <f t="shared" si="273"/>
        <v>42278.331631944442</v>
      </c>
      <c r="M2900" s="11" t="str">
        <f t="shared" si="274"/>
        <v>Oct</v>
      </c>
      <c r="N2900" s="11">
        <f t="shared" si="275"/>
        <v>2015</v>
      </c>
      <c r="O2900" t="b">
        <v>0</v>
      </c>
      <c r="P2900">
        <v>12</v>
      </c>
      <c r="Q2900" t="b">
        <v>0</v>
      </c>
      <c r="R2900" t="s">
        <v>8271</v>
      </c>
      <c r="S2900">
        <f t="shared" si="270"/>
        <v>4</v>
      </c>
      <c r="T2900">
        <f t="shared" si="271"/>
        <v>26</v>
      </c>
      <c r="U2900" t="s">
        <v>8315</v>
      </c>
      <c r="V2900" t="s">
        <v>8316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272"/>
        <v>42574.744884259257</v>
      </c>
      <c r="K2901">
        <v>1464141158</v>
      </c>
      <c r="L2901" s="10">
        <f t="shared" si="273"/>
        <v>42514.744884259257</v>
      </c>
      <c r="M2901" s="11" t="str">
        <f t="shared" si="274"/>
        <v>May</v>
      </c>
      <c r="N2901" s="11">
        <f t="shared" si="275"/>
        <v>2016</v>
      </c>
      <c r="O2901" t="b">
        <v>0</v>
      </c>
      <c r="P2901">
        <v>0</v>
      </c>
      <c r="Q2901" t="b">
        <v>0</v>
      </c>
      <c r="R2901" t="s">
        <v>8271</v>
      </c>
      <c r="S2901">
        <f t="shared" si="270"/>
        <v>0</v>
      </c>
      <c r="T2901" t="e">
        <f t="shared" si="271"/>
        <v>#DIV/0!</v>
      </c>
      <c r="U2901" t="s">
        <v>8315</v>
      </c>
      <c r="V2901" t="s">
        <v>8316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272"/>
        <v>41859.900833333333</v>
      </c>
      <c r="K2902">
        <v>1404970632</v>
      </c>
      <c r="L2902" s="10">
        <f t="shared" si="273"/>
        <v>41829.900833333333</v>
      </c>
      <c r="M2902" s="11" t="str">
        <f t="shared" si="274"/>
        <v>Jul</v>
      </c>
      <c r="N2902" s="11">
        <f t="shared" si="275"/>
        <v>2014</v>
      </c>
      <c r="O2902" t="b">
        <v>0</v>
      </c>
      <c r="P2902">
        <v>7</v>
      </c>
      <c r="Q2902" t="b">
        <v>0</v>
      </c>
      <c r="R2902" t="s">
        <v>8271</v>
      </c>
      <c r="S2902">
        <f t="shared" si="270"/>
        <v>62</v>
      </c>
      <c r="T2902">
        <f t="shared" si="271"/>
        <v>486</v>
      </c>
      <c r="U2902" t="s">
        <v>8315</v>
      </c>
      <c r="V2902" t="s">
        <v>8316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272"/>
        <v>42042.571053240739</v>
      </c>
      <c r="K2903">
        <v>1418161339</v>
      </c>
      <c r="L2903" s="10">
        <f t="shared" si="273"/>
        <v>41982.571053240739</v>
      </c>
      <c r="M2903" s="11" t="str">
        <f t="shared" si="274"/>
        <v>Dec</v>
      </c>
      <c r="N2903" s="11">
        <f t="shared" si="275"/>
        <v>2014</v>
      </c>
      <c r="O2903" t="b">
        <v>0</v>
      </c>
      <c r="P2903">
        <v>2</v>
      </c>
      <c r="Q2903" t="b">
        <v>0</v>
      </c>
      <c r="R2903" t="s">
        <v>8271</v>
      </c>
      <c r="S2903">
        <f t="shared" si="270"/>
        <v>1</v>
      </c>
      <c r="T2903">
        <f t="shared" si="271"/>
        <v>3</v>
      </c>
      <c r="U2903" t="s">
        <v>8315</v>
      </c>
      <c r="V2903" t="s">
        <v>8316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272"/>
        <v>42240.106435185182</v>
      </c>
      <c r="K2904">
        <v>1437820396</v>
      </c>
      <c r="L2904" s="10">
        <f t="shared" si="273"/>
        <v>42210.106435185182</v>
      </c>
      <c r="M2904" s="11" t="str">
        <f t="shared" si="274"/>
        <v>Jul</v>
      </c>
      <c r="N2904" s="11">
        <f t="shared" si="275"/>
        <v>2015</v>
      </c>
      <c r="O2904" t="b">
        <v>0</v>
      </c>
      <c r="P2904">
        <v>1</v>
      </c>
      <c r="Q2904" t="b">
        <v>0</v>
      </c>
      <c r="R2904" t="s">
        <v>8271</v>
      </c>
      <c r="S2904">
        <f t="shared" si="270"/>
        <v>0</v>
      </c>
      <c r="T2904">
        <f t="shared" si="271"/>
        <v>25</v>
      </c>
      <c r="U2904" t="s">
        <v>8315</v>
      </c>
      <c r="V2904" t="s">
        <v>8316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272"/>
        <v>42255.83354166666</v>
      </c>
      <c r="K2905">
        <v>1436587218</v>
      </c>
      <c r="L2905" s="10">
        <f t="shared" si="273"/>
        <v>42195.83354166666</v>
      </c>
      <c r="M2905" s="11" t="str">
        <f t="shared" si="274"/>
        <v>Jul</v>
      </c>
      <c r="N2905" s="11">
        <f t="shared" si="275"/>
        <v>2015</v>
      </c>
      <c r="O2905" t="b">
        <v>0</v>
      </c>
      <c r="P2905">
        <v>4</v>
      </c>
      <c r="Q2905" t="b">
        <v>0</v>
      </c>
      <c r="R2905" t="s">
        <v>8271</v>
      </c>
      <c r="S2905">
        <f t="shared" si="270"/>
        <v>1</v>
      </c>
      <c r="T2905">
        <f t="shared" si="271"/>
        <v>10</v>
      </c>
      <c r="U2905" t="s">
        <v>8315</v>
      </c>
      <c r="V2905" t="s">
        <v>8316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272"/>
        <v>41952.166666666664</v>
      </c>
      <c r="K2906">
        <v>1414538031</v>
      </c>
      <c r="L2906" s="10">
        <f t="shared" si="273"/>
        <v>41940.634618055556</v>
      </c>
      <c r="M2906" s="11" t="str">
        <f t="shared" si="274"/>
        <v>Oct</v>
      </c>
      <c r="N2906" s="11">
        <f t="shared" si="275"/>
        <v>2014</v>
      </c>
      <c r="O2906" t="b">
        <v>0</v>
      </c>
      <c r="P2906">
        <v>4</v>
      </c>
      <c r="Q2906" t="b">
        <v>0</v>
      </c>
      <c r="R2906" t="s">
        <v>8271</v>
      </c>
      <c r="S2906">
        <f t="shared" si="270"/>
        <v>5</v>
      </c>
      <c r="T2906">
        <f t="shared" si="271"/>
        <v>19</v>
      </c>
      <c r="U2906" t="s">
        <v>8315</v>
      </c>
      <c r="V2906" t="s">
        <v>8316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272"/>
        <v>42619.723530092589</v>
      </c>
      <c r="K2907">
        <v>1472001713</v>
      </c>
      <c r="L2907" s="10">
        <f t="shared" si="273"/>
        <v>42605.723530092589</v>
      </c>
      <c r="M2907" s="11" t="str">
        <f t="shared" si="274"/>
        <v>Aug</v>
      </c>
      <c r="N2907" s="11">
        <f t="shared" si="275"/>
        <v>2016</v>
      </c>
      <c r="O2907" t="b">
        <v>0</v>
      </c>
      <c r="P2907">
        <v>17</v>
      </c>
      <c r="Q2907" t="b">
        <v>0</v>
      </c>
      <c r="R2907" t="s">
        <v>8271</v>
      </c>
      <c r="S2907">
        <f t="shared" si="270"/>
        <v>18</v>
      </c>
      <c r="T2907">
        <f t="shared" si="271"/>
        <v>37</v>
      </c>
      <c r="U2907" t="s">
        <v>8315</v>
      </c>
      <c r="V2907" t="s">
        <v>8316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272"/>
        <v>42216.708333333336</v>
      </c>
      <c r="K2908">
        <v>1436888066</v>
      </c>
      <c r="L2908" s="10">
        <f t="shared" si="273"/>
        <v>42199.315578703703</v>
      </c>
      <c r="M2908" s="11" t="str">
        <f t="shared" si="274"/>
        <v>Jul</v>
      </c>
      <c r="N2908" s="11">
        <f t="shared" si="275"/>
        <v>2015</v>
      </c>
      <c r="O2908" t="b">
        <v>0</v>
      </c>
      <c r="P2908">
        <v>7</v>
      </c>
      <c r="Q2908" t="b">
        <v>0</v>
      </c>
      <c r="R2908" t="s">
        <v>8271</v>
      </c>
      <c r="S2908">
        <f t="shared" si="270"/>
        <v>9</v>
      </c>
      <c r="T2908">
        <f t="shared" si="271"/>
        <v>81</v>
      </c>
      <c r="U2908" t="s">
        <v>8315</v>
      </c>
      <c r="V2908" t="s">
        <v>8316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272"/>
        <v>42504.544409722213</v>
      </c>
      <c r="K2909">
        <v>1458075837</v>
      </c>
      <c r="L2909" s="10">
        <f t="shared" si="273"/>
        <v>42444.544409722213</v>
      </c>
      <c r="M2909" s="11" t="str">
        <f t="shared" si="274"/>
        <v>Mar</v>
      </c>
      <c r="N2909" s="11">
        <f t="shared" si="275"/>
        <v>2016</v>
      </c>
      <c r="O2909" t="b">
        <v>0</v>
      </c>
      <c r="P2909">
        <v>2</v>
      </c>
      <c r="Q2909" t="b">
        <v>0</v>
      </c>
      <c r="R2909" t="s">
        <v>8271</v>
      </c>
      <c r="S2909">
        <f t="shared" si="270"/>
        <v>0</v>
      </c>
      <c r="T2909">
        <f t="shared" si="271"/>
        <v>1</v>
      </c>
      <c r="U2909" t="s">
        <v>8315</v>
      </c>
      <c r="V2909" t="s">
        <v>8316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272"/>
        <v>42529.398368055547</v>
      </c>
      <c r="K2910">
        <v>1462815219</v>
      </c>
      <c r="L2910" s="10">
        <f t="shared" si="273"/>
        <v>42499.398368055547</v>
      </c>
      <c r="M2910" s="11" t="str">
        <f t="shared" si="274"/>
        <v>May</v>
      </c>
      <c r="N2910" s="11">
        <f t="shared" si="275"/>
        <v>2016</v>
      </c>
      <c r="O2910" t="b">
        <v>0</v>
      </c>
      <c r="P2910">
        <v>5</v>
      </c>
      <c r="Q2910" t="b">
        <v>0</v>
      </c>
      <c r="R2910" t="s">
        <v>8271</v>
      </c>
      <c r="S2910">
        <f t="shared" si="270"/>
        <v>3</v>
      </c>
      <c r="T2910">
        <f t="shared" si="271"/>
        <v>53</v>
      </c>
      <c r="U2910" t="s">
        <v>8315</v>
      </c>
      <c r="V2910" t="s">
        <v>8316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272"/>
        <v>41968.490277777775</v>
      </c>
      <c r="K2911">
        <v>1413527001</v>
      </c>
      <c r="L2911" s="10">
        <f t="shared" si="273"/>
        <v>41928.932881944442</v>
      </c>
      <c r="M2911" s="11" t="str">
        <f t="shared" si="274"/>
        <v>Oct</v>
      </c>
      <c r="N2911" s="11">
        <f t="shared" si="275"/>
        <v>2014</v>
      </c>
      <c r="O2911" t="b">
        <v>0</v>
      </c>
      <c r="P2911">
        <v>1</v>
      </c>
      <c r="Q2911" t="b">
        <v>0</v>
      </c>
      <c r="R2911" t="s">
        <v>8271</v>
      </c>
      <c r="S2911">
        <f t="shared" si="270"/>
        <v>0</v>
      </c>
      <c r="T2911">
        <f t="shared" si="271"/>
        <v>20</v>
      </c>
      <c r="U2911" t="s">
        <v>8315</v>
      </c>
      <c r="V2911" t="s">
        <v>8316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272"/>
        <v>42167.507951388885</v>
      </c>
      <c r="K2912">
        <v>1428955887</v>
      </c>
      <c r="L2912" s="10">
        <f t="shared" si="273"/>
        <v>42107.507951388885</v>
      </c>
      <c r="M2912" s="11" t="str">
        <f t="shared" si="274"/>
        <v>Apr</v>
      </c>
      <c r="N2912" s="11">
        <f t="shared" si="275"/>
        <v>2015</v>
      </c>
      <c r="O2912" t="b">
        <v>0</v>
      </c>
      <c r="P2912">
        <v>1</v>
      </c>
      <c r="Q2912" t="b">
        <v>0</v>
      </c>
      <c r="R2912" t="s">
        <v>8271</v>
      </c>
      <c r="S2912">
        <f t="shared" si="270"/>
        <v>0</v>
      </c>
      <c r="T2912">
        <f t="shared" si="271"/>
        <v>1</v>
      </c>
      <c r="U2912" t="s">
        <v>8315</v>
      </c>
      <c r="V2912" t="s">
        <v>8316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272"/>
        <v>42182.435486111113</v>
      </c>
      <c r="K2913">
        <v>1431973626</v>
      </c>
      <c r="L2913" s="10">
        <f t="shared" si="273"/>
        <v>42142.435486111113</v>
      </c>
      <c r="M2913" s="11" t="str">
        <f t="shared" si="274"/>
        <v>May</v>
      </c>
      <c r="N2913" s="11">
        <f t="shared" si="275"/>
        <v>2015</v>
      </c>
      <c r="O2913" t="b">
        <v>0</v>
      </c>
      <c r="P2913">
        <v>14</v>
      </c>
      <c r="Q2913" t="b">
        <v>0</v>
      </c>
      <c r="R2913" t="s">
        <v>8271</v>
      </c>
      <c r="S2913">
        <f t="shared" si="270"/>
        <v>37</v>
      </c>
      <c r="T2913">
        <f t="shared" si="271"/>
        <v>47</v>
      </c>
      <c r="U2913" t="s">
        <v>8315</v>
      </c>
      <c r="V2913" t="s">
        <v>8316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272"/>
        <v>42383.798310185179</v>
      </c>
      <c r="K2914">
        <v>1450235374</v>
      </c>
      <c r="L2914" s="10">
        <f t="shared" si="273"/>
        <v>42353.798310185179</v>
      </c>
      <c r="M2914" s="11" t="str">
        <f t="shared" si="274"/>
        <v>Dec</v>
      </c>
      <c r="N2914" s="11">
        <f t="shared" si="275"/>
        <v>2015</v>
      </c>
      <c r="O2914" t="b">
        <v>0</v>
      </c>
      <c r="P2914">
        <v>26</v>
      </c>
      <c r="Q2914" t="b">
        <v>0</v>
      </c>
      <c r="R2914" t="s">
        <v>8271</v>
      </c>
      <c r="S2914">
        <f t="shared" si="270"/>
        <v>14</v>
      </c>
      <c r="T2914">
        <f t="shared" si="271"/>
        <v>78</v>
      </c>
      <c r="U2914" t="s">
        <v>8315</v>
      </c>
      <c r="V2914" t="s">
        <v>8316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272"/>
        <v>41888.589571759258</v>
      </c>
      <c r="K2915">
        <v>1404857339</v>
      </c>
      <c r="L2915" s="10">
        <f t="shared" si="273"/>
        <v>41828.589571759258</v>
      </c>
      <c r="M2915" s="11" t="str">
        <f t="shared" si="274"/>
        <v>Jul</v>
      </c>
      <c r="N2915" s="11">
        <f t="shared" si="275"/>
        <v>2014</v>
      </c>
      <c r="O2915" t="b">
        <v>0</v>
      </c>
      <c r="P2915">
        <v>2</v>
      </c>
      <c r="Q2915" t="b">
        <v>0</v>
      </c>
      <c r="R2915" t="s">
        <v>8271</v>
      </c>
      <c r="S2915">
        <f t="shared" si="270"/>
        <v>0</v>
      </c>
      <c r="T2915">
        <f t="shared" si="271"/>
        <v>1</v>
      </c>
      <c r="U2915" t="s">
        <v>8315</v>
      </c>
      <c r="V2915" t="s">
        <v>8316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272"/>
        <v>42077.532337962963</v>
      </c>
      <c r="K2916">
        <v>1421185594</v>
      </c>
      <c r="L2916" s="10">
        <f t="shared" si="273"/>
        <v>42017.574004629627</v>
      </c>
      <c r="M2916" s="11" t="str">
        <f t="shared" si="274"/>
        <v>Jan</v>
      </c>
      <c r="N2916" s="11">
        <f t="shared" si="275"/>
        <v>2015</v>
      </c>
      <c r="O2916" t="b">
        <v>0</v>
      </c>
      <c r="P2916">
        <v>1</v>
      </c>
      <c r="Q2916" t="b">
        <v>0</v>
      </c>
      <c r="R2916" t="s">
        <v>8271</v>
      </c>
      <c r="S2916">
        <f t="shared" si="270"/>
        <v>0</v>
      </c>
      <c r="T2916">
        <f t="shared" si="271"/>
        <v>1</v>
      </c>
      <c r="U2916" t="s">
        <v>8315</v>
      </c>
      <c r="V2916" t="s">
        <v>8316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272"/>
        <v>42445.0230324074</v>
      </c>
      <c r="K2917">
        <v>1455528790</v>
      </c>
      <c r="L2917" s="10">
        <f t="shared" si="273"/>
        <v>42415.064699074072</v>
      </c>
      <c r="M2917" s="11" t="str">
        <f t="shared" si="274"/>
        <v>Feb</v>
      </c>
      <c r="N2917" s="11">
        <f t="shared" si="275"/>
        <v>2016</v>
      </c>
      <c r="O2917" t="b">
        <v>0</v>
      </c>
      <c r="P2917">
        <v>3</v>
      </c>
      <c r="Q2917" t="b">
        <v>0</v>
      </c>
      <c r="R2917" t="s">
        <v>8271</v>
      </c>
      <c r="S2917">
        <f t="shared" si="270"/>
        <v>61</v>
      </c>
      <c r="T2917">
        <f t="shared" si="271"/>
        <v>204</v>
      </c>
      <c r="U2917" t="s">
        <v>8315</v>
      </c>
      <c r="V2917" t="s">
        <v>8316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272"/>
        <v>41778.143391203703</v>
      </c>
      <c r="K2918">
        <v>1398511589</v>
      </c>
      <c r="L2918" s="10">
        <f t="shared" si="273"/>
        <v>41755.143391203703</v>
      </c>
      <c r="M2918" s="11" t="str">
        <f t="shared" si="274"/>
        <v>Apr</v>
      </c>
      <c r="N2918" s="11">
        <f t="shared" si="275"/>
        <v>2014</v>
      </c>
      <c r="O2918" t="b">
        <v>0</v>
      </c>
      <c r="P2918">
        <v>7</v>
      </c>
      <c r="Q2918" t="b">
        <v>0</v>
      </c>
      <c r="R2918" t="s">
        <v>8271</v>
      </c>
      <c r="S2918">
        <f t="shared" si="270"/>
        <v>8</v>
      </c>
      <c r="T2918">
        <f t="shared" si="271"/>
        <v>21</v>
      </c>
      <c r="U2918" t="s">
        <v>8315</v>
      </c>
      <c r="V2918" t="s">
        <v>8316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272"/>
        <v>42262.901006944441</v>
      </c>
      <c r="K2919">
        <v>1440826647</v>
      </c>
      <c r="L2919" s="10">
        <f t="shared" si="273"/>
        <v>42244.901006944441</v>
      </c>
      <c r="M2919" s="11" t="str">
        <f t="shared" si="274"/>
        <v>Aug</v>
      </c>
      <c r="N2919" s="11">
        <f t="shared" si="275"/>
        <v>2015</v>
      </c>
      <c r="O2919" t="b">
        <v>0</v>
      </c>
      <c r="P2919">
        <v>9</v>
      </c>
      <c r="Q2919" t="b">
        <v>0</v>
      </c>
      <c r="R2919" t="s">
        <v>8271</v>
      </c>
      <c r="S2919">
        <f t="shared" si="270"/>
        <v>22</v>
      </c>
      <c r="T2919">
        <f t="shared" si="271"/>
        <v>49</v>
      </c>
      <c r="U2919" t="s">
        <v>8315</v>
      </c>
      <c r="V2919" t="s">
        <v>8316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272"/>
        <v>42306.296377314815</v>
      </c>
      <c r="K2920">
        <v>1443712007</v>
      </c>
      <c r="L2920" s="10">
        <f t="shared" si="273"/>
        <v>42278.296377314815</v>
      </c>
      <c r="M2920" s="11" t="str">
        <f t="shared" si="274"/>
        <v>Oct</v>
      </c>
      <c r="N2920" s="11">
        <f t="shared" si="275"/>
        <v>2015</v>
      </c>
      <c r="O2920" t="b">
        <v>0</v>
      </c>
      <c r="P2920">
        <v>20</v>
      </c>
      <c r="Q2920" t="b">
        <v>0</v>
      </c>
      <c r="R2920" t="s">
        <v>8271</v>
      </c>
      <c r="S2920">
        <f t="shared" si="270"/>
        <v>27</v>
      </c>
      <c r="T2920">
        <f t="shared" si="271"/>
        <v>68</v>
      </c>
      <c r="U2920" t="s">
        <v>8315</v>
      </c>
      <c r="V2920" t="s">
        <v>8316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272"/>
        <v>41856.286215277774</v>
      </c>
      <c r="K2921">
        <v>1404658329</v>
      </c>
      <c r="L2921" s="10">
        <f t="shared" si="273"/>
        <v>41826.286215277774</v>
      </c>
      <c r="M2921" s="11" t="str">
        <f t="shared" si="274"/>
        <v>Jul</v>
      </c>
      <c r="N2921" s="11">
        <f t="shared" si="275"/>
        <v>2014</v>
      </c>
      <c r="O2921" t="b">
        <v>0</v>
      </c>
      <c r="P2921">
        <v>6</v>
      </c>
      <c r="Q2921" t="b">
        <v>0</v>
      </c>
      <c r="R2921" t="s">
        <v>8271</v>
      </c>
      <c r="S2921">
        <f t="shared" si="270"/>
        <v>9</v>
      </c>
      <c r="T2921">
        <f t="shared" si="271"/>
        <v>9</v>
      </c>
      <c r="U2921" t="s">
        <v>8315</v>
      </c>
      <c r="V2921" t="s">
        <v>8316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272"/>
        <v>42088.41747685185</v>
      </c>
      <c r="K2922">
        <v>1424718070</v>
      </c>
      <c r="L2922" s="10">
        <f t="shared" si="273"/>
        <v>42058.459143518521</v>
      </c>
      <c r="M2922" s="11" t="str">
        <f t="shared" si="274"/>
        <v>Feb</v>
      </c>
      <c r="N2922" s="11">
        <f t="shared" si="275"/>
        <v>2015</v>
      </c>
      <c r="O2922" t="b">
        <v>0</v>
      </c>
      <c r="P2922">
        <v>13</v>
      </c>
      <c r="Q2922" t="b">
        <v>0</v>
      </c>
      <c r="R2922" t="s">
        <v>8271</v>
      </c>
      <c r="S2922">
        <f t="shared" si="270"/>
        <v>27</v>
      </c>
      <c r="T2922">
        <f t="shared" si="271"/>
        <v>52</v>
      </c>
      <c r="U2922" t="s">
        <v>8315</v>
      </c>
      <c r="V2922" t="s">
        <v>8316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272"/>
        <v>41907.553287037037</v>
      </c>
      <c r="K2923">
        <v>1409087804</v>
      </c>
      <c r="L2923" s="10">
        <f t="shared" si="273"/>
        <v>41877.553287037037</v>
      </c>
      <c r="M2923" s="11" t="str">
        <f t="shared" si="274"/>
        <v>Aug</v>
      </c>
      <c r="N2923" s="11">
        <f t="shared" si="275"/>
        <v>2014</v>
      </c>
      <c r="O2923" t="b">
        <v>0</v>
      </c>
      <c r="P2923">
        <v>3</v>
      </c>
      <c r="Q2923" t="b">
        <v>1</v>
      </c>
      <c r="R2923" t="s">
        <v>8305</v>
      </c>
      <c r="S2923">
        <f t="shared" si="270"/>
        <v>129</v>
      </c>
      <c r="T2923">
        <f t="shared" si="271"/>
        <v>43</v>
      </c>
      <c r="U2923" t="s">
        <v>8315</v>
      </c>
      <c r="V2923" t="s">
        <v>8357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272"/>
        <v>42142.540821759256</v>
      </c>
      <c r="K2924">
        <v>1428094727</v>
      </c>
      <c r="L2924" s="10">
        <f t="shared" si="273"/>
        <v>42097.540821759256</v>
      </c>
      <c r="M2924" s="11" t="str">
        <f t="shared" si="274"/>
        <v>Apr</v>
      </c>
      <c r="N2924" s="11">
        <f t="shared" si="275"/>
        <v>2015</v>
      </c>
      <c r="O2924" t="b">
        <v>0</v>
      </c>
      <c r="P2924">
        <v>6</v>
      </c>
      <c r="Q2924" t="b">
        <v>1</v>
      </c>
      <c r="R2924" t="s">
        <v>8305</v>
      </c>
      <c r="S2924">
        <f t="shared" si="270"/>
        <v>100</v>
      </c>
      <c r="T2924">
        <f t="shared" si="271"/>
        <v>83</v>
      </c>
      <c r="U2924" t="s">
        <v>8315</v>
      </c>
      <c r="V2924" t="s">
        <v>8357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272"/>
        <v>42027.791666666664</v>
      </c>
      <c r="K2925">
        <v>1420774779</v>
      </c>
      <c r="L2925" s="10">
        <f t="shared" si="273"/>
        <v>42012.819201388884</v>
      </c>
      <c r="M2925" s="11" t="str">
        <f t="shared" si="274"/>
        <v>Jan</v>
      </c>
      <c r="N2925" s="11">
        <f t="shared" si="275"/>
        <v>2015</v>
      </c>
      <c r="O2925" t="b">
        <v>0</v>
      </c>
      <c r="P2925">
        <v>10</v>
      </c>
      <c r="Q2925" t="b">
        <v>1</v>
      </c>
      <c r="R2925" t="s">
        <v>8305</v>
      </c>
      <c r="S2925">
        <f t="shared" si="270"/>
        <v>100</v>
      </c>
      <c r="T2925">
        <f t="shared" si="271"/>
        <v>30</v>
      </c>
      <c r="U2925" t="s">
        <v>8315</v>
      </c>
      <c r="V2925" t="s">
        <v>8357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272"/>
        <v>42132.832638888889</v>
      </c>
      <c r="K2926">
        <v>1428585710</v>
      </c>
      <c r="L2926" s="10">
        <f t="shared" si="273"/>
        <v>42103.223495370366</v>
      </c>
      <c r="M2926" s="11" t="str">
        <f t="shared" si="274"/>
        <v>Apr</v>
      </c>
      <c r="N2926" s="11">
        <f t="shared" si="275"/>
        <v>2015</v>
      </c>
      <c r="O2926" t="b">
        <v>0</v>
      </c>
      <c r="P2926">
        <v>147</v>
      </c>
      <c r="Q2926" t="b">
        <v>1</v>
      </c>
      <c r="R2926" t="s">
        <v>8305</v>
      </c>
      <c r="S2926">
        <f t="shared" si="270"/>
        <v>103</v>
      </c>
      <c r="T2926">
        <f t="shared" si="271"/>
        <v>176</v>
      </c>
      <c r="U2926" t="s">
        <v>8315</v>
      </c>
      <c r="V2926" t="s">
        <v>8357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272"/>
        <v>41893.250787037032</v>
      </c>
      <c r="K2927">
        <v>1407852068</v>
      </c>
      <c r="L2927" s="10">
        <f t="shared" si="273"/>
        <v>41863.250787037032</v>
      </c>
      <c r="M2927" s="11" t="str">
        <f t="shared" si="274"/>
        <v>Aug</v>
      </c>
      <c r="N2927" s="11">
        <f t="shared" si="275"/>
        <v>2014</v>
      </c>
      <c r="O2927" t="b">
        <v>0</v>
      </c>
      <c r="P2927">
        <v>199</v>
      </c>
      <c r="Q2927" t="b">
        <v>1</v>
      </c>
      <c r="R2927" t="s">
        <v>8305</v>
      </c>
      <c r="S2927">
        <f t="shared" si="270"/>
        <v>102</v>
      </c>
      <c r="T2927">
        <f t="shared" si="271"/>
        <v>232</v>
      </c>
      <c r="U2927" t="s">
        <v>8315</v>
      </c>
      <c r="V2927" t="s">
        <v>8357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272"/>
        <v>42058.432627314811</v>
      </c>
      <c r="K2928">
        <v>1423506179</v>
      </c>
      <c r="L2928" s="10">
        <f t="shared" si="273"/>
        <v>42044.432627314811</v>
      </c>
      <c r="M2928" s="11" t="str">
        <f t="shared" si="274"/>
        <v>Feb</v>
      </c>
      <c r="N2928" s="11">
        <f t="shared" si="275"/>
        <v>2015</v>
      </c>
      <c r="O2928" t="b">
        <v>0</v>
      </c>
      <c r="P2928">
        <v>50</v>
      </c>
      <c r="Q2928" t="b">
        <v>1</v>
      </c>
      <c r="R2928" t="s">
        <v>8305</v>
      </c>
      <c r="S2928">
        <f t="shared" si="270"/>
        <v>125</v>
      </c>
      <c r="T2928">
        <f t="shared" si="271"/>
        <v>75</v>
      </c>
      <c r="U2928" t="s">
        <v>8315</v>
      </c>
      <c r="V2928" t="s">
        <v>8357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272"/>
        <v>41834.875</v>
      </c>
      <c r="K2929">
        <v>1402934629</v>
      </c>
      <c r="L2929" s="10">
        <f t="shared" si="273"/>
        <v>41806.335983796293</v>
      </c>
      <c r="M2929" s="11" t="str">
        <f t="shared" si="274"/>
        <v>Jun</v>
      </c>
      <c r="N2929" s="11">
        <f t="shared" si="275"/>
        <v>2014</v>
      </c>
      <c r="O2929" t="b">
        <v>0</v>
      </c>
      <c r="P2929">
        <v>21</v>
      </c>
      <c r="Q2929" t="b">
        <v>1</v>
      </c>
      <c r="R2929" t="s">
        <v>8305</v>
      </c>
      <c r="S2929">
        <f t="shared" si="270"/>
        <v>131</v>
      </c>
      <c r="T2929">
        <f t="shared" si="271"/>
        <v>112</v>
      </c>
      <c r="U2929" t="s">
        <v>8315</v>
      </c>
      <c r="V2929" t="s">
        <v>8357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272"/>
        <v>42433.664884259262</v>
      </c>
      <c r="K2930">
        <v>1454543846</v>
      </c>
      <c r="L2930" s="10">
        <f t="shared" si="273"/>
        <v>42403.664884259262</v>
      </c>
      <c r="M2930" s="11" t="str">
        <f t="shared" si="274"/>
        <v>Feb</v>
      </c>
      <c r="N2930" s="11">
        <f t="shared" si="275"/>
        <v>2016</v>
      </c>
      <c r="O2930" t="b">
        <v>0</v>
      </c>
      <c r="P2930">
        <v>24</v>
      </c>
      <c r="Q2930" t="b">
        <v>1</v>
      </c>
      <c r="R2930" t="s">
        <v>8305</v>
      </c>
      <c r="S2930">
        <f t="shared" si="270"/>
        <v>100</v>
      </c>
      <c r="T2930">
        <f t="shared" si="271"/>
        <v>42</v>
      </c>
      <c r="U2930" t="s">
        <v>8315</v>
      </c>
      <c r="V2930" t="s">
        <v>8357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272"/>
        <v>41784.230995370366</v>
      </c>
      <c r="K2931">
        <v>1398432758</v>
      </c>
      <c r="L2931" s="10">
        <f t="shared" si="273"/>
        <v>41754.230995370366</v>
      </c>
      <c r="M2931" s="11" t="str">
        <f t="shared" si="274"/>
        <v>Apr</v>
      </c>
      <c r="N2931" s="11">
        <f t="shared" si="275"/>
        <v>2014</v>
      </c>
      <c r="O2931" t="b">
        <v>0</v>
      </c>
      <c r="P2931">
        <v>32</v>
      </c>
      <c r="Q2931" t="b">
        <v>1</v>
      </c>
      <c r="R2931" t="s">
        <v>8305</v>
      </c>
      <c r="S2931">
        <f t="shared" si="270"/>
        <v>102</v>
      </c>
      <c r="T2931">
        <f t="shared" si="271"/>
        <v>255</v>
      </c>
      <c r="U2931" t="s">
        <v>8315</v>
      </c>
      <c r="V2931" t="s">
        <v>8357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272"/>
        <v>42131.250740740739</v>
      </c>
      <c r="K2932">
        <v>1428415264</v>
      </c>
      <c r="L2932" s="10">
        <f t="shared" si="273"/>
        <v>42101.250740740739</v>
      </c>
      <c r="M2932" s="11" t="str">
        <f t="shared" si="274"/>
        <v>Apr</v>
      </c>
      <c r="N2932" s="11">
        <f t="shared" si="275"/>
        <v>2015</v>
      </c>
      <c r="O2932" t="b">
        <v>0</v>
      </c>
      <c r="P2932">
        <v>62</v>
      </c>
      <c r="Q2932" t="b">
        <v>1</v>
      </c>
      <c r="R2932" t="s">
        <v>8305</v>
      </c>
      <c r="S2932">
        <f t="shared" si="270"/>
        <v>101</v>
      </c>
      <c r="T2932">
        <f t="shared" si="271"/>
        <v>163</v>
      </c>
      <c r="U2932" t="s">
        <v>8315</v>
      </c>
      <c r="V2932" t="s">
        <v>8357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272"/>
        <v>41896.922222222223</v>
      </c>
      <c r="K2933">
        <v>1408604363</v>
      </c>
      <c r="L2933" s="10">
        <f t="shared" si="273"/>
        <v>41871.957905092589</v>
      </c>
      <c r="M2933" s="11" t="str">
        <f t="shared" si="274"/>
        <v>Aug</v>
      </c>
      <c r="N2933" s="11">
        <f t="shared" si="275"/>
        <v>2014</v>
      </c>
      <c r="O2933" t="b">
        <v>0</v>
      </c>
      <c r="P2933">
        <v>9</v>
      </c>
      <c r="Q2933" t="b">
        <v>1</v>
      </c>
      <c r="R2933" t="s">
        <v>8305</v>
      </c>
      <c r="S2933">
        <f t="shared" si="270"/>
        <v>106</v>
      </c>
      <c r="T2933">
        <f t="shared" si="271"/>
        <v>88</v>
      </c>
      <c r="U2933" t="s">
        <v>8315</v>
      </c>
      <c r="V2933" t="s">
        <v>8357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272"/>
        <v>42056.124999999993</v>
      </c>
      <c r="K2934">
        <v>1421812637</v>
      </c>
      <c r="L2934" s="10">
        <f t="shared" si="273"/>
        <v>42024.831446759257</v>
      </c>
      <c r="M2934" s="11" t="str">
        <f t="shared" si="274"/>
        <v>Jan</v>
      </c>
      <c r="N2934" s="11">
        <f t="shared" si="275"/>
        <v>2015</v>
      </c>
      <c r="O2934" t="b">
        <v>0</v>
      </c>
      <c r="P2934">
        <v>38</v>
      </c>
      <c r="Q2934" t="b">
        <v>1</v>
      </c>
      <c r="R2934" t="s">
        <v>8305</v>
      </c>
      <c r="S2934">
        <f t="shared" si="270"/>
        <v>105</v>
      </c>
      <c r="T2934">
        <f t="shared" si="271"/>
        <v>86</v>
      </c>
      <c r="U2934" t="s">
        <v>8315</v>
      </c>
      <c r="V2934" t="s">
        <v>8357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272"/>
        <v>42525.623298611106</v>
      </c>
      <c r="K2935">
        <v>1462489053</v>
      </c>
      <c r="L2935" s="10">
        <f t="shared" si="273"/>
        <v>42495.623298611106</v>
      </c>
      <c r="M2935" s="11" t="str">
        <f t="shared" si="274"/>
        <v>May</v>
      </c>
      <c r="N2935" s="11">
        <f t="shared" si="275"/>
        <v>2016</v>
      </c>
      <c r="O2935" t="b">
        <v>0</v>
      </c>
      <c r="P2935">
        <v>54</v>
      </c>
      <c r="Q2935" t="b">
        <v>1</v>
      </c>
      <c r="R2935" t="s">
        <v>8305</v>
      </c>
      <c r="S2935">
        <f t="shared" si="270"/>
        <v>103</v>
      </c>
      <c r="T2935">
        <f t="shared" si="271"/>
        <v>48</v>
      </c>
      <c r="U2935" t="s">
        <v>8315</v>
      </c>
      <c r="V2935" t="s">
        <v>8357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272"/>
        <v>41805.302824074075</v>
      </c>
      <c r="K2936">
        <v>1400253364</v>
      </c>
      <c r="L2936" s="10">
        <f t="shared" si="273"/>
        <v>41775.302824074075</v>
      </c>
      <c r="M2936" s="11" t="str">
        <f t="shared" si="274"/>
        <v>May</v>
      </c>
      <c r="N2936" s="11">
        <f t="shared" si="275"/>
        <v>2014</v>
      </c>
      <c r="O2936" t="b">
        <v>0</v>
      </c>
      <c r="P2936">
        <v>37</v>
      </c>
      <c r="Q2936" t="b">
        <v>1</v>
      </c>
      <c r="R2936" t="s">
        <v>8305</v>
      </c>
      <c r="S2936">
        <f t="shared" si="270"/>
        <v>108</v>
      </c>
      <c r="T2936">
        <f t="shared" si="271"/>
        <v>73</v>
      </c>
      <c r="U2936" t="s">
        <v>8315</v>
      </c>
      <c r="V2936" t="s">
        <v>8357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272"/>
        <v>42611.374999999993</v>
      </c>
      <c r="K2937">
        <v>1467468008</v>
      </c>
      <c r="L2937" s="10">
        <f t="shared" si="273"/>
        <v>42553.250092592592</v>
      </c>
      <c r="M2937" s="11" t="str">
        <f t="shared" si="274"/>
        <v>Jul</v>
      </c>
      <c r="N2937" s="11">
        <f t="shared" si="275"/>
        <v>2016</v>
      </c>
      <c r="O2937" t="b">
        <v>0</v>
      </c>
      <c r="P2937">
        <v>39</v>
      </c>
      <c r="Q2937" t="b">
        <v>1</v>
      </c>
      <c r="R2937" t="s">
        <v>8305</v>
      </c>
      <c r="S2937">
        <f t="shared" si="270"/>
        <v>101</v>
      </c>
      <c r="T2937">
        <f t="shared" si="271"/>
        <v>91</v>
      </c>
      <c r="U2937" t="s">
        <v>8315</v>
      </c>
      <c r="V2937" t="s">
        <v>8357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272"/>
        <v>41924.874305555553</v>
      </c>
      <c r="K2938">
        <v>1412091423</v>
      </c>
      <c r="L2938" s="10">
        <f t="shared" si="273"/>
        <v>41912.317395833328</v>
      </c>
      <c r="M2938" s="11" t="str">
        <f t="shared" si="274"/>
        <v>Sep</v>
      </c>
      <c r="N2938" s="11">
        <f t="shared" si="275"/>
        <v>2014</v>
      </c>
      <c r="O2938" t="b">
        <v>0</v>
      </c>
      <c r="P2938">
        <v>34</v>
      </c>
      <c r="Q2938" t="b">
        <v>1</v>
      </c>
      <c r="R2938" t="s">
        <v>8305</v>
      </c>
      <c r="S2938">
        <f t="shared" si="270"/>
        <v>128</v>
      </c>
      <c r="T2938">
        <f t="shared" si="271"/>
        <v>38</v>
      </c>
      <c r="U2938" t="s">
        <v>8315</v>
      </c>
      <c r="V2938" t="s">
        <v>8357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272"/>
        <v>41833.123993055553</v>
      </c>
      <c r="K2939">
        <v>1402657113</v>
      </c>
      <c r="L2939" s="10">
        <f t="shared" si="273"/>
        <v>41803.123993055553</v>
      </c>
      <c r="M2939" s="11" t="str">
        <f t="shared" si="274"/>
        <v>Jun</v>
      </c>
      <c r="N2939" s="11">
        <f t="shared" si="275"/>
        <v>2014</v>
      </c>
      <c r="O2939" t="b">
        <v>0</v>
      </c>
      <c r="P2939">
        <v>55</v>
      </c>
      <c r="Q2939" t="b">
        <v>1</v>
      </c>
      <c r="R2939" t="s">
        <v>8305</v>
      </c>
      <c r="S2939">
        <f t="shared" si="270"/>
        <v>133</v>
      </c>
      <c r="T2939">
        <f t="shared" si="271"/>
        <v>36</v>
      </c>
      <c r="U2939" t="s">
        <v>8315</v>
      </c>
      <c r="V2939" t="s">
        <v>8357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272"/>
        <v>42034.370532407404</v>
      </c>
      <c r="K2940">
        <v>1420044814</v>
      </c>
      <c r="L2940" s="10">
        <f t="shared" si="273"/>
        <v>42004.370532407404</v>
      </c>
      <c r="M2940" s="11" t="str">
        <f t="shared" si="274"/>
        <v>Dec</v>
      </c>
      <c r="N2940" s="11">
        <f t="shared" si="275"/>
        <v>2014</v>
      </c>
      <c r="O2940" t="b">
        <v>0</v>
      </c>
      <c r="P2940">
        <v>32</v>
      </c>
      <c r="Q2940" t="b">
        <v>1</v>
      </c>
      <c r="R2940" t="s">
        <v>8305</v>
      </c>
      <c r="S2940">
        <f t="shared" si="270"/>
        <v>101</v>
      </c>
      <c r="T2940">
        <f t="shared" si="271"/>
        <v>127</v>
      </c>
      <c r="U2940" t="s">
        <v>8315</v>
      </c>
      <c r="V2940" t="s">
        <v>8357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272"/>
        <v>41878.708333333328</v>
      </c>
      <c r="K2941">
        <v>1406316312</v>
      </c>
      <c r="L2941" s="10">
        <f t="shared" si="273"/>
        <v>41845.47583333333</v>
      </c>
      <c r="M2941" s="11" t="str">
        <f t="shared" si="274"/>
        <v>Jul</v>
      </c>
      <c r="N2941" s="11">
        <f t="shared" si="275"/>
        <v>2014</v>
      </c>
      <c r="O2941" t="b">
        <v>0</v>
      </c>
      <c r="P2941">
        <v>25</v>
      </c>
      <c r="Q2941" t="b">
        <v>1</v>
      </c>
      <c r="R2941" t="s">
        <v>8305</v>
      </c>
      <c r="S2941">
        <f t="shared" si="270"/>
        <v>103</v>
      </c>
      <c r="T2941">
        <f t="shared" si="271"/>
        <v>329</v>
      </c>
      <c r="U2941" t="s">
        <v>8315</v>
      </c>
      <c r="V2941" t="s">
        <v>8357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272"/>
        <v>42022.440023148149</v>
      </c>
      <c r="K2942">
        <v>1418150018</v>
      </c>
      <c r="L2942" s="10">
        <f t="shared" si="273"/>
        <v>41982.440023148149</v>
      </c>
      <c r="M2942" s="11" t="str">
        <f t="shared" si="274"/>
        <v>Dec</v>
      </c>
      <c r="N2942" s="11">
        <f t="shared" si="275"/>
        <v>2014</v>
      </c>
      <c r="O2942" t="b">
        <v>0</v>
      </c>
      <c r="P2942">
        <v>33</v>
      </c>
      <c r="Q2942" t="b">
        <v>1</v>
      </c>
      <c r="R2942" t="s">
        <v>8305</v>
      </c>
      <c r="S2942">
        <f t="shared" si="270"/>
        <v>107</v>
      </c>
      <c r="T2942">
        <f t="shared" si="271"/>
        <v>81</v>
      </c>
      <c r="U2942" t="s">
        <v>8315</v>
      </c>
      <c r="V2942" t="s">
        <v>8357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272"/>
        <v>42064.626793981479</v>
      </c>
      <c r="K2943">
        <v>1422658955</v>
      </c>
      <c r="L2943" s="10">
        <f t="shared" si="273"/>
        <v>42034.626793981479</v>
      </c>
      <c r="M2943" s="11" t="str">
        <f t="shared" si="274"/>
        <v>Jan</v>
      </c>
      <c r="N2943" s="11">
        <f t="shared" si="275"/>
        <v>2015</v>
      </c>
      <c r="O2943" t="b">
        <v>0</v>
      </c>
      <c r="P2943">
        <v>1</v>
      </c>
      <c r="Q2943" t="b">
        <v>0</v>
      </c>
      <c r="R2943" t="s">
        <v>8303</v>
      </c>
      <c r="S2943">
        <f t="shared" si="270"/>
        <v>0</v>
      </c>
      <c r="T2943">
        <f t="shared" si="271"/>
        <v>1</v>
      </c>
      <c r="U2943" t="s">
        <v>8315</v>
      </c>
      <c r="V2943" t="s">
        <v>8355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272"/>
        <v>42354.512499999997</v>
      </c>
      <c r="K2944">
        <v>1448565459</v>
      </c>
      <c r="L2944" s="10">
        <f t="shared" si="273"/>
        <v>42334.470590277771</v>
      </c>
      <c r="M2944" s="11" t="str">
        <f t="shared" si="274"/>
        <v>Nov</v>
      </c>
      <c r="N2944" s="11">
        <f t="shared" si="275"/>
        <v>2015</v>
      </c>
      <c r="O2944" t="b">
        <v>0</v>
      </c>
      <c r="P2944">
        <v>202</v>
      </c>
      <c r="Q2944" t="b">
        <v>0</v>
      </c>
      <c r="R2944" t="s">
        <v>8303</v>
      </c>
      <c r="S2944">
        <f t="shared" si="270"/>
        <v>20</v>
      </c>
      <c r="T2944">
        <f t="shared" si="271"/>
        <v>202</v>
      </c>
      <c r="U2944" t="s">
        <v>8315</v>
      </c>
      <c r="V2944" t="s">
        <v>8355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272"/>
        <v>42106.796064814807</v>
      </c>
      <c r="K2945">
        <v>1426302380</v>
      </c>
      <c r="L2945" s="10">
        <f t="shared" si="273"/>
        <v>42076.796064814807</v>
      </c>
      <c r="M2945" s="11" t="str">
        <f t="shared" si="274"/>
        <v>Mar</v>
      </c>
      <c r="N2945" s="11">
        <f t="shared" si="275"/>
        <v>2015</v>
      </c>
      <c r="O2945" t="b">
        <v>0</v>
      </c>
      <c r="P2945">
        <v>0</v>
      </c>
      <c r="Q2945" t="b">
        <v>0</v>
      </c>
      <c r="R2945" t="s">
        <v>8303</v>
      </c>
      <c r="S2945">
        <f t="shared" si="270"/>
        <v>0</v>
      </c>
      <c r="T2945" t="e">
        <f t="shared" si="271"/>
        <v>#DIV/0!</v>
      </c>
      <c r="U2945" t="s">
        <v>8315</v>
      </c>
      <c r="V2945" t="s">
        <v>8355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272"/>
        <v>42162.580995370365</v>
      </c>
      <c r="K2946">
        <v>1431122198</v>
      </c>
      <c r="L2946" s="10">
        <f t="shared" si="273"/>
        <v>42132.580995370365</v>
      </c>
      <c r="M2946" s="11" t="str">
        <f t="shared" si="274"/>
        <v>May</v>
      </c>
      <c r="N2946" s="11">
        <f t="shared" si="275"/>
        <v>2015</v>
      </c>
      <c r="O2946" t="b">
        <v>0</v>
      </c>
      <c r="P2946">
        <v>1</v>
      </c>
      <c r="Q2946" t="b">
        <v>0</v>
      </c>
      <c r="R2946" t="s">
        <v>8303</v>
      </c>
      <c r="S2946">
        <f t="shared" ref="S2946:S3009" si="276">ROUND((E2946/D2946)*100,0)</f>
        <v>1</v>
      </c>
      <c r="T2946">
        <f t="shared" ref="T2946:T3009" si="277">ROUND(E2946/P2946,0)</f>
        <v>100</v>
      </c>
      <c r="U2946" t="s">
        <v>8315</v>
      </c>
      <c r="V2946" t="s">
        <v>8355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278">(((I2947/60)/60/24)+DATE(1970,1,1)+(-8/24))</f>
        <v>42147.806250000001</v>
      </c>
      <c r="K2947">
        <v>1429845660</v>
      </c>
      <c r="L2947" s="10">
        <f t="shared" ref="L2947:L3010" si="279">(((K2947/60)/60)/24)+DATE(1970,1,1)+(-8/24)</f>
        <v>42117.806250000001</v>
      </c>
      <c r="M2947" s="11" t="str">
        <f t="shared" ref="M2947:M3010" si="280">TEXT(L2947,"MMM")</f>
        <v>Apr</v>
      </c>
      <c r="N2947" s="11">
        <f t="shared" ref="N2947:N3010" si="281">YEAR(L2947)</f>
        <v>2015</v>
      </c>
      <c r="O2947" t="b">
        <v>0</v>
      </c>
      <c r="P2947">
        <v>0</v>
      </c>
      <c r="Q2947" t="b">
        <v>0</v>
      </c>
      <c r="R2947" t="s">
        <v>8303</v>
      </c>
      <c r="S2947">
        <f t="shared" si="276"/>
        <v>0</v>
      </c>
      <c r="T2947" t="e">
        <f t="shared" si="277"/>
        <v>#DIV/0!</v>
      </c>
      <c r="U2947" t="s">
        <v>8315</v>
      </c>
      <c r="V2947" t="s">
        <v>8355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278"/>
        <v>42597.197824074072</v>
      </c>
      <c r="K2948">
        <v>1468673092</v>
      </c>
      <c r="L2948" s="10">
        <f t="shared" si="279"/>
        <v>42567.197824074072</v>
      </c>
      <c r="M2948" s="11" t="str">
        <f t="shared" si="280"/>
        <v>Jul</v>
      </c>
      <c r="N2948" s="11">
        <f t="shared" si="281"/>
        <v>2016</v>
      </c>
      <c r="O2948" t="b">
        <v>0</v>
      </c>
      <c r="P2948">
        <v>2</v>
      </c>
      <c r="Q2948" t="b">
        <v>0</v>
      </c>
      <c r="R2948" t="s">
        <v>8303</v>
      </c>
      <c r="S2948">
        <f t="shared" si="276"/>
        <v>0</v>
      </c>
      <c r="T2948">
        <f t="shared" si="277"/>
        <v>1</v>
      </c>
      <c r="U2948" t="s">
        <v>8315</v>
      </c>
      <c r="V2948" t="s">
        <v>8355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278"/>
        <v>42698.382638888892</v>
      </c>
      <c r="K2949">
        <v>1475760567</v>
      </c>
      <c r="L2949" s="10">
        <f t="shared" si="279"/>
        <v>42649.228784722225</v>
      </c>
      <c r="M2949" s="11" t="str">
        <f t="shared" si="280"/>
        <v>Oct</v>
      </c>
      <c r="N2949" s="11">
        <f t="shared" si="281"/>
        <v>2016</v>
      </c>
      <c r="O2949" t="b">
        <v>0</v>
      </c>
      <c r="P2949">
        <v>13</v>
      </c>
      <c r="Q2949" t="b">
        <v>0</v>
      </c>
      <c r="R2949" t="s">
        <v>8303</v>
      </c>
      <c r="S2949">
        <f t="shared" si="276"/>
        <v>4</v>
      </c>
      <c r="T2949">
        <f t="shared" si="277"/>
        <v>82</v>
      </c>
      <c r="U2949" t="s">
        <v>8315</v>
      </c>
      <c r="V2949" t="s">
        <v>8355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278"/>
        <v>42157.315891203696</v>
      </c>
      <c r="K2950">
        <v>1428075293</v>
      </c>
      <c r="L2950" s="10">
        <f t="shared" si="279"/>
        <v>42097.315891203696</v>
      </c>
      <c r="M2950" s="11" t="str">
        <f t="shared" si="280"/>
        <v>Apr</v>
      </c>
      <c r="N2950" s="11">
        <f t="shared" si="281"/>
        <v>2015</v>
      </c>
      <c r="O2950" t="b">
        <v>0</v>
      </c>
      <c r="P2950">
        <v>9</v>
      </c>
      <c r="Q2950" t="b">
        <v>0</v>
      </c>
      <c r="R2950" t="s">
        <v>8303</v>
      </c>
      <c r="S2950">
        <f t="shared" si="276"/>
        <v>0</v>
      </c>
      <c r="T2950">
        <f t="shared" si="277"/>
        <v>3</v>
      </c>
      <c r="U2950" t="s">
        <v>8315</v>
      </c>
      <c r="V2950" t="s">
        <v>8355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278"/>
        <v>42327.531446759262</v>
      </c>
      <c r="K2951">
        <v>1445370317</v>
      </c>
      <c r="L2951" s="10">
        <f t="shared" si="279"/>
        <v>42297.48978009259</v>
      </c>
      <c r="M2951" s="11" t="str">
        <f t="shared" si="280"/>
        <v>Oct</v>
      </c>
      <c r="N2951" s="11">
        <f t="shared" si="281"/>
        <v>2015</v>
      </c>
      <c r="O2951" t="b">
        <v>0</v>
      </c>
      <c r="P2951">
        <v>2</v>
      </c>
      <c r="Q2951" t="b">
        <v>0</v>
      </c>
      <c r="R2951" t="s">
        <v>8303</v>
      </c>
      <c r="S2951">
        <f t="shared" si="276"/>
        <v>3</v>
      </c>
      <c r="T2951">
        <f t="shared" si="277"/>
        <v>13</v>
      </c>
      <c r="U2951" t="s">
        <v>8315</v>
      </c>
      <c r="V2951" t="s">
        <v>8355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278"/>
        <v>42392.031851851854</v>
      </c>
      <c r="K2952">
        <v>1450946752</v>
      </c>
      <c r="L2952" s="10">
        <f t="shared" si="279"/>
        <v>42362.031851851854</v>
      </c>
      <c r="M2952" s="11" t="str">
        <f t="shared" si="280"/>
        <v>Dec</v>
      </c>
      <c r="N2952" s="11">
        <f t="shared" si="281"/>
        <v>2015</v>
      </c>
      <c r="O2952" t="b">
        <v>0</v>
      </c>
      <c r="P2952">
        <v>0</v>
      </c>
      <c r="Q2952" t="b">
        <v>0</v>
      </c>
      <c r="R2952" t="s">
        <v>8303</v>
      </c>
      <c r="S2952">
        <f t="shared" si="276"/>
        <v>0</v>
      </c>
      <c r="T2952" t="e">
        <f t="shared" si="277"/>
        <v>#DIV/0!</v>
      </c>
      <c r="U2952" t="s">
        <v>8315</v>
      </c>
      <c r="V2952" t="s">
        <v>8355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278"/>
        <v>41917.469594907401</v>
      </c>
      <c r="K2953">
        <v>1408648573</v>
      </c>
      <c r="L2953" s="10">
        <f t="shared" si="279"/>
        <v>41872.469594907401</v>
      </c>
      <c r="M2953" s="11" t="str">
        <f t="shared" si="280"/>
        <v>Aug</v>
      </c>
      <c r="N2953" s="11">
        <f t="shared" si="281"/>
        <v>2014</v>
      </c>
      <c r="O2953" t="b">
        <v>0</v>
      </c>
      <c r="P2953">
        <v>58</v>
      </c>
      <c r="Q2953" t="b">
        <v>0</v>
      </c>
      <c r="R2953" t="s">
        <v>8303</v>
      </c>
      <c r="S2953">
        <f t="shared" si="276"/>
        <v>2</v>
      </c>
      <c r="T2953">
        <f t="shared" si="277"/>
        <v>19</v>
      </c>
      <c r="U2953" t="s">
        <v>8315</v>
      </c>
      <c r="V2953" t="s">
        <v>8355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278"/>
        <v>42659.833333333336</v>
      </c>
      <c r="K2954">
        <v>1473957239</v>
      </c>
      <c r="L2954" s="10">
        <f t="shared" si="279"/>
        <v>42628.356932870367</v>
      </c>
      <c r="M2954" s="11" t="str">
        <f t="shared" si="280"/>
        <v>Sep</v>
      </c>
      <c r="N2954" s="11">
        <f t="shared" si="281"/>
        <v>2016</v>
      </c>
      <c r="O2954" t="b">
        <v>0</v>
      </c>
      <c r="P2954">
        <v>8</v>
      </c>
      <c r="Q2954" t="b">
        <v>0</v>
      </c>
      <c r="R2954" t="s">
        <v>8303</v>
      </c>
      <c r="S2954">
        <f t="shared" si="276"/>
        <v>8</v>
      </c>
      <c r="T2954">
        <f t="shared" si="277"/>
        <v>201</v>
      </c>
      <c r="U2954" t="s">
        <v>8315</v>
      </c>
      <c r="V2954" t="s">
        <v>8355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278"/>
        <v>42285.458576388883</v>
      </c>
      <c r="K2955">
        <v>1441738821</v>
      </c>
      <c r="L2955" s="10">
        <f t="shared" si="279"/>
        <v>42255.458576388883</v>
      </c>
      <c r="M2955" s="11" t="str">
        <f t="shared" si="280"/>
        <v>Sep</v>
      </c>
      <c r="N2955" s="11">
        <f t="shared" si="281"/>
        <v>2015</v>
      </c>
      <c r="O2955" t="b">
        <v>0</v>
      </c>
      <c r="P2955">
        <v>3</v>
      </c>
      <c r="Q2955" t="b">
        <v>0</v>
      </c>
      <c r="R2955" t="s">
        <v>8303</v>
      </c>
      <c r="S2955">
        <f t="shared" si="276"/>
        <v>0</v>
      </c>
      <c r="T2955">
        <f t="shared" si="277"/>
        <v>202</v>
      </c>
      <c r="U2955" t="s">
        <v>8315</v>
      </c>
      <c r="V2955" t="s">
        <v>8355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278"/>
        <v>42810.208368055559</v>
      </c>
      <c r="K2956">
        <v>1487944803</v>
      </c>
      <c r="L2956" s="10">
        <f t="shared" si="279"/>
        <v>42790.250034722216</v>
      </c>
      <c r="M2956" s="11" t="str">
        <f t="shared" si="280"/>
        <v>Feb</v>
      </c>
      <c r="N2956" s="11">
        <f t="shared" si="281"/>
        <v>2017</v>
      </c>
      <c r="O2956" t="b">
        <v>0</v>
      </c>
      <c r="P2956">
        <v>0</v>
      </c>
      <c r="Q2956" t="b">
        <v>0</v>
      </c>
      <c r="R2956" t="s">
        <v>8303</v>
      </c>
      <c r="S2956">
        <f t="shared" si="276"/>
        <v>0</v>
      </c>
      <c r="T2956" t="e">
        <f t="shared" si="277"/>
        <v>#DIV/0!</v>
      </c>
      <c r="U2956" t="s">
        <v>8315</v>
      </c>
      <c r="V2956" t="s">
        <v>8355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278"/>
        <v>42171.407974537033</v>
      </c>
      <c r="K2957">
        <v>1431884849</v>
      </c>
      <c r="L2957" s="10">
        <f t="shared" si="279"/>
        <v>42141.407974537033</v>
      </c>
      <c r="M2957" s="11" t="str">
        <f t="shared" si="280"/>
        <v>May</v>
      </c>
      <c r="N2957" s="11">
        <f t="shared" si="281"/>
        <v>2015</v>
      </c>
      <c r="O2957" t="b">
        <v>0</v>
      </c>
      <c r="P2957">
        <v>11</v>
      </c>
      <c r="Q2957" t="b">
        <v>0</v>
      </c>
      <c r="R2957" t="s">
        <v>8303</v>
      </c>
      <c r="S2957">
        <f t="shared" si="276"/>
        <v>60</v>
      </c>
      <c r="T2957">
        <f t="shared" si="277"/>
        <v>65</v>
      </c>
      <c r="U2957" t="s">
        <v>8315</v>
      </c>
      <c r="V2957" t="s">
        <v>8355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278"/>
        <v>42494.625578703701</v>
      </c>
      <c r="K2958">
        <v>1459810850</v>
      </c>
      <c r="L2958" s="10">
        <f t="shared" si="279"/>
        <v>42464.625578703701</v>
      </c>
      <c r="M2958" s="11" t="str">
        <f t="shared" si="280"/>
        <v>Apr</v>
      </c>
      <c r="N2958" s="11">
        <f t="shared" si="281"/>
        <v>2016</v>
      </c>
      <c r="O2958" t="b">
        <v>0</v>
      </c>
      <c r="P2958">
        <v>20</v>
      </c>
      <c r="Q2958" t="b">
        <v>0</v>
      </c>
      <c r="R2958" t="s">
        <v>8303</v>
      </c>
      <c r="S2958">
        <f t="shared" si="276"/>
        <v>17</v>
      </c>
      <c r="T2958">
        <f t="shared" si="277"/>
        <v>66</v>
      </c>
      <c r="U2958" t="s">
        <v>8315</v>
      </c>
      <c r="V2958" t="s">
        <v>8355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278"/>
        <v>42090.636249999996</v>
      </c>
      <c r="K2959">
        <v>1422317772</v>
      </c>
      <c r="L2959" s="10">
        <f t="shared" si="279"/>
        <v>42030.67791666666</v>
      </c>
      <c r="M2959" s="11" t="str">
        <f t="shared" si="280"/>
        <v>Jan</v>
      </c>
      <c r="N2959" s="11">
        <f t="shared" si="281"/>
        <v>2015</v>
      </c>
      <c r="O2959" t="b">
        <v>0</v>
      </c>
      <c r="P2959">
        <v>3</v>
      </c>
      <c r="Q2959" t="b">
        <v>0</v>
      </c>
      <c r="R2959" t="s">
        <v>8303</v>
      </c>
      <c r="S2959">
        <f t="shared" si="276"/>
        <v>2</v>
      </c>
      <c r="T2959">
        <f t="shared" si="277"/>
        <v>93</v>
      </c>
      <c r="U2959" t="s">
        <v>8315</v>
      </c>
      <c r="V2959" t="s">
        <v>8355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278"/>
        <v>42498.404131944444</v>
      </c>
      <c r="K2960">
        <v>1457548917</v>
      </c>
      <c r="L2960" s="10">
        <f t="shared" si="279"/>
        <v>42438.445798611108</v>
      </c>
      <c r="M2960" s="11" t="str">
        <f t="shared" si="280"/>
        <v>Mar</v>
      </c>
      <c r="N2960" s="11">
        <f t="shared" si="281"/>
        <v>2016</v>
      </c>
      <c r="O2960" t="b">
        <v>0</v>
      </c>
      <c r="P2960">
        <v>0</v>
      </c>
      <c r="Q2960" t="b">
        <v>0</v>
      </c>
      <c r="R2960" t="s">
        <v>8303</v>
      </c>
      <c r="S2960">
        <f t="shared" si="276"/>
        <v>0</v>
      </c>
      <c r="T2960" t="e">
        <f t="shared" si="277"/>
        <v>#DIV/0!</v>
      </c>
      <c r="U2960" t="s">
        <v>8315</v>
      </c>
      <c r="V2960" t="s">
        <v>8355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278"/>
        <v>42527.675057870372</v>
      </c>
      <c r="K2961">
        <v>1462666325</v>
      </c>
      <c r="L2961" s="10">
        <f t="shared" si="279"/>
        <v>42497.675057870372</v>
      </c>
      <c r="M2961" s="11" t="str">
        <f t="shared" si="280"/>
        <v>May</v>
      </c>
      <c r="N2961" s="11">
        <f t="shared" si="281"/>
        <v>2016</v>
      </c>
      <c r="O2961" t="b">
        <v>0</v>
      </c>
      <c r="P2961">
        <v>0</v>
      </c>
      <c r="Q2961" t="b">
        <v>0</v>
      </c>
      <c r="R2961" t="s">
        <v>8303</v>
      </c>
      <c r="S2961">
        <f t="shared" si="276"/>
        <v>0</v>
      </c>
      <c r="T2961" t="e">
        <f t="shared" si="277"/>
        <v>#DIV/0!</v>
      </c>
      <c r="U2961" t="s">
        <v>8315</v>
      </c>
      <c r="V2961" t="s">
        <v>8355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278"/>
        <v>41893.42387731481</v>
      </c>
      <c r="K2962">
        <v>1407867023</v>
      </c>
      <c r="L2962" s="10">
        <f t="shared" si="279"/>
        <v>41863.42387731481</v>
      </c>
      <c r="M2962" s="11" t="str">
        <f t="shared" si="280"/>
        <v>Aug</v>
      </c>
      <c r="N2962" s="11">
        <f t="shared" si="281"/>
        <v>2014</v>
      </c>
      <c r="O2962" t="b">
        <v>0</v>
      </c>
      <c r="P2962">
        <v>0</v>
      </c>
      <c r="Q2962" t="b">
        <v>0</v>
      </c>
      <c r="R2962" t="s">
        <v>8303</v>
      </c>
      <c r="S2962">
        <f t="shared" si="276"/>
        <v>0</v>
      </c>
      <c r="T2962" t="e">
        <f t="shared" si="277"/>
        <v>#DIV/0!</v>
      </c>
      <c r="U2962" t="s">
        <v>8315</v>
      </c>
      <c r="V2962" t="s">
        <v>8355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278"/>
        <v>42088.833333333336</v>
      </c>
      <c r="K2963">
        <v>1424927159</v>
      </c>
      <c r="L2963" s="10">
        <f t="shared" si="279"/>
        <v>42060.879155092589</v>
      </c>
      <c r="M2963" s="11" t="str">
        <f t="shared" si="280"/>
        <v>Feb</v>
      </c>
      <c r="N2963" s="11">
        <f t="shared" si="281"/>
        <v>2015</v>
      </c>
      <c r="O2963" t="b">
        <v>0</v>
      </c>
      <c r="P2963">
        <v>108</v>
      </c>
      <c r="Q2963" t="b">
        <v>1</v>
      </c>
      <c r="R2963" t="s">
        <v>8271</v>
      </c>
      <c r="S2963">
        <f t="shared" si="276"/>
        <v>110</v>
      </c>
      <c r="T2963">
        <f t="shared" si="277"/>
        <v>51</v>
      </c>
      <c r="U2963" t="s">
        <v>8315</v>
      </c>
      <c r="V2963" t="s">
        <v>8316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278"/>
        <v>42063.957638888889</v>
      </c>
      <c r="K2964">
        <v>1422769906</v>
      </c>
      <c r="L2964" s="10">
        <f t="shared" si="279"/>
        <v>42035.910949074074</v>
      </c>
      <c r="M2964" s="11" t="str">
        <f t="shared" si="280"/>
        <v>Jan</v>
      </c>
      <c r="N2964" s="11">
        <f t="shared" si="281"/>
        <v>2015</v>
      </c>
      <c r="O2964" t="b">
        <v>0</v>
      </c>
      <c r="P2964">
        <v>20</v>
      </c>
      <c r="Q2964" t="b">
        <v>1</v>
      </c>
      <c r="R2964" t="s">
        <v>8271</v>
      </c>
      <c r="S2964">
        <f t="shared" si="276"/>
        <v>122</v>
      </c>
      <c r="T2964">
        <f t="shared" si="277"/>
        <v>61</v>
      </c>
      <c r="U2964" t="s">
        <v>8315</v>
      </c>
      <c r="V2964" t="s">
        <v>8316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278"/>
        <v>42187.13685185185</v>
      </c>
      <c r="K2965">
        <v>1433243824</v>
      </c>
      <c r="L2965" s="10">
        <f t="shared" si="279"/>
        <v>42157.13685185185</v>
      </c>
      <c r="M2965" s="11" t="str">
        <f t="shared" si="280"/>
        <v>Jun</v>
      </c>
      <c r="N2965" s="11">
        <f t="shared" si="281"/>
        <v>2015</v>
      </c>
      <c r="O2965" t="b">
        <v>0</v>
      </c>
      <c r="P2965">
        <v>98</v>
      </c>
      <c r="Q2965" t="b">
        <v>1</v>
      </c>
      <c r="R2965" t="s">
        <v>8271</v>
      </c>
      <c r="S2965">
        <f t="shared" si="276"/>
        <v>107</v>
      </c>
      <c r="T2965">
        <f t="shared" si="277"/>
        <v>109</v>
      </c>
      <c r="U2965" t="s">
        <v>8315</v>
      </c>
      <c r="V2965" t="s">
        <v>8316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278"/>
        <v>41857.563888888886</v>
      </c>
      <c r="K2966">
        <v>1404769819</v>
      </c>
      <c r="L2966" s="10">
        <f t="shared" si="279"/>
        <v>41827.576608796291</v>
      </c>
      <c r="M2966" s="11" t="str">
        <f t="shared" si="280"/>
        <v>Jul</v>
      </c>
      <c r="N2966" s="11">
        <f t="shared" si="281"/>
        <v>2014</v>
      </c>
      <c r="O2966" t="b">
        <v>0</v>
      </c>
      <c r="P2966">
        <v>196</v>
      </c>
      <c r="Q2966" t="b">
        <v>1</v>
      </c>
      <c r="R2966" t="s">
        <v>8271</v>
      </c>
      <c r="S2966">
        <f t="shared" si="276"/>
        <v>101</v>
      </c>
      <c r="T2966">
        <f t="shared" si="277"/>
        <v>26</v>
      </c>
      <c r="U2966" t="s">
        <v>8315</v>
      </c>
      <c r="V2966" t="s">
        <v>8316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278"/>
        <v>42192.396215277775</v>
      </c>
      <c r="K2967">
        <v>1433698233</v>
      </c>
      <c r="L2967" s="10">
        <f t="shared" si="279"/>
        <v>42162.396215277775</v>
      </c>
      <c r="M2967" s="11" t="str">
        <f t="shared" si="280"/>
        <v>Jun</v>
      </c>
      <c r="N2967" s="11">
        <f t="shared" si="281"/>
        <v>2015</v>
      </c>
      <c r="O2967" t="b">
        <v>0</v>
      </c>
      <c r="P2967">
        <v>39</v>
      </c>
      <c r="Q2967" t="b">
        <v>1</v>
      </c>
      <c r="R2967" t="s">
        <v>8271</v>
      </c>
      <c r="S2967">
        <f t="shared" si="276"/>
        <v>109</v>
      </c>
      <c r="T2967">
        <f t="shared" si="277"/>
        <v>42</v>
      </c>
      <c r="U2967" t="s">
        <v>8315</v>
      </c>
      <c r="V2967" t="s">
        <v>8316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278"/>
        <v>42263.405231481483</v>
      </c>
      <c r="K2968">
        <v>1439833412</v>
      </c>
      <c r="L2968" s="10">
        <f t="shared" si="279"/>
        <v>42233.405231481483</v>
      </c>
      <c r="M2968" s="11" t="str">
        <f t="shared" si="280"/>
        <v>Aug</v>
      </c>
      <c r="N2968" s="11">
        <f t="shared" si="281"/>
        <v>2015</v>
      </c>
      <c r="O2968" t="b">
        <v>0</v>
      </c>
      <c r="P2968">
        <v>128</v>
      </c>
      <c r="Q2968" t="b">
        <v>1</v>
      </c>
      <c r="R2968" t="s">
        <v>8271</v>
      </c>
      <c r="S2968">
        <f t="shared" si="276"/>
        <v>114</v>
      </c>
      <c r="T2968">
        <f t="shared" si="277"/>
        <v>89</v>
      </c>
      <c r="U2968" t="s">
        <v>8315</v>
      </c>
      <c r="V2968" t="s">
        <v>8316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278"/>
        <v>42071.822824074072</v>
      </c>
      <c r="K2969">
        <v>1423284292</v>
      </c>
      <c r="L2969" s="10">
        <f t="shared" si="279"/>
        <v>42041.864490740736</v>
      </c>
      <c r="M2969" s="11" t="str">
        <f t="shared" si="280"/>
        <v>Feb</v>
      </c>
      <c r="N2969" s="11">
        <f t="shared" si="281"/>
        <v>2015</v>
      </c>
      <c r="O2969" t="b">
        <v>0</v>
      </c>
      <c r="P2969">
        <v>71</v>
      </c>
      <c r="Q2969" t="b">
        <v>1</v>
      </c>
      <c r="R2969" t="s">
        <v>8271</v>
      </c>
      <c r="S2969">
        <f t="shared" si="276"/>
        <v>114</v>
      </c>
      <c r="T2969">
        <f t="shared" si="277"/>
        <v>80</v>
      </c>
      <c r="U2969" t="s">
        <v>8315</v>
      </c>
      <c r="V2969" t="s">
        <v>8316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278"/>
        <v>42598.832638888889</v>
      </c>
      <c r="K2970">
        <v>1470227660</v>
      </c>
      <c r="L2970" s="10">
        <f t="shared" si="279"/>
        <v>42585.190509259257</v>
      </c>
      <c r="M2970" s="11" t="str">
        <f t="shared" si="280"/>
        <v>Aug</v>
      </c>
      <c r="N2970" s="11">
        <f t="shared" si="281"/>
        <v>2016</v>
      </c>
      <c r="O2970" t="b">
        <v>0</v>
      </c>
      <c r="P2970">
        <v>47</v>
      </c>
      <c r="Q2970" t="b">
        <v>1</v>
      </c>
      <c r="R2970" t="s">
        <v>8271</v>
      </c>
      <c r="S2970">
        <f t="shared" si="276"/>
        <v>106</v>
      </c>
      <c r="T2970">
        <f t="shared" si="277"/>
        <v>79</v>
      </c>
      <c r="U2970" t="s">
        <v>8315</v>
      </c>
      <c r="V2970" t="s">
        <v>8316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278"/>
        <v>42127.618750000001</v>
      </c>
      <c r="K2971">
        <v>1428087153</v>
      </c>
      <c r="L2971" s="10">
        <f t="shared" si="279"/>
        <v>42097.453159722216</v>
      </c>
      <c r="M2971" s="11" t="str">
        <f t="shared" si="280"/>
        <v>Apr</v>
      </c>
      <c r="N2971" s="11">
        <f t="shared" si="281"/>
        <v>2015</v>
      </c>
      <c r="O2971" t="b">
        <v>0</v>
      </c>
      <c r="P2971">
        <v>17</v>
      </c>
      <c r="Q2971" t="b">
        <v>1</v>
      </c>
      <c r="R2971" t="s">
        <v>8271</v>
      </c>
      <c r="S2971">
        <f t="shared" si="276"/>
        <v>163</v>
      </c>
      <c r="T2971">
        <f t="shared" si="277"/>
        <v>96</v>
      </c>
      <c r="U2971" t="s">
        <v>8315</v>
      </c>
      <c r="V2971" t="s">
        <v>8316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278"/>
        <v>41838.336238425924</v>
      </c>
      <c r="K2972">
        <v>1403107451</v>
      </c>
      <c r="L2972" s="10">
        <f t="shared" si="279"/>
        <v>41808.336238425924</v>
      </c>
      <c r="M2972" s="11" t="str">
        <f t="shared" si="280"/>
        <v>Jun</v>
      </c>
      <c r="N2972" s="11">
        <f t="shared" si="281"/>
        <v>2014</v>
      </c>
      <c r="O2972" t="b">
        <v>0</v>
      </c>
      <c r="P2972">
        <v>91</v>
      </c>
      <c r="Q2972" t="b">
        <v>1</v>
      </c>
      <c r="R2972" t="s">
        <v>8271</v>
      </c>
      <c r="S2972">
        <f t="shared" si="276"/>
        <v>106</v>
      </c>
      <c r="T2972">
        <f t="shared" si="277"/>
        <v>70</v>
      </c>
      <c r="U2972" t="s">
        <v>8315</v>
      </c>
      <c r="V2972" t="s">
        <v>8316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278"/>
        <v>41882.324976851851</v>
      </c>
      <c r="K2973">
        <v>1406908078</v>
      </c>
      <c r="L2973" s="10">
        <f t="shared" si="279"/>
        <v>41852.324976851851</v>
      </c>
      <c r="M2973" s="11" t="str">
        <f t="shared" si="280"/>
        <v>Aug</v>
      </c>
      <c r="N2973" s="11">
        <f t="shared" si="281"/>
        <v>2014</v>
      </c>
      <c r="O2973" t="b">
        <v>0</v>
      </c>
      <c r="P2973">
        <v>43</v>
      </c>
      <c r="Q2973" t="b">
        <v>1</v>
      </c>
      <c r="R2973" t="s">
        <v>8271</v>
      </c>
      <c r="S2973">
        <f t="shared" si="276"/>
        <v>100</v>
      </c>
      <c r="T2973">
        <f t="shared" si="277"/>
        <v>75</v>
      </c>
      <c r="U2973" t="s">
        <v>8315</v>
      </c>
      <c r="V2973" t="s">
        <v>8316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278"/>
        <v>42708.708333333336</v>
      </c>
      <c r="K2974">
        <v>1479609520</v>
      </c>
      <c r="L2974" s="10">
        <f t="shared" si="279"/>
        <v>42693.77685185185</v>
      </c>
      <c r="M2974" s="11" t="str">
        <f t="shared" si="280"/>
        <v>Nov</v>
      </c>
      <c r="N2974" s="11">
        <f t="shared" si="281"/>
        <v>2016</v>
      </c>
      <c r="O2974" t="b">
        <v>0</v>
      </c>
      <c r="P2974">
        <v>17</v>
      </c>
      <c r="Q2974" t="b">
        <v>1</v>
      </c>
      <c r="R2974" t="s">
        <v>8271</v>
      </c>
      <c r="S2974">
        <f t="shared" si="276"/>
        <v>105</v>
      </c>
      <c r="T2974">
        <f t="shared" si="277"/>
        <v>124</v>
      </c>
      <c r="U2974" t="s">
        <v>8315</v>
      </c>
      <c r="V2974" t="s">
        <v>8316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278"/>
        <v>42369.833333333336</v>
      </c>
      <c r="K2975">
        <v>1449171508</v>
      </c>
      <c r="L2975" s="10">
        <f t="shared" si="279"/>
        <v>42341.485046296293</v>
      </c>
      <c r="M2975" s="11" t="str">
        <f t="shared" si="280"/>
        <v>Dec</v>
      </c>
      <c r="N2975" s="11">
        <f t="shared" si="281"/>
        <v>2015</v>
      </c>
      <c r="O2975" t="b">
        <v>0</v>
      </c>
      <c r="P2975">
        <v>33</v>
      </c>
      <c r="Q2975" t="b">
        <v>1</v>
      </c>
      <c r="R2975" t="s">
        <v>8271</v>
      </c>
      <c r="S2975">
        <f t="shared" si="276"/>
        <v>175</v>
      </c>
      <c r="T2975">
        <f t="shared" si="277"/>
        <v>265</v>
      </c>
      <c r="U2975" t="s">
        <v>8315</v>
      </c>
      <c r="V2975" t="s">
        <v>8316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278"/>
        <v>41907.732638888883</v>
      </c>
      <c r="K2976">
        <v>1409275671</v>
      </c>
      <c r="L2976" s="10">
        <f t="shared" si="279"/>
        <v>41879.727673611109</v>
      </c>
      <c r="M2976" s="11" t="str">
        <f t="shared" si="280"/>
        <v>Aug</v>
      </c>
      <c r="N2976" s="11">
        <f t="shared" si="281"/>
        <v>2014</v>
      </c>
      <c r="O2976" t="b">
        <v>0</v>
      </c>
      <c r="P2976">
        <v>87</v>
      </c>
      <c r="Q2976" t="b">
        <v>1</v>
      </c>
      <c r="R2976" t="s">
        <v>8271</v>
      </c>
      <c r="S2976">
        <f t="shared" si="276"/>
        <v>102</v>
      </c>
      <c r="T2976">
        <f t="shared" si="277"/>
        <v>59</v>
      </c>
      <c r="U2976" t="s">
        <v>8315</v>
      </c>
      <c r="V2976" t="s">
        <v>8316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278"/>
        <v>41969.791666666664</v>
      </c>
      <c r="K2977">
        <v>1414599886</v>
      </c>
      <c r="L2977" s="10">
        <f t="shared" si="279"/>
        <v>41941.350532407407</v>
      </c>
      <c r="M2977" s="11" t="str">
        <f t="shared" si="280"/>
        <v>Oct</v>
      </c>
      <c r="N2977" s="11">
        <f t="shared" si="281"/>
        <v>2014</v>
      </c>
      <c r="O2977" t="b">
        <v>0</v>
      </c>
      <c r="P2977">
        <v>113</v>
      </c>
      <c r="Q2977" t="b">
        <v>1</v>
      </c>
      <c r="R2977" t="s">
        <v>8271</v>
      </c>
      <c r="S2977">
        <f t="shared" si="276"/>
        <v>100</v>
      </c>
      <c r="T2977">
        <f t="shared" si="277"/>
        <v>71</v>
      </c>
      <c r="U2977" t="s">
        <v>8315</v>
      </c>
      <c r="V2977" t="s">
        <v>8316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278"/>
        <v>42442.166666666664</v>
      </c>
      <c r="K2978">
        <v>1456421530</v>
      </c>
      <c r="L2978" s="10">
        <f t="shared" si="279"/>
        <v>42425.397337962961</v>
      </c>
      <c r="M2978" s="11" t="str">
        <f t="shared" si="280"/>
        <v>Feb</v>
      </c>
      <c r="N2978" s="11">
        <f t="shared" si="281"/>
        <v>2016</v>
      </c>
      <c r="O2978" t="b">
        <v>0</v>
      </c>
      <c r="P2978">
        <v>14</v>
      </c>
      <c r="Q2978" t="b">
        <v>1</v>
      </c>
      <c r="R2978" t="s">
        <v>8271</v>
      </c>
      <c r="S2978">
        <f t="shared" si="276"/>
        <v>171</v>
      </c>
      <c r="T2978">
        <f t="shared" si="277"/>
        <v>9</v>
      </c>
      <c r="U2978" t="s">
        <v>8315</v>
      </c>
      <c r="V2978" t="s">
        <v>8316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278"/>
        <v>42085.759722222218</v>
      </c>
      <c r="K2979">
        <v>1421960934</v>
      </c>
      <c r="L2979" s="10">
        <f t="shared" si="279"/>
        <v>42026.547847222224</v>
      </c>
      <c r="M2979" s="11" t="str">
        <f t="shared" si="280"/>
        <v>Jan</v>
      </c>
      <c r="N2979" s="11">
        <f t="shared" si="281"/>
        <v>2015</v>
      </c>
      <c r="O2979" t="b">
        <v>0</v>
      </c>
      <c r="P2979">
        <v>30</v>
      </c>
      <c r="Q2979" t="b">
        <v>1</v>
      </c>
      <c r="R2979" t="s">
        <v>8271</v>
      </c>
      <c r="S2979">
        <f t="shared" si="276"/>
        <v>114</v>
      </c>
      <c r="T2979">
        <f t="shared" si="277"/>
        <v>114</v>
      </c>
      <c r="U2979" t="s">
        <v>8315</v>
      </c>
      <c r="V2979" t="s">
        <v>8316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278"/>
        <v>41931.915972222218</v>
      </c>
      <c r="K2980">
        <v>1412954547</v>
      </c>
      <c r="L2980" s="10">
        <f t="shared" si="279"/>
        <v>41922.307256944441</v>
      </c>
      <c r="M2980" s="11" t="str">
        <f t="shared" si="280"/>
        <v>Oct</v>
      </c>
      <c r="N2980" s="11">
        <f t="shared" si="281"/>
        <v>2014</v>
      </c>
      <c r="O2980" t="b">
        <v>0</v>
      </c>
      <c r="P2980">
        <v>16</v>
      </c>
      <c r="Q2980" t="b">
        <v>1</v>
      </c>
      <c r="R2980" t="s">
        <v>8271</v>
      </c>
      <c r="S2980">
        <f t="shared" si="276"/>
        <v>129</v>
      </c>
      <c r="T2980">
        <f t="shared" si="277"/>
        <v>61</v>
      </c>
      <c r="U2980" t="s">
        <v>8315</v>
      </c>
      <c r="V2980" t="s">
        <v>8316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278"/>
        <v>42009.916666666664</v>
      </c>
      <c r="K2981">
        <v>1419104823</v>
      </c>
      <c r="L2981" s="10">
        <f t="shared" si="279"/>
        <v>41993.491006944438</v>
      </c>
      <c r="M2981" s="11" t="str">
        <f t="shared" si="280"/>
        <v>Dec</v>
      </c>
      <c r="N2981" s="11">
        <f t="shared" si="281"/>
        <v>2014</v>
      </c>
      <c r="O2981" t="b">
        <v>0</v>
      </c>
      <c r="P2981">
        <v>46</v>
      </c>
      <c r="Q2981" t="b">
        <v>1</v>
      </c>
      <c r="R2981" t="s">
        <v>8271</v>
      </c>
      <c r="S2981">
        <f t="shared" si="276"/>
        <v>101</v>
      </c>
      <c r="T2981">
        <f t="shared" si="277"/>
        <v>110</v>
      </c>
      <c r="U2981" t="s">
        <v>8315</v>
      </c>
      <c r="V2981" t="s">
        <v>8316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278"/>
        <v>42239.749999999993</v>
      </c>
      <c r="K2982">
        <v>1438639130</v>
      </c>
      <c r="L2982" s="10">
        <f t="shared" si="279"/>
        <v>42219.58252314815</v>
      </c>
      <c r="M2982" s="11" t="str">
        <f t="shared" si="280"/>
        <v>Aug</v>
      </c>
      <c r="N2982" s="11">
        <f t="shared" si="281"/>
        <v>2015</v>
      </c>
      <c r="O2982" t="b">
        <v>0</v>
      </c>
      <c r="P2982">
        <v>24</v>
      </c>
      <c r="Q2982" t="b">
        <v>1</v>
      </c>
      <c r="R2982" t="s">
        <v>8271</v>
      </c>
      <c r="S2982">
        <f t="shared" si="276"/>
        <v>109</v>
      </c>
      <c r="T2982">
        <f t="shared" si="277"/>
        <v>136</v>
      </c>
      <c r="U2982" t="s">
        <v>8315</v>
      </c>
      <c r="V2982" t="s">
        <v>8316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278"/>
        <v>42270.226342592585</v>
      </c>
      <c r="K2983">
        <v>1439126756</v>
      </c>
      <c r="L2983" s="10">
        <f t="shared" si="279"/>
        <v>42225.226342592585</v>
      </c>
      <c r="M2983" s="11" t="str">
        <f t="shared" si="280"/>
        <v>Aug</v>
      </c>
      <c r="N2983" s="11">
        <f t="shared" si="281"/>
        <v>2015</v>
      </c>
      <c r="O2983" t="b">
        <v>1</v>
      </c>
      <c r="P2983">
        <v>97</v>
      </c>
      <c r="Q2983" t="b">
        <v>1</v>
      </c>
      <c r="R2983" t="s">
        <v>8303</v>
      </c>
      <c r="S2983">
        <f t="shared" si="276"/>
        <v>129</v>
      </c>
      <c r="T2983">
        <f t="shared" si="277"/>
        <v>53</v>
      </c>
      <c r="U2983" t="s">
        <v>8315</v>
      </c>
      <c r="V2983" t="s">
        <v>8355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278"/>
        <v>42411.353506944441</v>
      </c>
      <c r="K2984">
        <v>1452616143</v>
      </c>
      <c r="L2984" s="10">
        <f t="shared" si="279"/>
        <v>42381.353506944441</v>
      </c>
      <c r="M2984" s="11" t="str">
        <f t="shared" si="280"/>
        <v>Jan</v>
      </c>
      <c r="N2984" s="11">
        <f t="shared" si="281"/>
        <v>2016</v>
      </c>
      <c r="O2984" t="b">
        <v>1</v>
      </c>
      <c r="P2984">
        <v>59</v>
      </c>
      <c r="Q2984" t="b">
        <v>1</v>
      </c>
      <c r="R2984" t="s">
        <v>8303</v>
      </c>
      <c r="S2984">
        <f t="shared" si="276"/>
        <v>102</v>
      </c>
      <c r="T2984">
        <f t="shared" si="277"/>
        <v>86</v>
      </c>
      <c r="U2984" t="s">
        <v>8315</v>
      </c>
      <c r="V2984" t="s">
        <v>8355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278"/>
        <v>41954.340694444443</v>
      </c>
      <c r="K2985">
        <v>1410534636</v>
      </c>
      <c r="L2985" s="10">
        <f t="shared" si="279"/>
        <v>41894.299027777779</v>
      </c>
      <c r="M2985" s="11" t="str">
        <f t="shared" si="280"/>
        <v>Sep</v>
      </c>
      <c r="N2985" s="11">
        <f t="shared" si="281"/>
        <v>2014</v>
      </c>
      <c r="O2985" t="b">
        <v>1</v>
      </c>
      <c r="P2985">
        <v>1095</v>
      </c>
      <c r="Q2985" t="b">
        <v>1</v>
      </c>
      <c r="R2985" t="s">
        <v>8303</v>
      </c>
      <c r="S2985">
        <f t="shared" si="276"/>
        <v>147</v>
      </c>
      <c r="T2985">
        <f t="shared" si="277"/>
        <v>155</v>
      </c>
      <c r="U2985" t="s">
        <v>8315</v>
      </c>
      <c r="V2985" t="s">
        <v>8355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278"/>
        <v>42605.945381944439</v>
      </c>
      <c r="K2986">
        <v>1469428881</v>
      </c>
      <c r="L2986" s="10">
        <f t="shared" si="279"/>
        <v>42575.945381944439</v>
      </c>
      <c r="M2986" s="11" t="str">
        <f t="shared" si="280"/>
        <v>Jul</v>
      </c>
      <c r="N2986" s="11">
        <f t="shared" si="281"/>
        <v>2016</v>
      </c>
      <c r="O2986" t="b">
        <v>1</v>
      </c>
      <c r="P2986">
        <v>218</v>
      </c>
      <c r="Q2986" t="b">
        <v>1</v>
      </c>
      <c r="R2986" t="s">
        <v>8303</v>
      </c>
      <c r="S2986">
        <f t="shared" si="276"/>
        <v>100</v>
      </c>
      <c r="T2986">
        <f t="shared" si="277"/>
        <v>115</v>
      </c>
      <c r="U2986" t="s">
        <v>8315</v>
      </c>
      <c r="V2986" t="s">
        <v>8355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278"/>
        <v>42673.833333333336</v>
      </c>
      <c r="K2987">
        <v>1476228128</v>
      </c>
      <c r="L2987" s="10">
        <f t="shared" si="279"/>
        <v>42654.640370370362</v>
      </c>
      <c r="M2987" s="11" t="str">
        <f t="shared" si="280"/>
        <v>Oct</v>
      </c>
      <c r="N2987" s="11">
        <f t="shared" si="281"/>
        <v>2016</v>
      </c>
      <c r="O2987" t="b">
        <v>0</v>
      </c>
      <c r="P2987">
        <v>111</v>
      </c>
      <c r="Q2987" t="b">
        <v>1</v>
      </c>
      <c r="R2987" t="s">
        <v>8303</v>
      </c>
      <c r="S2987">
        <f t="shared" si="276"/>
        <v>122</v>
      </c>
      <c r="T2987">
        <f t="shared" si="277"/>
        <v>110</v>
      </c>
      <c r="U2987" t="s">
        <v>8315</v>
      </c>
      <c r="V2987" t="s">
        <v>8355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278"/>
        <v>42491.125069444439</v>
      </c>
      <c r="K2988">
        <v>1456920006</v>
      </c>
      <c r="L2988" s="10">
        <f t="shared" si="279"/>
        <v>42431.16673611111</v>
      </c>
      <c r="M2988" s="11" t="str">
        <f t="shared" si="280"/>
        <v>Mar</v>
      </c>
      <c r="N2988" s="11">
        <f t="shared" si="281"/>
        <v>2016</v>
      </c>
      <c r="O2988" t="b">
        <v>0</v>
      </c>
      <c r="P2988">
        <v>56</v>
      </c>
      <c r="Q2988" t="b">
        <v>1</v>
      </c>
      <c r="R2988" t="s">
        <v>8303</v>
      </c>
      <c r="S2988">
        <f t="shared" si="276"/>
        <v>106</v>
      </c>
      <c r="T2988">
        <f t="shared" si="277"/>
        <v>45</v>
      </c>
      <c r="U2988" t="s">
        <v>8315</v>
      </c>
      <c r="V2988" t="s">
        <v>8355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278"/>
        <v>42655.666666666664</v>
      </c>
      <c r="K2989">
        <v>1473837751</v>
      </c>
      <c r="L2989" s="10">
        <f t="shared" si="279"/>
        <v>42626.973969907405</v>
      </c>
      <c r="M2989" s="11" t="str">
        <f t="shared" si="280"/>
        <v>Sep</v>
      </c>
      <c r="N2989" s="11">
        <f t="shared" si="281"/>
        <v>2016</v>
      </c>
      <c r="O2989" t="b">
        <v>0</v>
      </c>
      <c r="P2989">
        <v>265</v>
      </c>
      <c r="Q2989" t="b">
        <v>1</v>
      </c>
      <c r="R2989" t="s">
        <v>8303</v>
      </c>
      <c r="S2989">
        <f t="shared" si="276"/>
        <v>110</v>
      </c>
      <c r="T2989">
        <f t="shared" si="277"/>
        <v>104</v>
      </c>
      <c r="U2989" t="s">
        <v>8315</v>
      </c>
      <c r="V2989" t="s">
        <v>8355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278"/>
        <v>42541.028715277782</v>
      </c>
      <c r="K2990">
        <v>1463820081</v>
      </c>
      <c r="L2990" s="10">
        <f t="shared" si="279"/>
        <v>42511.028715277782</v>
      </c>
      <c r="M2990" s="11" t="str">
        <f t="shared" si="280"/>
        <v>May</v>
      </c>
      <c r="N2990" s="11">
        <f t="shared" si="281"/>
        <v>2016</v>
      </c>
      <c r="O2990" t="b">
        <v>0</v>
      </c>
      <c r="P2990">
        <v>28</v>
      </c>
      <c r="Q2990" t="b">
        <v>1</v>
      </c>
      <c r="R2990" t="s">
        <v>8303</v>
      </c>
      <c r="S2990">
        <f t="shared" si="276"/>
        <v>100</v>
      </c>
      <c r="T2990">
        <f t="shared" si="277"/>
        <v>36</v>
      </c>
      <c r="U2990" t="s">
        <v>8315</v>
      </c>
      <c r="V2990" t="s">
        <v>8355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278"/>
        <v>42358.874305555553</v>
      </c>
      <c r="K2991">
        <v>1448756962</v>
      </c>
      <c r="L2991" s="10">
        <f t="shared" si="279"/>
        <v>42336.687060185184</v>
      </c>
      <c r="M2991" s="11" t="str">
        <f t="shared" si="280"/>
        <v>Nov</v>
      </c>
      <c r="N2991" s="11">
        <f t="shared" si="281"/>
        <v>2015</v>
      </c>
      <c r="O2991" t="b">
        <v>0</v>
      </c>
      <c r="P2991">
        <v>364</v>
      </c>
      <c r="Q2991" t="b">
        <v>1</v>
      </c>
      <c r="R2991" t="s">
        <v>8303</v>
      </c>
      <c r="S2991">
        <f t="shared" si="276"/>
        <v>177</v>
      </c>
      <c r="T2991">
        <f t="shared" si="277"/>
        <v>97</v>
      </c>
      <c r="U2991" t="s">
        <v>8315</v>
      </c>
      <c r="V2991" t="s">
        <v>8355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278"/>
        <v>42376.240972222215</v>
      </c>
      <c r="K2992">
        <v>1449150420</v>
      </c>
      <c r="L2992" s="10">
        <f t="shared" si="279"/>
        <v>42341.240972222215</v>
      </c>
      <c r="M2992" s="11" t="str">
        <f t="shared" si="280"/>
        <v>Dec</v>
      </c>
      <c r="N2992" s="11">
        <f t="shared" si="281"/>
        <v>2015</v>
      </c>
      <c r="O2992" t="b">
        <v>0</v>
      </c>
      <c r="P2992">
        <v>27</v>
      </c>
      <c r="Q2992" t="b">
        <v>1</v>
      </c>
      <c r="R2992" t="s">
        <v>8303</v>
      </c>
      <c r="S2992">
        <f t="shared" si="276"/>
        <v>100</v>
      </c>
      <c r="T2992">
        <f t="shared" si="277"/>
        <v>370</v>
      </c>
      <c r="U2992" t="s">
        <v>8315</v>
      </c>
      <c r="V2992" t="s">
        <v>8355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278"/>
        <v>42762.503819444442</v>
      </c>
      <c r="K2993">
        <v>1483646730</v>
      </c>
      <c r="L2993" s="10">
        <f t="shared" si="279"/>
        <v>42740.503819444442</v>
      </c>
      <c r="M2993" s="11" t="str">
        <f t="shared" si="280"/>
        <v>Jan</v>
      </c>
      <c r="N2993" s="11">
        <f t="shared" si="281"/>
        <v>2017</v>
      </c>
      <c r="O2993" t="b">
        <v>0</v>
      </c>
      <c r="P2993">
        <v>93</v>
      </c>
      <c r="Q2993" t="b">
        <v>1</v>
      </c>
      <c r="R2993" t="s">
        <v>8303</v>
      </c>
      <c r="S2993">
        <f t="shared" si="276"/>
        <v>103</v>
      </c>
      <c r="T2993">
        <f t="shared" si="277"/>
        <v>94</v>
      </c>
      <c r="U2993" t="s">
        <v>8315</v>
      </c>
      <c r="V2993" t="s">
        <v>8355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278"/>
        <v>42652.434143518512</v>
      </c>
      <c r="K2994">
        <v>1473445510</v>
      </c>
      <c r="L2994" s="10">
        <f t="shared" si="279"/>
        <v>42622.434143518512</v>
      </c>
      <c r="M2994" s="11" t="str">
        <f t="shared" si="280"/>
        <v>Sep</v>
      </c>
      <c r="N2994" s="11">
        <f t="shared" si="281"/>
        <v>2016</v>
      </c>
      <c r="O2994" t="b">
        <v>0</v>
      </c>
      <c r="P2994">
        <v>64</v>
      </c>
      <c r="Q2994" t="b">
        <v>1</v>
      </c>
      <c r="R2994" t="s">
        <v>8303</v>
      </c>
      <c r="S2994">
        <f t="shared" si="276"/>
        <v>105</v>
      </c>
      <c r="T2994">
        <f t="shared" si="277"/>
        <v>49</v>
      </c>
      <c r="U2994" t="s">
        <v>8315</v>
      </c>
      <c r="V2994" t="s">
        <v>8355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278"/>
        <v>42420.50540509259</v>
      </c>
      <c r="K2995">
        <v>1453406867</v>
      </c>
      <c r="L2995" s="10">
        <f t="shared" si="279"/>
        <v>42390.50540509259</v>
      </c>
      <c r="M2995" s="11" t="str">
        <f t="shared" si="280"/>
        <v>Jan</v>
      </c>
      <c r="N2995" s="11">
        <f t="shared" si="281"/>
        <v>2016</v>
      </c>
      <c r="O2995" t="b">
        <v>0</v>
      </c>
      <c r="P2995">
        <v>22</v>
      </c>
      <c r="Q2995" t="b">
        <v>1</v>
      </c>
      <c r="R2995" t="s">
        <v>8303</v>
      </c>
      <c r="S2995">
        <f t="shared" si="276"/>
        <v>100</v>
      </c>
      <c r="T2995">
        <f t="shared" si="277"/>
        <v>46</v>
      </c>
      <c r="U2995" t="s">
        <v>8315</v>
      </c>
      <c r="V2995" t="s">
        <v>8355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278"/>
        <v>41915.145509259259</v>
      </c>
      <c r="K2996">
        <v>1409743772</v>
      </c>
      <c r="L2996" s="10">
        <f t="shared" si="279"/>
        <v>41885.145509259259</v>
      </c>
      <c r="M2996" s="11" t="str">
        <f t="shared" si="280"/>
        <v>Sep</v>
      </c>
      <c r="N2996" s="11">
        <f t="shared" si="281"/>
        <v>2014</v>
      </c>
      <c r="O2996" t="b">
        <v>0</v>
      </c>
      <c r="P2996">
        <v>59</v>
      </c>
      <c r="Q2996" t="b">
        <v>1</v>
      </c>
      <c r="R2996" t="s">
        <v>8303</v>
      </c>
      <c r="S2996">
        <f t="shared" si="276"/>
        <v>458</v>
      </c>
      <c r="T2996">
        <f t="shared" si="277"/>
        <v>23</v>
      </c>
      <c r="U2996" t="s">
        <v>8315</v>
      </c>
      <c r="V2996" t="s">
        <v>8355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278"/>
        <v>42754.331840277773</v>
      </c>
      <c r="K2997">
        <v>1482249471</v>
      </c>
      <c r="L2997" s="10">
        <f t="shared" si="279"/>
        <v>42724.331840277773</v>
      </c>
      <c r="M2997" s="11" t="str">
        <f t="shared" si="280"/>
        <v>Dec</v>
      </c>
      <c r="N2997" s="11">
        <f t="shared" si="281"/>
        <v>2016</v>
      </c>
      <c r="O2997" t="b">
        <v>0</v>
      </c>
      <c r="P2997">
        <v>249</v>
      </c>
      <c r="Q2997" t="b">
        <v>1</v>
      </c>
      <c r="R2997" t="s">
        <v>8303</v>
      </c>
      <c r="S2997">
        <f t="shared" si="276"/>
        <v>105</v>
      </c>
      <c r="T2997">
        <f t="shared" si="277"/>
        <v>63</v>
      </c>
      <c r="U2997" t="s">
        <v>8315</v>
      </c>
      <c r="V2997" t="s">
        <v>8355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278"/>
        <v>42150.57916666667</v>
      </c>
      <c r="K2998">
        <v>1427493240</v>
      </c>
      <c r="L2998" s="10">
        <f t="shared" si="279"/>
        <v>42090.57916666667</v>
      </c>
      <c r="M2998" s="11" t="str">
        <f t="shared" si="280"/>
        <v>Mar</v>
      </c>
      <c r="N2998" s="11">
        <f t="shared" si="281"/>
        <v>2015</v>
      </c>
      <c r="O2998" t="b">
        <v>0</v>
      </c>
      <c r="P2998">
        <v>392</v>
      </c>
      <c r="Q2998" t="b">
        <v>1</v>
      </c>
      <c r="R2998" t="s">
        <v>8303</v>
      </c>
      <c r="S2998">
        <f t="shared" si="276"/>
        <v>172</v>
      </c>
      <c r="T2998">
        <f t="shared" si="277"/>
        <v>154</v>
      </c>
      <c r="U2998" t="s">
        <v>8315</v>
      </c>
      <c r="V2998" t="s">
        <v>8355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278"/>
        <v>42792.874305555553</v>
      </c>
      <c r="K2999">
        <v>1486661793</v>
      </c>
      <c r="L2999" s="10">
        <f t="shared" si="279"/>
        <v>42775.400381944441</v>
      </c>
      <c r="M2999" s="11" t="str">
        <f t="shared" si="280"/>
        <v>Feb</v>
      </c>
      <c r="N2999" s="11">
        <f t="shared" si="281"/>
        <v>2017</v>
      </c>
      <c r="O2999" t="b">
        <v>0</v>
      </c>
      <c r="P2999">
        <v>115</v>
      </c>
      <c r="Q2999" t="b">
        <v>1</v>
      </c>
      <c r="R2999" t="s">
        <v>8303</v>
      </c>
      <c r="S2999">
        <f t="shared" si="276"/>
        <v>104</v>
      </c>
      <c r="T2999">
        <f t="shared" si="277"/>
        <v>90</v>
      </c>
      <c r="U2999" t="s">
        <v>8315</v>
      </c>
      <c r="V2999" t="s">
        <v>8355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278"/>
        <v>41805.850694444445</v>
      </c>
      <c r="K3000">
        <v>1400474329</v>
      </c>
      <c r="L3000" s="10">
        <f t="shared" si="279"/>
        <v>41777.860289351847</v>
      </c>
      <c r="M3000" s="11" t="str">
        <f t="shared" si="280"/>
        <v>May</v>
      </c>
      <c r="N3000" s="11">
        <f t="shared" si="281"/>
        <v>2014</v>
      </c>
      <c r="O3000" t="b">
        <v>0</v>
      </c>
      <c r="P3000">
        <v>433</v>
      </c>
      <c r="Q3000" t="b">
        <v>1</v>
      </c>
      <c r="R3000" t="s">
        <v>8303</v>
      </c>
      <c r="S3000">
        <f t="shared" si="276"/>
        <v>103</v>
      </c>
      <c r="T3000">
        <f t="shared" si="277"/>
        <v>119</v>
      </c>
      <c r="U3000" t="s">
        <v>8315</v>
      </c>
      <c r="V3000" t="s">
        <v>8355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278"/>
        <v>42794.749999999993</v>
      </c>
      <c r="K3001">
        <v>1487094360</v>
      </c>
      <c r="L3001" s="10">
        <f t="shared" si="279"/>
        <v>42780.406944444439</v>
      </c>
      <c r="M3001" s="11" t="str">
        <f t="shared" si="280"/>
        <v>Feb</v>
      </c>
      <c r="N3001" s="11">
        <f t="shared" si="281"/>
        <v>2017</v>
      </c>
      <c r="O3001" t="b">
        <v>0</v>
      </c>
      <c r="P3001">
        <v>20</v>
      </c>
      <c r="Q3001" t="b">
        <v>1</v>
      </c>
      <c r="R3001" t="s">
        <v>8303</v>
      </c>
      <c r="S3001">
        <f t="shared" si="276"/>
        <v>119</v>
      </c>
      <c r="T3001">
        <f t="shared" si="277"/>
        <v>80</v>
      </c>
      <c r="U3001" t="s">
        <v>8315</v>
      </c>
      <c r="V3001" t="s">
        <v>8355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278"/>
        <v>42766.416666666664</v>
      </c>
      <c r="K3002">
        <v>1484682670</v>
      </c>
      <c r="L3002" s="10">
        <f t="shared" si="279"/>
        <v>42752.49386574074</v>
      </c>
      <c r="M3002" s="11" t="str">
        <f t="shared" si="280"/>
        <v>Jan</v>
      </c>
      <c r="N3002" s="11">
        <f t="shared" si="281"/>
        <v>2017</v>
      </c>
      <c r="O3002" t="b">
        <v>0</v>
      </c>
      <c r="P3002">
        <v>8</v>
      </c>
      <c r="Q3002" t="b">
        <v>1</v>
      </c>
      <c r="R3002" t="s">
        <v>8303</v>
      </c>
      <c r="S3002">
        <f t="shared" si="276"/>
        <v>100</v>
      </c>
      <c r="T3002">
        <f t="shared" si="277"/>
        <v>63</v>
      </c>
      <c r="U3002" t="s">
        <v>8315</v>
      </c>
      <c r="V3002" t="s">
        <v>8355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278"/>
        <v>42564.562291666669</v>
      </c>
      <c r="K3003">
        <v>1465853382</v>
      </c>
      <c r="L3003" s="10">
        <f t="shared" si="279"/>
        <v>42534.562291666669</v>
      </c>
      <c r="M3003" s="11" t="str">
        <f t="shared" si="280"/>
        <v>Jun</v>
      </c>
      <c r="N3003" s="11">
        <f t="shared" si="281"/>
        <v>2016</v>
      </c>
      <c r="O3003" t="b">
        <v>0</v>
      </c>
      <c r="P3003">
        <v>175</v>
      </c>
      <c r="Q3003" t="b">
        <v>1</v>
      </c>
      <c r="R3003" t="s">
        <v>8303</v>
      </c>
      <c r="S3003">
        <f t="shared" si="276"/>
        <v>319</v>
      </c>
      <c r="T3003">
        <f t="shared" si="277"/>
        <v>131</v>
      </c>
      <c r="U3003" t="s">
        <v>8315</v>
      </c>
      <c r="V3003" t="s">
        <v>8355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278"/>
        <v>41269.502916666665</v>
      </c>
      <c r="K3004">
        <v>1353960252</v>
      </c>
      <c r="L3004" s="10">
        <f t="shared" si="279"/>
        <v>41239.502916666665</v>
      </c>
      <c r="M3004" s="11" t="str">
        <f t="shared" si="280"/>
        <v>Nov</v>
      </c>
      <c r="N3004" s="11">
        <f t="shared" si="281"/>
        <v>2012</v>
      </c>
      <c r="O3004" t="b">
        <v>0</v>
      </c>
      <c r="P3004">
        <v>104</v>
      </c>
      <c r="Q3004" t="b">
        <v>1</v>
      </c>
      <c r="R3004" t="s">
        <v>8303</v>
      </c>
      <c r="S3004">
        <f t="shared" si="276"/>
        <v>109</v>
      </c>
      <c r="T3004">
        <f t="shared" si="277"/>
        <v>73</v>
      </c>
      <c r="U3004" t="s">
        <v>8315</v>
      </c>
      <c r="V3004" t="s">
        <v>8355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278"/>
        <v>42429.915972222218</v>
      </c>
      <c r="K3005">
        <v>1454098976</v>
      </c>
      <c r="L3005" s="10">
        <f t="shared" si="279"/>
        <v>42398.515925925924</v>
      </c>
      <c r="M3005" s="11" t="str">
        <f t="shared" si="280"/>
        <v>Jan</v>
      </c>
      <c r="N3005" s="11">
        <f t="shared" si="281"/>
        <v>2016</v>
      </c>
      <c r="O3005" t="b">
        <v>0</v>
      </c>
      <c r="P3005">
        <v>17</v>
      </c>
      <c r="Q3005" t="b">
        <v>1</v>
      </c>
      <c r="R3005" t="s">
        <v>8303</v>
      </c>
      <c r="S3005">
        <f t="shared" si="276"/>
        <v>101</v>
      </c>
      <c r="T3005">
        <f t="shared" si="277"/>
        <v>179</v>
      </c>
      <c r="U3005" t="s">
        <v>8315</v>
      </c>
      <c r="V3005" t="s">
        <v>8355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278"/>
        <v>41958.589398148142</v>
      </c>
      <c r="K3006">
        <v>1413493724</v>
      </c>
      <c r="L3006" s="10">
        <f t="shared" si="279"/>
        <v>41928.547731481478</v>
      </c>
      <c r="M3006" s="11" t="str">
        <f t="shared" si="280"/>
        <v>Oct</v>
      </c>
      <c r="N3006" s="11">
        <f t="shared" si="281"/>
        <v>2014</v>
      </c>
      <c r="O3006" t="b">
        <v>0</v>
      </c>
      <c r="P3006">
        <v>277</v>
      </c>
      <c r="Q3006" t="b">
        <v>1</v>
      </c>
      <c r="R3006" t="s">
        <v>8303</v>
      </c>
      <c r="S3006">
        <f t="shared" si="276"/>
        <v>113</v>
      </c>
      <c r="T3006">
        <f t="shared" si="277"/>
        <v>163</v>
      </c>
      <c r="U3006" t="s">
        <v>8315</v>
      </c>
      <c r="V3006" t="s">
        <v>8355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278"/>
        <v>41918.341493055552</v>
      </c>
      <c r="K3007">
        <v>1410019905</v>
      </c>
      <c r="L3007" s="10">
        <f t="shared" si="279"/>
        <v>41888.341493055552</v>
      </c>
      <c r="M3007" s="11" t="str">
        <f t="shared" si="280"/>
        <v>Sep</v>
      </c>
      <c r="N3007" s="11">
        <f t="shared" si="281"/>
        <v>2014</v>
      </c>
      <c r="O3007" t="b">
        <v>0</v>
      </c>
      <c r="P3007">
        <v>118</v>
      </c>
      <c r="Q3007" t="b">
        <v>1</v>
      </c>
      <c r="R3007" t="s">
        <v>8303</v>
      </c>
      <c r="S3007">
        <f t="shared" si="276"/>
        <v>120</v>
      </c>
      <c r="T3007">
        <f t="shared" si="277"/>
        <v>108</v>
      </c>
      <c r="U3007" t="s">
        <v>8315</v>
      </c>
      <c r="V3007" t="s">
        <v>8355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278"/>
        <v>41987.423506944448</v>
      </c>
      <c r="K3008">
        <v>1415988591</v>
      </c>
      <c r="L3008" s="10">
        <f t="shared" si="279"/>
        <v>41957.423506944448</v>
      </c>
      <c r="M3008" s="11" t="str">
        <f t="shared" si="280"/>
        <v>Nov</v>
      </c>
      <c r="N3008" s="11">
        <f t="shared" si="281"/>
        <v>2014</v>
      </c>
      <c r="O3008" t="b">
        <v>0</v>
      </c>
      <c r="P3008">
        <v>97</v>
      </c>
      <c r="Q3008" t="b">
        <v>1</v>
      </c>
      <c r="R3008" t="s">
        <v>8303</v>
      </c>
      <c r="S3008">
        <f t="shared" si="276"/>
        <v>108</v>
      </c>
      <c r="T3008">
        <f t="shared" si="277"/>
        <v>89</v>
      </c>
      <c r="U3008" t="s">
        <v>8315</v>
      </c>
      <c r="V3008" t="s">
        <v>8355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278"/>
        <v>42118.882905092592</v>
      </c>
      <c r="K3009">
        <v>1428124283</v>
      </c>
      <c r="L3009" s="10">
        <f t="shared" si="279"/>
        <v>42097.882905092592</v>
      </c>
      <c r="M3009" s="11" t="str">
        <f t="shared" si="280"/>
        <v>Apr</v>
      </c>
      <c r="N3009" s="11">
        <f t="shared" si="281"/>
        <v>2015</v>
      </c>
      <c r="O3009" t="b">
        <v>0</v>
      </c>
      <c r="P3009">
        <v>20</v>
      </c>
      <c r="Q3009" t="b">
        <v>1</v>
      </c>
      <c r="R3009" t="s">
        <v>8303</v>
      </c>
      <c r="S3009">
        <f t="shared" si="276"/>
        <v>180</v>
      </c>
      <c r="T3009">
        <f t="shared" si="277"/>
        <v>54</v>
      </c>
      <c r="U3009" t="s">
        <v>8315</v>
      </c>
      <c r="V3009" t="s">
        <v>8355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278"/>
        <v>42389.878692129627</v>
      </c>
      <c r="K3010">
        <v>1450760719</v>
      </c>
      <c r="L3010" s="10">
        <f t="shared" si="279"/>
        <v>42359.878692129627</v>
      </c>
      <c r="M3010" s="11" t="str">
        <f t="shared" si="280"/>
        <v>Dec</v>
      </c>
      <c r="N3010" s="11">
        <f t="shared" si="281"/>
        <v>2015</v>
      </c>
      <c r="O3010" t="b">
        <v>0</v>
      </c>
      <c r="P3010">
        <v>26</v>
      </c>
      <c r="Q3010" t="b">
        <v>1</v>
      </c>
      <c r="R3010" t="s">
        <v>8303</v>
      </c>
      <c r="S3010">
        <f t="shared" ref="S3010:S3073" si="282">ROUND((E3010/D3010)*100,0)</f>
        <v>101</v>
      </c>
      <c r="T3010">
        <f t="shared" ref="T3010:T3073" si="283">ROUND(E3010/P3010,0)</f>
        <v>117</v>
      </c>
      <c r="U3010" t="s">
        <v>8315</v>
      </c>
      <c r="V3010" t="s">
        <v>8355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284">(((I3011/60)/60/24)+DATE(1970,1,1)+(-8/24))</f>
        <v>41969.278240740743</v>
      </c>
      <c r="K3011">
        <v>1414417240</v>
      </c>
      <c r="L3011" s="10">
        <f t="shared" ref="L3011:L3074" si="285">(((K3011/60)/60)/24)+DATE(1970,1,1)+(-8/24)</f>
        <v>41939.236574074072</v>
      </c>
      <c r="M3011" s="11" t="str">
        <f t="shared" ref="M3011:M3074" si="286">TEXT(L3011,"MMM")</f>
        <v>Oct</v>
      </c>
      <c r="N3011" s="11">
        <f t="shared" ref="N3011:N3074" si="287">YEAR(L3011)</f>
        <v>2014</v>
      </c>
      <c r="O3011" t="b">
        <v>0</v>
      </c>
      <c r="P3011">
        <v>128</v>
      </c>
      <c r="Q3011" t="b">
        <v>1</v>
      </c>
      <c r="R3011" t="s">
        <v>8303</v>
      </c>
      <c r="S3011">
        <f t="shared" si="282"/>
        <v>120</v>
      </c>
      <c r="T3011">
        <f t="shared" si="283"/>
        <v>234</v>
      </c>
      <c r="U3011" t="s">
        <v>8315</v>
      </c>
      <c r="V3011" t="s">
        <v>8355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284"/>
        <v>42056.499062499999</v>
      </c>
      <c r="K3012">
        <v>1419364719</v>
      </c>
      <c r="L3012" s="10">
        <f t="shared" si="285"/>
        <v>41996.499062499999</v>
      </c>
      <c r="M3012" s="11" t="str">
        <f t="shared" si="286"/>
        <v>Dec</v>
      </c>
      <c r="N3012" s="11">
        <f t="shared" si="287"/>
        <v>2014</v>
      </c>
      <c r="O3012" t="b">
        <v>0</v>
      </c>
      <c r="P3012">
        <v>15</v>
      </c>
      <c r="Q3012" t="b">
        <v>1</v>
      </c>
      <c r="R3012" t="s">
        <v>8303</v>
      </c>
      <c r="S3012">
        <f t="shared" si="282"/>
        <v>158</v>
      </c>
      <c r="T3012">
        <f t="shared" si="283"/>
        <v>158</v>
      </c>
      <c r="U3012" t="s">
        <v>8315</v>
      </c>
      <c r="V3012" t="s">
        <v>8355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284"/>
        <v>42361.624305555553</v>
      </c>
      <c r="K3013">
        <v>1448536516</v>
      </c>
      <c r="L3013" s="10">
        <f t="shared" si="285"/>
        <v>42334.135601851849</v>
      </c>
      <c r="M3013" s="11" t="str">
        <f t="shared" si="286"/>
        <v>Nov</v>
      </c>
      <c r="N3013" s="11">
        <f t="shared" si="287"/>
        <v>2015</v>
      </c>
      <c r="O3013" t="b">
        <v>0</v>
      </c>
      <c r="P3013">
        <v>25</v>
      </c>
      <c r="Q3013" t="b">
        <v>1</v>
      </c>
      <c r="R3013" t="s">
        <v>8303</v>
      </c>
      <c r="S3013">
        <f t="shared" si="282"/>
        <v>124</v>
      </c>
      <c r="T3013">
        <f t="shared" si="283"/>
        <v>15</v>
      </c>
      <c r="U3013" t="s">
        <v>8315</v>
      </c>
      <c r="V3013" t="s">
        <v>8355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284"/>
        <v>42045.369560185187</v>
      </c>
      <c r="K3014">
        <v>1421772730</v>
      </c>
      <c r="L3014" s="10">
        <f t="shared" si="285"/>
        <v>42024.369560185187</v>
      </c>
      <c r="M3014" s="11" t="str">
        <f t="shared" si="286"/>
        <v>Jan</v>
      </c>
      <c r="N3014" s="11">
        <f t="shared" si="287"/>
        <v>2015</v>
      </c>
      <c r="O3014" t="b">
        <v>0</v>
      </c>
      <c r="P3014">
        <v>55</v>
      </c>
      <c r="Q3014" t="b">
        <v>1</v>
      </c>
      <c r="R3014" t="s">
        <v>8303</v>
      </c>
      <c r="S3014">
        <f t="shared" si="282"/>
        <v>117</v>
      </c>
      <c r="T3014">
        <f t="shared" si="283"/>
        <v>85</v>
      </c>
      <c r="U3014" t="s">
        <v>8315</v>
      </c>
      <c r="V3014" t="s">
        <v>8355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284"/>
        <v>42176.502881944441</v>
      </c>
      <c r="K3015">
        <v>1432325049</v>
      </c>
      <c r="L3015" s="10">
        <f t="shared" si="285"/>
        <v>42146.502881944441</v>
      </c>
      <c r="M3015" s="11" t="str">
        <f t="shared" si="286"/>
        <v>May</v>
      </c>
      <c r="N3015" s="11">
        <f t="shared" si="287"/>
        <v>2015</v>
      </c>
      <c r="O3015" t="b">
        <v>0</v>
      </c>
      <c r="P3015">
        <v>107</v>
      </c>
      <c r="Q3015" t="b">
        <v>1</v>
      </c>
      <c r="R3015" t="s">
        <v>8303</v>
      </c>
      <c r="S3015">
        <f t="shared" si="282"/>
        <v>157</v>
      </c>
      <c r="T3015">
        <f t="shared" si="283"/>
        <v>147</v>
      </c>
      <c r="U3015" t="s">
        <v>8315</v>
      </c>
      <c r="V3015" t="s">
        <v>8355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284"/>
        <v>41947.875</v>
      </c>
      <c r="K3016">
        <v>1412737080</v>
      </c>
      <c r="L3016" s="10">
        <f t="shared" si="285"/>
        <v>41919.790277777778</v>
      </c>
      <c r="M3016" s="11" t="str">
        <f t="shared" si="286"/>
        <v>Oct</v>
      </c>
      <c r="N3016" s="11">
        <f t="shared" si="287"/>
        <v>2014</v>
      </c>
      <c r="O3016" t="b">
        <v>0</v>
      </c>
      <c r="P3016">
        <v>557</v>
      </c>
      <c r="Q3016" t="b">
        <v>1</v>
      </c>
      <c r="R3016" t="s">
        <v>8303</v>
      </c>
      <c r="S3016">
        <f t="shared" si="282"/>
        <v>113</v>
      </c>
      <c r="T3016">
        <f t="shared" si="283"/>
        <v>51</v>
      </c>
      <c r="U3016" t="s">
        <v>8315</v>
      </c>
      <c r="V3016" t="s">
        <v>8355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284"/>
        <v>41800.833333333328</v>
      </c>
      <c r="K3017">
        <v>1401125238</v>
      </c>
      <c r="L3017" s="10">
        <f t="shared" si="285"/>
        <v>41785.393958333334</v>
      </c>
      <c r="M3017" s="11" t="str">
        <f t="shared" si="286"/>
        <v>May</v>
      </c>
      <c r="N3017" s="11">
        <f t="shared" si="287"/>
        <v>2014</v>
      </c>
      <c r="O3017" t="b">
        <v>0</v>
      </c>
      <c r="P3017">
        <v>40</v>
      </c>
      <c r="Q3017" t="b">
        <v>1</v>
      </c>
      <c r="R3017" t="s">
        <v>8303</v>
      </c>
      <c r="S3017">
        <f t="shared" si="282"/>
        <v>103</v>
      </c>
      <c r="T3017">
        <f t="shared" si="283"/>
        <v>88</v>
      </c>
      <c r="U3017" t="s">
        <v>8315</v>
      </c>
      <c r="V3017" t="s">
        <v>8355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284"/>
        <v>41838.214722222219</v>
      </c>
      <c r="K3018">
        <v>1400504952</v>
      </c>
      <c r="L3018" s="10">
        <f t="shared" si="285"/>
        <v>41778.214722222219</v>
      </c>
      <c r="M3018" s="11" t="str">
        <f t="shared" si="286"/>
        <v>May</v>
      </c>
      <c r="N3018" s="11">
        <f t="shared" si="287"/>
        <v>2014</v>
      </c>
      <c r="O3018" t="b">
        <v>0</v>
      </c>
      <c r="P3018">
        <v>36</v>
      </c>
      <c r="Q3018" t="b">
        <v>1</v>
      </c>
      <c r="R3018" t="s">
        <v>8303</v>
      </c>
      <c r="S3018">
        <f t="shared" si="282"/>
        <v>103</v>
      </c>
      <c r="T3018">
        <f t="shared" si="283"/>
        <v>242</v>
      </c>
      <c r="U3018" t="s">
        <v>8315</v>
      </c>
      <c r="V3018" t="s">
        <v>8355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284"/>
        <v>41871.516701388886</v>
      </c>
      <c r="K3019">
        <v>1405974243</v>
      </c>
      <c r="L3019" s="10">
        <f t="shared" si="285"/>
        <v>41841.516701388886</v>
      </c>
      <c r="M3019" s="11" t="str">
        <f t="shared" si="286"/>
        <v>Jul</v>
      </c>
      <c r="N3019" s="11">
        <f t="shared" si="287"/>
        <v>2014</v>
      </c>
      <c r="O3019" t="b">
        <v>0</v>
      </c>
      <c r="P3019">
        <v>159</v>
      </c>
      <c r="Q3019" t="b">
        <v>1</v>
      </c>
      <c r="R3019" t="s">
        <v>8303</v>
      </c>
      <c r="S3019">
        <f t="shared" si="282"/>
        <v>106</v>
      </c>
      <c r="T3019">
        <f t="shared" si="283"/>
        <v>146</v>
      </c>
      <c r="U3019" t="s">
        <v>8315</v>
      </c>
      <c r="V3019" t="s">
        <v>8355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284"/>
        <v>42205.583333333336</v>
      </c>
      <c r="K3020">
        <v>1433747376</v>
      </c>
      <c r="L3020" s="10">
        <f t="shared" si="285"/>
        <v>42162.965000000004</v>
      </c>
      <c r="M3020" s="11" t="str">
        <f t="shared" si="286"/>
        <v>Jun</v>
      </c>
      <c r="N3020" s="11">
        <f t="shared" si="287"/>
        <v>2015</v>
      </c>
      <c r="O3020" t="b">
        <v>0</v>
      </c>
      <c r="P3020">
        <v>41</v>
      </c>
      <c r="Q3020" t="b">
        <v>1</v>
      </c>
      <c r="R3020" t="s">
        <v>8303</v>
      </c>
      <c r="S3020">
        <f t="shared" si="282"/>
        <v>101</v>
      </c>
      <c r="T3020">
        <f t="shared" si="283"/>
        <v>103</v>
      </c>
      <c r="U3020" t="s">
        <v>8315</v>
      </c>
      <c r="V3020" t="s">
        <v>8355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284"/>
        <v>41785.791666666664</v>
      </c>
      <c r="K3021">
        <v>1398801620</v>
      </c>
      <c r="L3021" s="10">
        <f t="shared" si="285"/>
        <v>41758.500231481477</v>
      </c>
      <c r="M3021" s="11" t="str">
        <f t="shared" si="286"/>
        <v>Apr</v>
      </c>
      <c r="N3021" s="11">
        <f t="shared" si="287"/>
        <v>2014</v>
      </c>
      <c r="O3021" t="b">
        <v>0</v>
      </c>
      <c r="P3021">
        <v>226</v>
      </c>
      <c r="Q3021" t="b">
        <v>1</v>
      </c>
      <c r="R3021" t="s">
        <v>8303</v>
      </c>
      <c r="S3021">
        <f t="shared" si="282"/>
        <v>121</v>
      </c>
      <c r="T3021">
        <f t="shared" si="283"/>
        <v>80</v>
      </c>
      <c r="U3021" t="s">
        <v>8315</v>
      </c>
      <c r="V3021" t="s">
        <v>8355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284"/>
        <v>42230.513113425921</v>
      </c>
      <c r="K3022">
        <v>1434399533</v>
      </c>
      <c r="L3022" s="10">
        <f t="shared" si="285"/>
        <v>42170.513113425921</v>
      </c>
      <c r="M3022" s="11" t="str">
        <f t="shared" si="286"/>
        <v>Jun</v>
      </c>
      <c r="N3022" s="11">
        <f t="shared" si="287"/>
        <v>2015</v>
      </c>
      <c r="O3022" t="b">
        <v>0</v>
      </c>
      <c r="P3022">
        <v>30</v>
      </c>
      <c r="Q3022" t="b">
        <v>1</v>
      </c>
      <c r="R3022" t="s">
        <v>8303</v>
      </c>
      <c r="S3022">
        <f t="shared" si="282"/>
        <v>101</v>
      </c>
      <c r="T3022">
        <f t="shared" si="283"/>
        <v>235</v>
      </c>
      <c r="U3022" t="s">
        <v>8315</v>
      </c>
      <c r="V3022" t="s">
        <v>8355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284"/>
        <v>42695.915972222218</v>
      </c>
      <c r="K3023">
        <v>1476715869</v>
      </c>
      <c r="L3023" s="10">
        <f t="shared" si="285"/>
        <v>42660.285520833328</v>
      </c>
      <c r="M3023" s="11" t="str">
        <f t="shared" si="286"/>
        <v>Oct</v>
      </c>
      <c r="N3023" s="11">
        <f t="shared" si="287"/>
        <v>2016</v>
      </c>
      <c r="O3023" t="b">
        <v>0</v>
      </c>
      <c r="P3023">
        <v>103</v>
      </c>
      <c r="Q3023" t="b">
        <v>1</v>
      </c>
      <c r="R3023" t="s">
        <v>8303</v>
      </c>
      <c r="S3023">
        <f t="shared" si="282"/>
        <v>116</v>
      </c>
      <c r="T3023">
        <f t="shared" si="283"/>
        <v>51</v>
      </c>
      <c r="U3023" t="s">
        <v>8315</v>
      </c>
      <c r="V3023" t="s">
        <v>8355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284"/>
        <v>42609.620474537034</v>
      </c>
      <c r="K3024">
        <v>1468450409</v>
      </c>
      <c r="L3024" s="10">
        <f t="shared" si="285"/>
        <v>42564.620474537034</v>
      </c>
      <c r="M3024" s="11" t="str">
        <f t="shared" si="286"/>
        <v>Jul</v>
      </c>
      <c r="N3024" s="11">
        <f t="shared" si="287"/>
        <v>2016</v>
      </c>
      <c r="O3024" t="b">
        <v>0</v>
      </c>
      <c r="P3024">
        <v>62</v>
      </c>
      <c r="Q3024" t="b">
        <v>1</v>
      </c>
      <c r="R3024" t="s">
        <v>8303</v>
      </c>
      <c r="S3024">
        <f t="shared" si="282"/>
        <v>101</v>
      </c>
      <c r="T3024">
        <f t="shared" si="283"/>
        <v>163</v>
      </c>
      <c r="U3024" t="s">
        <v>8315</v>
      </c>
      <c r="V3024" t="s">
        <v>8355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284"/>
        <v>42166.34243055556</v>
      </c>
      <c r="K3025">
        <v>1430151186</v>
      </c>
      <c r="L3025" s="10">
        <f t="shared" si="285"/>
        <v>42121.34243055556</v>
      </c>
      <c r="M3025" s="11" t="str">
        <f t="shared" si="286"/>
        <v>Apr</v>
      </c>
      <c r="N3025" s="11">
        <f t="shared" si="287"/>
        <v>2015</v>
      </c>
      <c r="O3025" t="b">
        <v>0</v>
      </c>
      <c r="P3025">
        <v>6</v>
      </c>
      <c r="Q3025" t="b">
        <v>1</v>
      </c>
      <c r="R3025" t="s">
        <v>8303</v>
      </c>
      <c r="S3025">
        <f t="shared" si="282"/>
        <v>103</v>
      </c>
      <c r="T3025">
        <f t="shared" si="283"/>
        <v>120</v>
      </c>
      <c r="U3025" t="s">
        <v>8315</v>
      </c>
      <c r="V3025" t="s">
        <v>8355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284"/>
        <v>41188.660590277774</v>
      </c>
      <c r="K3026">
        <v>1346975475</v>
      </c>
      <c r="L3026" s="10">
        <f t="shared" si="285"/>
        <v>41158.660590277774</v>
      </c>
      <c r="M3026" s="11" t="str">
        <f t="shared" si="286"/>
        <v>Sep</v>
      </c>
      <c r="N3026" s="11">
        <f t="shared" si="287"/>
        <v>2012</v>
      </c>
      <c r="O3026" t="b">
        <v>0</v>
      </c>
      <c r="P3026">
        <v>182</v>
      </c>
      <c r="Q3026" t="b">
        <v>1</v>
      </c>
      <c r="R3026" t="s">
        <v>8303</v>
      </c>
      <c r="S3026">
        <f t="shared" si="282"/>
        <v>246</v>
      </c>
      <c r="T3026">
        <f t="shared" si="283"/>
        <v>68</v>
      </c>
      <c r="U3026" t="s">
        <v>8315</v>
      </c>
      <c r="V3026" t="s">
        <v>8355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284"/>
        <v>41789.333333333328</v>
      </c>
      <c r="K3027">
        <v>1399032813</v>
      </c>
      <c r="L3027" s="10">
        <f t="shared" si="285"/>
        <v>41761.176076388889</v>
      </c>
      <c r="M3027" s="11" t="str">
        <f t="shared" si="286"/>
        <v>May</v>
      </c>
      <c r="N3027" s="11">
        <f t="shared" si="287"/>
        <v>2014</v>
      </c>
      <c r="O3027" t="b">
        <v>0</v>
      </c>
      <c r="P3027">
        <v>145</v>
      </c>
      <c r="Q3027" t="b">
        <v>1</v>
      </c>
      <c r="R3027" t="s">
        <v>8303</v>
      </c>
      <c r="S3027">
        <f t="shared" si="282"/>
        <v>302</v>
      </c>
      <c r="T3027">
        <f t="shared" si="283"/>
        <v>52</v>
      </c>
      <c r="U3027" t="s">
        <v>8315</v>
      </c>
      <c r="V3027" t="s">
        <v>8355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284"/>
        <v>42797.126064814809</v>
      </c>
      <c r="K3028">
        <v>1487329292</v>
      </c>
      <c r="L3028" s="10">
        <f t="shared" si="285"/>
        <v>42783.126064814809</v>
      </c>
      <c r="M3028" s="11" t="str">
        <f t="shared" si="286"/>
        <v>Feb</v>
      </c>
      <c r="N3028" s="11">
        <f t="shared" si="287"/>
        <v>2017</v>
      </c>
      <c r="O3028" t="b">
        <v>0</v>
      </c>
      <c r="P3028">
        <v>25</v>
      </c>
      <c r="Q3028" t="b">
        <v>1</v>
      </c>
      <c r="R3028" t="s">
        <v>8303</v>
      </c>
      <c r="S3028">
        <f t="shared" si="282"/>
        <v>143</v>
      </c>
      <c r="T3028">
        <f t="shared" si="283"/>
        <v>52</v>
      </c>
      <c r="U3028" t="s">
        <v>8315</v>
      </c>
      <c r="V3028" t="s">
        <v>8355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284"/>
        <v>42083.329293981478</v>
      </c>
      <c r="K3029">
        <v>1424278451</v>
      </c>
      <c r="L3029" s="10">
        <f t="shared" si="285"/>
        <v>42053.37096064815</v>
      </c>
      <c r="M3029" s="11" t="str">
        <f t="shared" si="286"/>
        <v>Feb</v>
      </c>
      <c r="N3029" s="11">
        <f t="shared" si="287"/>
        <v>2015</v>
      </c>
      <c r="O3029" t="b">
        <v>0</v>
      </c>
      <c r="P3029">
        <v>320</v>
      </c>
      <c r="Q3029" t="b">
        <v>1</v>
      </c>
      <c r="R3029" t="s">
        <v>8303</v>
      </c>
      <c r="S3029">
        <f t="shared" si="282"/>
        <v>131</v>
      </c>
      <c r="T3029">
        <f t="shared" si="283"/>
        <v>164</v>
      </c>
      <c r="U3029" t="s">
        <v>8315</v>
      </c>
      <c r="V3029" t="s">
        <v>8355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284"/>
        <v>42596.930844907409</v>
      </c>
      <c r="K3030">
        <v>1468650025</v>
      </c>
      <c r="L3030" s="10">
        <f t="shared" si="285"/>
        <v>42566.930844907409</v>
      </c>
      <c r="M3030" s="11" t="str">
        <f t="shared" si="286"/>
        <v>Jul</v>
      </c>
      <c r="N3030" s="11">
        <f t="shared" si="287"/>
        <v>2016</v>
      </c>
      <c r="O3030" t="b">
        <v>0</v>
      </c>
      <c r="P3030">
        <v>99</v>
      </c>
      <c r="Q3030" t="b">
        <v>1</v>
      </c>
      <c r="R3030" t="s">
        <v>8303</v>
      </c>
      <c r="S3030">
        <f t="shared" si="282"/>
        <v>168</v>
      </c>
      <c r="T3030">
        <f t="shared" si="283"/>
        <v>85</v>
      </c>
      <c r="U3030" t="s">
        <v>8315</v>
      </c>
      <c r="V3030" t="s">
        <v>8355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284"/>
        <v>41960.857638888883</v>
      </c>
      <c r="K3031">
        <v>1413824447</v>
      </c>
      <c r="L3031" s="10">
        <f t="shared" si="285"/>
        <v>41932.375543981478</v>
      </c>
      <c r="M3031" s="11" t="str">
        <f t="shared" si="286"/>
        <v>Oct</v>
      </c>
      <c r="N3031" s="11">
        <f t="shared" si="287"/>
        <v>2014</v>
      </c>
      <c r="O3031" t="b">
        <v>0</v>
      </c>
      <c r="P3031">
        <v>348</v>
      </c>
      <c r="Q3031" t="b">
        <v>1</v>
      </c>
      <c r="R3031" t="s">
        <v>8303</v>
      </c>
      <c r="S3031">
        <f t="shared" si="282"/>
        <v>110</v>
      </c>
      <c r="T3031">
        <f t="shared" si="283"/>
        <v>95</v>
      </c>
      <c r="U3031" t="s">
        <v>8315</v>
      </c>
      <c r="V3031" t="s">
        <v>8355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284"/>
        <v>42263.4140162037</v>
      </c>
      <c r="K3032">
        <v>1439834171</v>
      </c>
      <c r="L3032" s="10">
        <f t="shared" si="285"/>
        <v>42233.4140162037</v>
      </c>
      <c r="M3032" s="11" t="str">
        <f t="shared" si="286"/>
        <v>Aug</v>
      </c>
      <c r="N3032" s="11">
        <f t="shared" si="287"/>
        <v>2015</v>
      </c>
      <c r="O3032" t="b">
        <v>0</v>
      </c>
      <c r="P3032">
        <v>41</v>
      </c>
      <c r="Q3032" t="b">
        <v>1</v>
      </c>
      <c r="R3032" t="s">
        <v>8303</v>
      </c>
      <c r="S3032">
        <f t="shared" si="282"/>
        <v>107</v>
      </c>
      <c r="T3032">
        <f t="shared" si="283"/>
        <v>46</v>
      </c>
      <c r="U3032" t="s">
        <v>8315</v>
      </c>
      <c r="V3032" t="s">
        <v>8355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284"/>
        <v>42657.549155092587</v>
      </c>
      <c r="K3033">
        <v>1471295447</v>
      </c>
      <c r="L3033" s="10">
        <f t="shared" si="285"/>
        <v>42597.549155092587</v>
      </c>
      <c r="M3033" s="11" t="str">
        <f t="shared" si="286"/>
        <v>Aug</v>
      </c>
      <c r="N3033" s="11">
        <f t="shared" si="287"/>
        <v>2016</v>
      </c>
      <c r="O3033" t="b">
        <v>0</v>
      </c>
      <c r="P3033">
        <v>29</v>
      </c>
      <c r="Q3033" t="b">
        <v>1</v>
      </c>
      <c r="R3033" t="s">
        <v>8303</v>
      </c>
      <c r="S3033">
        <f t="shared" si="282"/>
        <v>100</v>
      </c>
      <c r="T3033">
        <f t="shared" si="283"/>
        <v>52</v>
      </c>
      <c r="U3033" t="s">
        <v>8315</v>
      </c>
      <c r="V3033" t="s">
        <v>8355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284"/>
        <v>42257.711331018516</v>
      </c>
      <c r="K3034">
        <v>1439341459</v>
      </c>
      <c r="L3034" s="10">
        <f t="shared" si="285"/>
        <v>42227.711331018516</v>
      </c>
      <c r="M3034" s="11" t="str">
        <f t="shared" si="286"/>
        <v>Aug</v>
      </c>
      <c r="N3034" s="11">
        <f t="shared" si="287"/>
        <v>2015</v>
      </c>
      <c r="O3034" t="b">
        <v>0</v>
      </c>
      <c r="P3034">
        <v>25</v>
      </c>
      <c r="Q3034" t="b">
        <v>1</v>
      </c>
      <c r="R3034" t="s">
        <v>8303</v>
      </c>
      <c r="S3034">
        <f t="shared" si="282"/>
        <v>127</v>
      </c>
      <c r="T3034">
        <f t="shared" si="283"/>
        <v>51</v>
      </c>
      <c r="U3034" t="s">
        <v>8315</v>
      </c>
      <c r="V3034" t="s">
        <v>8355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284"/>
        <v>42599.776909722219</v>
      </c>
      <c r="K3035">
        <v>1468895925</v>
      </c>
      <c r="L3035" s="10">
        <f t="shared" si="285"/>
        <v>42569.776909722219</v>
      </c>
      <c r="M3035" s="11" t="str">
        <f t="shared" si="286"/>
        <v>Jul</v>
      </c>
      <c r="N3035" s="11">
        <f t="shared" si="287"/>
        <v>2016</v>
      </c>
      <c r="O3035" t="b">
        <v>0</v>
      </c>
      <c r="P3035">
        <v>23</v>
      </c>
      <c r="Q3035" t="b">
        <v>1</v>
      </c>
      <c r="R3035" t="s">
        <v>8303</v>
      </c>
      <c r="S3035">
        <f t="shared" si="282"/>
        <v>147</v>
      </c>
      <c r="T3035">
        <f t="shared" si="283"/>
        <v>191</v>
      </c>
      <c r="U3035" t="s">
        <v>8315</v>
      </c>
      <c r="V3035" t="s">
        <v>8355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284"/>
        <v>42674.832638888889</v>
      </c>
      <c r="K3036">
        <v>1475326255</v>
      </c>
      <c r="L3036" s="10">
        <f t="shared" si="285"/>
        <v>42644.202025462961</v>
      </c>
      <c r="M3036" s="11" t="str">
        <f t="shared" si="286"/>
        <v>Oct</v>
      </c>
      <c r="N3036" s="11">
        <f t="shared" si="287"/>
        <v>2016</v>
      </c>
      <c r="O3036" t="b">
        <v>0</v>
      </c>
      <c r="P3036">
        <v>1260</v>
      </c>
      <c r="Q3036" t="b">
        <v>1</v>
      </c>
      <c r="R3036" t="s">
        <v>8303</v>
      </c>
      <c r="S3036">
        <f t="shared" si="282"/>
        <v>113</v>
      </c>
      <c r="T3036">
        <f t="shared" si="283"/>
        <v>89</v>
      </c>
      <c r="U3036" t="s">
        <v>8315</v>
      </c>
      <c r="V3036" t="s">
        <v>8355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284"/>
        <v>41398.226956018516</v>
      </c>
      <c r="K3037">
        <v>1365082009</v>
      </c>
      <c r="L3037" s="10">
        <f t="shared" si="285"/>
        <v>41368.226956018516</v>
      </c>
      <c r="M3037" s="11" t="str">
        <f t="shared" si="286"/>
        <v>Apr</v>
      </c>
      <c r="N3037" s="11">
        <f t="shared" si="287"/>
        <v>2013</v>
      </c>
      <c r="O3037" t="b">
        <v>0</v>
      </c>
      <c r="P3037">
        <v>307</v>
      </c>
      <c r="Q3037" t="b">
        <v>1</v>
      </c>
      <c r="R3037" t="s">
        <v>8303</v>
      </c>
      <c r="S3037">
        <f t="shared" si="282"/>
        <v>109</v>
      </c>
      <c r="T3037">
        <f t="shared" si="283"/>
        <v>89</v>
      </c>
      <c r="U3037" t="s">
        <v>8315</v>
      </c>
      <c r="V3037" t="s">
        <v>8355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284"/>
        <v>41502.165972222218</v>
      </c>
      <c r="K3038">
        <v>1373568644</v>
      </c>
      <c r="L3038" s="10">
        <f t="shared" si="285"/>
        <v>41466.451898148145</v>
      </c>
      <c r="M3038" s="11" t="str">
        <f t="shared" si="286"/>
        <v>Jul</v>
      </c>
      <c r="N3038" s="11">
        <f t="shared" si="287"/>
        <v>2013</v>
      </c>
      <c r="O3038" t="b">
        <v>0</v>
      </c>
      <c r="P3038">
        <v>329</v>
      </c>
      <c r="Q3038" t="b">
        <v>1</v>
      </c>
      <c r="R3038" t="s">
        <v>8303</v>
      </c>
      <c r="S3038">
        <f t="shared" si="282"/>
        <v>127</v>
      </c>
      <c r="T3038">
        <f t="shared" si="283"/>
        <v>96</v>
      </c>
      <c r="U3038" t="s">
        <v>8315</v>
      </c>
      <c r="V3038" t="s">
        <v>8355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284"/>
        <v>40452.874305555553</v>
      </c>
      <c r="K3039">
        <v>1279574773</v>
      </c>
      <c r="L3039" s="10">
        <f t="shared" si="285"/>
        <v>40378.559872685182</v>
      </c>
      <c r="M3039" s="11" t="str">
        <f t="shared" si="286"/>
        <v>Jul</v>
      </c>
      <c r="N3039" s="11">
        <f t="shared" si="287"/>
        <v>2010</v>
      </c>
      <c r="O3039" t="b">
        <v>0</v>
      </c>
      <c r="P3039">
        <v>32</v>
      </c>
      <c r="Q3039" t="b">
        <v>1</v>
      </c>
      <c r="R3039" t="s">
        <v>8303</v>
      </c>
      <c r="S3039">
        <f t="shared" si="282"/>
        <v>213</v>
      </c>
      <c r="T3039">
        <f t="shared" si="283"/>
        <v>33</v>
      </c>
      <c r="U3039" t="s">
        <v>8315</v>
      </c>
      <c r="V3039" t="s">
        <v>8355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284"/>
        <v>42432.918946759259</v>
      </c>
      <c r="K3040">
        <v>1451887397</v>
      </c>
      <c r="L3040" s="10">
        <f t="shared" si="285"/>
        <v>42372.918946759259</v>
      </c>
      <c r="M3040" s="11" t="str">
        <f t="shared" si="286"/>
        <v>Jan</v>
      </c>
      <c r="N3040" s="11">
        <f t="shared" si="287"/>
        <v>2016</v>
      </c>
      <c r="O3040" t="b">
        <v>0</v>
      </c>
      <c r="P3040">
        <v>27</v>
      </c>
      <c r="Q3040" t="b">
        <v>1</v>
      </c>
      <c r="R3040" t="s">
        <v>8303</v>
      </c>
      <c r="S3040">
        <f t="shared" si="282"/>
        <v>101</v>
      </c>
      <c r="T3040">
        <f t="shared" si="283"/>
        <v>37</v>
      </c>
      <c r="U3040" t="s">
        <v>8315</v>
      </c>
      <c r="V3040" t="s">
        <v>8355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284"/>
        <v>41636.999305555553</v>
      </c>
      <c r="K3041">
        <v>1386011038</v>
      </c>
      <c r="L3041" s="10">
        <f t="shared" si="285"/>
        <v>41610.461087962962</v>
      </c>
      <c r="M3041" s="11" t="str">
        <f t="shared" si="286"/>
        <v>Dec</v>
      </c>
      <c r="N3041" s="11">
        <f t="shared" si="287"/>
        <v>2013</v>
      </c>
      <c r="O3041" t="b">
        <v>0</v>
      </c>
      <c r="P3041">
        <v>236</v>
      </c>
      <c r="Q3041" t="b">
        <v>1</v>
      </c>
      <c r="R3041" t="s">
        <v>8303</v>
      </c>
      <c r="S3041">
        <f t="shared" si="282"/>
        <v>109</v>
      </c>
      <c r="T3041">
        <f t="shared" si="283"/>
        <v>92</v>
      </c>
      <c r="U3041" t="s">
        <v>8315</v>
      </c>
      <c r="V3041" t="s">
        <v>8355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284"/>
        <v>42181.624999999993</v>
      </c>
      <c r="K3042">
        <v>1434999621</v>
      </c>
      <c r="L3042" s="10">
        <f t="shared" si="285"/>
        <v>42177.458576388883</v>
      </c>
      <c r="M3042" s="11" t="str">
        <f t="shared" si="286"/>
        <v>Jun</v>
      </c>
      <c r="N3042" s="11">
        <f t="shared" si="287"/>
        <v>2015</v>
      </c>
      <c r="O3042" t="b">
        <v>0</v>
      </c>
      <c r="P3042">
        <v>42</v>
      </c>
      <c r="Q3042" t="b">
        <v>1</v>
      </c>
      <c r="R3042" t="s">
        <v>8303</v>
      </c>
      <c r="S3042">
        <f t="shared" si="282"/>
        <v>108</v>
      </c>
      <c r="T3042">
        <f t="shared" si="283"/>
        <v>77</v>
      </c>
      <c r="U3042" t="s">
        <v>8315</v>
      </c>
      <c r="V3042" t="s">
        <v>8355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284"/>
        <v>42389.535277777781</v>
      </c>
      <c r="K3043">
        <v>1450731048</v>
      </c>
      <c r="L3043" s="10">
        <f t="shared" si="285"/>
        <v>42359.535277777781</v>
      </c>
      <c r="M3043" s="11" t="str">
        <f t="shared" si="286"/>
        <v>Dec</v>
      </c>
      <c r="N3043" s="11">
        <f t="shared" si="287"/>
        <v>2015</v>
      </c>
      <c r="O3043" t="b">
        <v>0</v>
      </c>
      <c r="P3043">
        <v>95</v>
      </c>
      <c r="Q3043" t="b">
        <v>1</v>
      </c>
      <c r="R3043" t="s">
        <v>8303</v>
      </c>
      <c r="S3043">
        <f t="shared" si="282"/>
        <v>110</v>
      </c>
      <c r="T3043">
        <f t="shared" si="283"/>
        <v>97</v>
      </c>
      <c r="U3043" t="s">
        <v>8315</v>
      </c>
      <c r="V3043" t="s">
        <v>8355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284"/>
        <v>42283.354710648149</v>
      </c>
      <c r="K3044">
        <v>1441557047</v>
      </c>
      <c r="L3044" s="10">
        <f t="shared" si="285"/>
        <v>42253.354710648149</v>
      </c>
      <c r="M3044" s="11" t="str">
        <f t="shared" si="286"/>
        <v>Sep</v>
      </c>
      <c r="N3044" s="11">
        <f t="shared" si="287"/>
        <v>2015</v>
      </c>
      <c r="O3044" t="b">
        <v>0</v>
      </c>
      <c r="P3044">
        <v>37</v>
      </c>
      <c r="Q3044" t="b">
        <v>1</v>
      </c>
      <c r="R3044" t="s">
        <v>8303</v>
      </c>
      <c r="S3044">
        <f t="shared" si="282"/>
        <v>128</v>
      </c>
      <c r="T3044">
        <f t="shared" si="283"/>
        <v>52</v>
      </c>
      <c r="U3044" t="s">
        <v>8315</v>
      </c>
      <c r="V3044" t="s">
        <v>8355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284"/>
        <v>42109.784722222219</v>
      </c>
      <c r="K3045">
        <v>1426815699</v>
      </c>
      <c r="L3045" s="10">
        <f t="shared" si="285"/>
        <v>42082.737256944441</v>
      </c>
      <c r="M3045" s="11" t="str">
        <f t="shared" si="286"/>
        <v>Mar</v>
      </c>
      <c r="N3045" s="11">
        <f t="shared" si="287"/>
        <v>2015</v>
      </c>
      <c r="O3045" t="b">
        <v>0</v>
      </c>
      <c r="P3045">
        <v>128</v>
      </c>
      <c r="Q3045" t="b">
        <v>1</v>
      </c>
      <c r="R3045" t="s">
        <v>8303</v>
      </c>
      <c r="S3045">
        <f t="shared" si="282"/>
        <v>110</v>
      </c>
      <c r="T3045">
        <f t="shared" si="283"/>
        <v>129</v>
      </c>
      <c r="U3045" t="s">
        <v>8315</v>
      </c>
      <c r="V3045" t="s">
        <v>8355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284"/>
        <v>42402.393495370365</v>
      </c>
      <c r="K3046">
        <v>1453137998</v>
      </c>
      <c r="L3046" s="10">
        <f t="shared" si="285"/>
        <v>42387.393495370365</v>
      </c>
      <c r="M3046" s="11" t="str">
        <f t="shared" si="286"/>
        <v>Jan</v>
      </c>
      <c r="N3046" s="11">
        <f t="shared" si="287"/>
        <v>2016</v>
      </c>
      <c r="O3046" t="b">
        <v>0</v>
      </c>
      <c r="P3046">
        <v>156</v>
      </c>
      <c r="Q3046" t="b">
        <v>1</v>
      </c>
      <c r="R3046" t="s">
        <v>8303</v>
      </c>
      <c r="S3046">
        <f t="shared" si="282"/>
        <v>109</v>
      </c>
      <c r="T3046">
        <f t="shared" si="283"/>
        <v>84</v>
      </c>
      <c r="U3046" t="s">
        <v>8315</v>
      </c>
      <c r="V3046" t="s">
        <v>8355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284"/>
        <v>41872.822395833333</v>
      </c>
      <c r="K3047">
        <v>1406087055</v>
      </c>
      <c r="L3047" s="10">
        <f t="shared" si="285"/>
        <v>41842.822395833333</v>
      </c>
      <c r="M3047" s="11" t="str">
        <f t="shared" si="286"/>
        <v>Jul</v>
      </c>
      <c r="N3047" s="11">
        <f t="shared" si="287"/>
        <v>2014</v>
      </c>
      <c r="O3047" t="b">
        <v>0</v>
      </c>
      <c r="P3047">
        <v>64</v>
      </c>
      <c r="Q3047" t="b">
        <v>1</v>
      </c>
      <c r="R3047" t="s">
        <v>8303</v>
      </c>
      <c r="S3047">
        <f t="shared" si="282"/>
        <v>133</v>
      </c>
      <c r="T3047">
        <f t="shared" si="283"/>
        <v>83</v>
      </c>
      <c r="U3047" t="s">
        <v>8315</v>
      </c>
      <c r="V3047" t="s">
        <v>8355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284"/>
        <v>41891.869444444441</v>
      </c>
      <c r="K3048">
        <v>1407784586</v>
      </c>
      <c r="L3048" s="10">
        <f t="shared" si="285"/>
        <v>41862.46974537037</v>
      </c>
      <c r="M3048" s="11" t="str">
        <f t="shared" si="286"/>
        <v>Aug</v>
      </c>
      <c r="N3048" s="11">
        <f t="shared" si="287"/>
        <v>2014</v>
      </c>
      <c r="O3048" t="b">
        <v>0</v>
      </c>
      <c r="P3048">
        <v>58</v>
      </c>
      <c r="Q3048" t="b">
        <v>1</v>
      </c>
      <c r="R3048" t="s">
        <v>8303</v>
      </c>
      <c r="S3048">
        <f t="shared" si="282"/>
        <v>191</v>
      </c>
      <c r="T3048">
        <f t="shared" si="283"/>
        <v>260</v>
      </c>
      <c r="U3048" t="s">
        <v>8315</v>
      </c>
      <c r="V3048" t="s">
        <v>8355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284"/>
        <v>42487.219444444439</v>
      </c>
      <c r="K3049">
        <v>1457999054</v>
      </c>
      <c r="L3049" s="10">
        <f t="shared" si="285"/>
        <v>42443.655717592592</v>
      </c>
      <c r="M3049" s="11" t="str">
        <f t="shared" si="286"/>
        <v>Mar</v>
      </c>
      <c r="N3049" s="11">
        <f t="shared" si="287"/>
        <v>2016</v>
      </c>
      <c r="O3049" t="b">
        <v>0</v>
      </c>
      <c r="P3049">
        <v>20</v>
      </c>
      <c r="Q3049" t="b">
        <v>1</v>
      </c>
      <c r="R3049" t="s">
        <v>8303</v>
      </c>
      <c r="S3049">
        <f t="shared" si="282"/>
        <v>149</v>
      </c>
      <c r="T3049">
        <f t="shared" si="283"/>
        <v>37</v>
      </c>
      <c r="U3049" t="s">
        <v>8315</v>
      </c>
      <c r="V3049" t="s">
        <v>8355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284"/>
        <v>42004.556944444441</v>
      </c>
      <c r="K3050">
        <v>1417556262</v>
      </c>
      <c r="L3050" s="10">
        <f t="shared" si="285"/>
        <v>41975.567847222213</v>
      </c>
      <c r="M3050" s="11" t="str">
        <f t="shared" si="286"/>
        <v>Dec</v>
      </c>
      <c r="N3050" s="11">
        <f t="shared" si="287"/>
        <v>2014</v>
      </c>
      <c r="O3050" t="b">
        <v>0</v>
      </c>
      <c r="P3050">
        <v>47</v>
      </c>
      <c r="Q3050" t="b">
        <v>1</v>
      </c>
      <c r="R3050" t="s">
        <v>8303</v>
      </c>
      <c r="S3050">
        <f t="shared" si="282"/>
        <v>166</v>
      </c>
      <c r="T3050">
        <f t="shared" si="283"/>
        <v>177</v>
      </c>
      <c r="U3050" t="s">
        <v>8315</v>
      </c>
      <c r="V3050" t="s">
        <v>8355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284"/>
        <v>42168.681192129625</v>
      </c>
      <c r="K3051">
        <v>1431649255</v>
      </c>
      <c r="L3051" s="10">
        <f t="shared" si="285"/>
        <v>42138.681192129625</v>
      </c>
      <c r="M3051" s="11" t="str">
        <f t="shared" si="286"/>
        <v>May</v>
      </c>
      <c r="N3051" s="11">
        <f t="shared" si="287"/>
        <v>2015</v>
      </c>
      <c r="O3051" t="b">
        <v>0</v>
      </c>
      <c r="P3051">
        <v>54</v>
      </c>
      <c r="Q3051" t="b">
        <v>1</v>
      </c>
      <c r="R3051" t="s">
        <v>8303</v>
      </c>
      <c r="S3051">
        <f t="shared" si="282"/>
        <v>107</v>
      </c>
      <c r="T3051">
        <f t="shared" si="283"/>
        <v>74</v>
      </c>
      <c r="U3051" t="s">
        <v>8315</v>
      </c>
      <c r="V3051" t="s">
        <v>8355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284"/>
        <v>42494.835185185184</v>
      </c>
      <c r="K3052">
        <v>1459828960</v>
      </c>
      <c r="L3052" s="10">
        <f t="shared" si="285"/>
        <v>42464.835185185184</v>
      </c>
      <c r="M3052" s="11" t="str">
        <f t="shared" si="286"/>
        <v>Apr</v>
      </c>
      <c r="N3052" s="11">
        <f t="shared" si="287"/>
        <v>2016</v>
      </c>
      <c r="O3052" t="b">
        <v>0</v>
      </c>
      <c r="P3052">
        <v>9</v>
      </c>
      <c r="Q3052" t="b">
        <v>1</v>
      </c>
      <c r="R3052" t="s">
        <v>8303</v>
      </c>
      <c r="S3052">
        <f t="shared" si="282"/>
        <v>106</v>
      </c>
      <c r="T3052">
        <f t="shared" si="283"/>
        <v>71</v>
      </c>
      <c r="U3052" t="s">
        <v>8315</v>
      </c>
      <c r="V3052" t="s">
        <v>8355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284"/>
        <v>42774.082696759251</v>
      </c>
      <c r="K3053">
        <v>1483955945</v>
      </c>
      <c r="L3053" s="10">
        <f t="shared" si="285"/>
        <v>42744.082696759251</v>
      </c>
      <c r="M3053" s="11" t="str">
        <f t="shared" si="286"/>
        <v>Jan</v>
      </c>
      <c r="N3053" s="11">
        <f t="shared" si="287"/>
        <v>2017</v>
      </c>
      <c r="O3053" t="b">
        <v>1</v>
      </c>
      <c r="P3053">
        <v>35</v>
      </c>
      <c r="Q3053" t="b">
        <v>0</v>
      </c>
      <c r="R3053" t="s">
        <v>8303</v>
      </c>
      <c r="S3053">
        <f t="shared" si="282"/>
        <v>24</v>
      </c>
      <c r="T3053">
        <f t="shared" si="283"/>
        <v>24</v>
      </c>
      <c r="U3053" t="s">
        <v>8315</v>
      </c>
      <c r="V3053" t="s">
        <v>8355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284"/>
        <v>42152.332638888889</v>
      </c>
      <c r="K3054">
        <v>1430237094</v>
      </c>
      <c r="L3054" s="10">
        <f t="shared" si="285"/>
        <v>42122.336736111109</v>
      </c>
      <c r="M3054" s="11" t="str">
        <f t="shared" si="286"/>
        <v>Apr</v>
      </c>
      <c r="N3054" s="11">
        <f t="shared" si="287"/>
        <v>2015</v>
      </c>
      <c r="O3054" t="b">
        <v>0</v>
      </c>
      <c r="P3054">
        <v>2</v>
      </c>
      <c r="Q3054" t="b">
        <v>0</v>
      </c>
      <c r="R3054" t="s">
        <v>8303</v>
      </c>
      <c r="S3054">
        <f t="shared" si="282"/>
        <v>0</v>
      </c>
      <c r="T3054">
        <f t="shared" si="283"/>
        <v>38</v>
      </c>
      <c r="U3054" t="s">
        <v>8315</v>
      </c>
      <c r="V3054" t="s">
        <v>8355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284"/>
        <v>41913.832638888889</v>
      </c>
      <c r="K3055">
        <v>1407781013</v>
      </c>
      <c r="L3055" s="10">
        <f t="shared" si="285"/>
        <v>41862.428391203699</v>
      </c>
      <c r="M3055" s="11" t="str">
        <f t="shared" si="286"/>
        <v>Aug</v>
      </c>
      <c r="N3055" s="11">
        <f t="shared" si="287"/>
        <v>2014</v>
      </c>
      <c r="O3055" t="b">
        <v>0</v>
      </c>
      <c r="P3055">
        <v>3</v>
      </c>
      <c r="Q3055" t="b">
        <v>0</v>
      </c>
      <c r="R3055" t="s">
        <v>8303</v>
      </c>
      <c r="S3055">
        <f t="shared" si="282"/>
        <v>0</v>
      </c>
      <c r="T3055">
        <f t="shared" si="283"/>
        <v>13</v>
      </c>
      <c r="U3055" t="s">
        <v>8315</v>
      </c>
      <c r="V3055" t="s">
        <v>8355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284"/>
        <v>42064.711111111108</v>
      </c>
      <c r="K3056">
        <v>1422043154</v>
      </c>
      <c r="L3056" s="10">
        <f t="shared" si="285"/>
        <v>42027.499467592592</v>
      </c>
      <c r="M3056" s="11" t="str">
        <f t="shared" si="286"/>
        <v>Jan</v>
      </c>
      <c r="N3056" s="11">
        <f t="shared" si="287"/>
        <v>2015</v>
      </c>
      <c r="O3056" t="b">
        <v>0</v>
      </c>
      <c r="P3056">
        <v>0</v>
      </c>
      <c r="Q3056" t="b">
        <v>0</v>
      </c>
      <c r="R3056" t="s">
        <v>8303</v>
      </c>
      <c r="S3056">
        <f t="shared" si="282"/>
        <v>0</v>
      </c>
      <c r="T3056" t="e">
        <f t="shared" si="283"/>
        <v>#DIV/0!</v>
      </c>
      <c r="U3056" t="s">
        <v>8315</v>
      </c>
      <c r="V3056" t="s">
        <v>8355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284"/>
        <v>42013.624884259254</v>
      </c>
      <c r="K3057">
        <v>1415660390</v>
      </c>
      <c r="L3057" s="10">
        <f t="shared" si="285"/>
        <v>41953.624884259254</v>
      </c>
      <c r="M3057" s="11" t="str">
        <f t="shared" si="286"/>
        <v>Nov</v>
      </c>
      <c r="N3057" s="11">
        <f t="shared" si="287"/>
        <v>2014</v>
      </c>
      <c r="O3057" t="b">
        <v>0</v>
      </c>
      <c r="P3057">
        <v>1</v>
      </c>
      <c r="Q3057" t="b">
        <v>0</v>
      </c>
      <c r="R3057" t="s">
        <v>8303</v>
      </c>
      <c r="S3057">
        <f t="shared" si="282"/>
        <v>0</v>
      </c>
      <c r="T3057">
        <f t="shared" si="283"/>
        <v>1</v>
      </c>
      <c r="U3057" t="s">
        <v>8315</v>
      </c>
      <c r="V3057" t="s">
        <v>8355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284"/>
        <v>41911.303055555552</v>
      </c>
      <c r="K3058">
        <v>1406819784</v>
      </c>
      <c r="L3058" s="10">
        <f t="shared" si="285"/>
        <v>41851.303055555552</v>
      </c>
      <c r="M3058" s="11" t="str">
        <f t="shared" si="286"/>
        <v>Jul</v>
      </c>
      <c r="N3058" s="11">
        <f t="shared" si="287"/>
        <v>2014</v>
      </c>
      <c r="O3058" t="b">
        <v>0</v>
      </c>
      <c r="P3058">
        <v>0</v>
      </c>
      <c r="Q3058" t="b">
        <v>0</v>
      </c>
      <c r="R3058" t="s">
        <v>8303</v>
      </c>
      <c r="S3058">
        <f t="shared" si="282"/>
        <v>0</v>
      </c>
      <c r="T3058" t="e">
        <f t="shared" si="283"/>
        <v>#DIV/0!</v>
      </c>
      <c r="U3058" t="s">
        <v>8315</v>
      </c>
      <c r="V3058" t="s">
        <v>8355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284"/>
        <v>42463.275590277779</v>
      </c>
      <c r="K3059">
        <v>1457105811</v>
      </c>
      <c r="L3059" s="10">
        <f t="shared" si="285"/>
        <v>42433.317256944443</v>
      </c>
      <c r="M3059" s="11" t="str">
        <f t="shared" si="286"/>
        <v>Mar</v>
      </c>
      <c r="N3059" s="11">
        <f t="shared" si="287"/>
        <v>2016</v>
      </c>
      <c r="O3059" t="b">
        <v>0</v>
      </c>
      <c r="P3059">
        <v>0</v>
      </c>
      <c r="Q3059" t="b">
        <v>0</v>
      </c>
      <c r="R3059" t="s">
        <v>8303</v>
      </c>
      <c r="S3059">
        <f t="shared" si="282"/>
        <v>0</v>
      </c>
      <c r="T3059" t="e">
        <f t="shared" si="283"/>
        <v>#DIV/0!</v>
      </c>
      <c r="U3059" t="s">
        <v>8315</v>
      </c>
      <c r="V3059" t="s">
        <v>8355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284"/>
        <v>42510.040972222218</v>
      </c>
      <c r="K3060">
        <v>1459414740</v>
      </c>
      <c r="L3060" s="10">
        <f t="shared" si="285"/>
        <v>42460.040972222218</v>
      </c>
      <c r="M3060" s="11" t="str">
        <f t="shared" si="286"/>
        <v>Mar</v>
      </c>
      <c r="N3060" s="11">
        <f t="shared" si="287"/>
        <v>2016</v>
      </c>
      <c r="O3060" t="b">
        <v>0</v>
      </c>
      <c r="P3060">
        <v>3</v>
      </c>
      <c r="Q3060" t="b">
        <v>0</v>
      </c>
      <c r="R3060" t="s">
        <v>8303</v>
      </c>
      <c r="S3060">
        <f t="shared" si="282"/>
        <v>0</v>
      </c>
      <c r="T3060">
        <f t="shared" si="283"/>
        <v>1</v>
      </c>
      <c r="U3060" t="s">
        <v>8315</v>
      </c>
      <c r="V3060" t="s">
        <v>8355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284"/>
        <v>41859.602384259255</v>
      </c>
      <c r="K3061">
        <v>1404944846</v>
      </c>
      <c r="L3061" s="10">
        <f t="shared" si="285"/>
        <v>41829.602384259255</v>
      </c>
      <c r="M3061" s="11" t="str">
        <f t="shared" si="286"/>
        <v>Jul</v>
      </c>
      <c r="N3061" s="11">
        <f t="shared" si="287"/>
        <v>2014</v>
      </c>
      <c r="O3061" t="b">
        <v>0</v>
      </c>
      <c r="P3061">
        <v>11</v>
      </c>
      <c r="Q3061" t="b">
        <v>0</v>
      </c>
      <c r="R3061" t="s">
        <v>8303</v>
      </c>
      <c r="S3061">
        <f t="shared" si="282"/>
        <v>3</v>
      </c>
      <c r="T3061">
        <f t="shared" si="283"/>
        <v>41</v>
      </c>
      <c r="U3061" t="s">
        <v>8315</v>
      </c>
      <c r="V3061" t="s">
        <v>8355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284"/>
        <v>42274.941365740735</v>
      </c>
      <c r="K3062">
        <v>1440830134</v>
      </c>
      <c r="L3062" s="10">
        <f t="shared" si="285"/>
        <v>42244.941365740735</v>
      </c>
      <c r="M3062" s="11" t="str">
        <f t="shared" si="286"/>
        <v>Aug</v>
      </c>
      <c r="N3062" s="11">
        <f t="shared" si="287"/>
        <v>2015</v>
      </c>
      <c r="O3062" t="b">
        <v>0</v>
      </c>
      <c r="P3062">
        <v>6</v>
      </c>
      <c r="Q3062" t="b">
        <v>0</v>
      </c>
      <c r="R3062" t="s">
        <v>8303</v>
      </c>
      <c r="S3062">
        <f t="shared" si="282"/>
        <v>0</v>
      </c>
      <c r="T3062">
        <f t="shared" si="283"/>
        <v>56</v>
      </c>
      <c r="U3062" t="s">
        <v>8315</v>
      </c>
      <c r="V3062" t="s">
        <v>8355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284"/>
        <v>41864.450787037036</v>
      </c>
      <c r="K3063">
        <v>1405363748</v>
      </c>
      <c r="L3063" s="10">
        <f t="shared" si="285"/>
        <v>41834.450787037036</v>
      </c>
      <c r="M3063" s="11" t="str">
        <f t="shared" si="286"/>
        <v>Jul</v>
      </c>
      <c r="N3063" s="11">
        <f t="shared" si="287"/>
        <v>2014</v>
      </c>
      <c r="O3063" t="b">
        <v>0</v>
      </c>
      <c r="P3063">
        <v>0</v>
      </c>
      <c r="Q3063" t="b">
        <v>0</v>
      </c>
      <c r="R3063" t="s">
        <v>8303</v>
      </c>
      <c r="S3063">
        <f t="shared" si="282"/>
        <v>0</v>
      </c>
      <c r="T3063" t="e">
        <f t="shared" si="283"/>
        <v>#DIV/0!</v>
      </c>
      <c r="U3063" t="s">
        <v>8315</v>
      </c>
      <c r="V3063" t="s">
        <v>8355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284"/>
        <v>42277.416666666664</v>
      </c>
      <c r="K3064">
        <v>1441111892</v>
      </c>
      <c r="L3064" s="10">
        <f t="shared" si="285"/>
        <v>42248.2024537037</v>
      </c>
      <c r="M3064" s="11" t="str">
        <f t="shared" si="286"/>
        <v>Sep</v>
      </c>
      <c r="N3064" s="11">
        <f t="shared" si="287"/>
        <v>2015</v>
      </c>
      <c r="O3064" t="b">
        <v>0</v>
      </c>
      <c r="P3064">
        <v>67</v>
      </c>
      <c r="Q3064" t="b">
        <v>0</v>
      </c>
      <c r="R3064" t="s">
        <v>8303</v>
      </c>
      <c r="S3064">
        <f t="shared" si="282"/>
        <v>67</v>
      </c>
      <c r="T3064">
        <f t="shared" si="283"/>
        <v>100</v>
      </c>
      <c r="U3064" t="s">
        <v>8315</v>
      </c>
      <c r="V3064" t="s">
        <v>8355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284"/>
        <v>42665.589560185181</v>
      </c>
      <c r="K3065">
        <v>1474150138</v>
      </c>
      <c r="L3065" s="10">
        <f t="shared" si="285"/>
        <v>42630.589560185181</v>
      </c>
      <c r="M3065" s="11" t="str">
        <f t="shared" si="286"/>
        <v>Sep</v>
      </c>
      <c r="N3065" s="11">
        <f t="shared" si="287"/>
        <v>2016</v>
      </c>
      <c r="O3065" t="b">
        <v>0</v>
      </c>
      <c r="P3065">
        <v>23</v>
      </c>
      <c r="Q3065" t="b">
        <v>0</v>
      </c>
      <c r="R3065" t="s">
        <v>8303</v>
      </c>
      <c r="S3065">
        <f t="shared" si="282"/>
        <v>20</v>
      </c>
      <c r="T3065">
        <f t="shared" si="283"/>
        <v>26</v>
      </c>
      <c r="U3065" t="s">
        <v>8315</v>
      </c>
      <c r="V3065" t="s">
        <v>8355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284"/>
        <v>42329.957638888889</v>
      </c>
      <c r="K3066">
        <v>1445483246</v>
      </c>
      <c r="L3066" s="10">
        <f t="shared" si="285"/>
        <v>42298.7968287037</v>
      </c>
      <c r="M3066" s="11" t="str">
        <f t="shared" si="286"/>
        <v>Oct</v>
      </c>
      <c r="N3066" s="11">
        <f t="shared" si="287"/>
        <v>2015</v>
      </c>
      <c r="O3066" t="b">
        <v>0</v>
      </c>
      <c r="P3066">
        <v>72</v>
      </c>
      <c r="Q3066" t="b">
        <v>0</v>
      </c>
      <c r="R3066" t="s">
        <v>8303</v>
      </c>
      <c r="S3066">
        <f t="shared" si="282"/>
        <v>11</v>
      </c>
      <c r="T3066">
        <f t="shared" si="283"/>
        <v>118</v>
      </c>
      <c r="U3066" t="s">
        <v>8315</v>
      </c>
      <c r="V3066" t="s">
        <v>8355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284"/>
        <v>41849.721898148149</v>
      </c>
      <c r="K3067">
        <v>1404523172</v>
      </c>
      <c r="L3067" s="10">
        <f t="shared" si="285"/>
        <v>41824.721898148149</v>
      </c>
      <c r="M3067" s="11" t="str">
        <f t="shared" si="286"/>
        <v>Jul</v>
      </c>
      <c r="N3067" s="11">
        <f t="shared" si="287"/>
        <v>2014</v>
      </c>
      <c r="O3067" t="b">
        <v>0</v>
      </c>
      <c r="P3067">
        <v>2</v>
      </c>
      <c r="Q3067" t="b">
        <v>0</v>
      </c>
      <c r="R3067" t="s">
        <v>8303</v>
      </c>
      <c r="S3067">
        <f t="shared" si="282"/>
        <v>0</v>
      </c>
      <c r="T3067">
        <f t="shared" si="283"/>
        <v>5</v>
      </c>
      <c r="U3067" t="s">
        <v>8315</v>
      </c>
      <c r="V3067" t="s">
        <v>8355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284"/>
        <v>42560.895104166666</v>
      </c>
      <c r="K3068">
        <v>1465536537</v>
      </c>
      <c r="L3068" s="10">
        <f t="shared" si="285"/>
        <v>42530.895104166666</v>
      </c>
      <c r="M3068" s="11" t="str">
        <f t="shared" si="286"/>
        <v>Jun</v>
      </c>
      <c r="N3068" s="11">
        <f t="shared" si="287"/>
        <v>2016</v>
      </c>
      <c r="O3068" t="b">
        <v>0</v>
      </c>
      <c r="P3068">
        <v>15</v>
      </c>
      <c r="Q3068" t="b">
        <v>0</v>
      </c>
      <c r="R3068" t="s">
        <v>8303</v>
      </c>
      <c r="S3068">
        <f t="shared" si="282"/>
        <v>12</v>
      </c>
      <c r="T3068">
        <f t="shared" si="283"/>
        <v>2797</v>
      </c>
      <c r="U3068" t="s">
        <v>8315</v>
      </c>
      <c r="V3068" t="s">
        <v>8355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284"/>
        <v>42256.605081018519</v>
      </c>
      <c r="K3069">
        <v>1439245879</v>
      </c>
      <c r="L3069" s="10">
        <f t="shared" si="285"/>
        <v>42226.605081018519</v>
      </c>
      <c r="M3069" s="11" t="str">
        <f t="shared" si="286"/>
        <v>Aug</v>
      </c>
      <c r="N3069" s="11">
        <f t="shared" si="287"/>
        <v>2015</v>
      </c>
      <c r="O3069" t="b">
        <v>0</v>
      </c>
      <c r="P3069">
        <v>1</v>
      </c>
      <c r="Q3069" t="b">
        <v>0</v>
      </c>
      <c r="R3069" t="s">
        <v>8303</v>
      </c>
      <c r="S3069">
        <f t="shared" si="282"/>
        <v>3</v>
      </c>
      <c r="T3069">
        <f t="shared" si="283"/>
        <v>200</v>
      </c>
      <c r="U3069" t="s">
        <v>8315</v>
      </c>
      <c r="V3069" t="s">
        <v>8355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284"/>
        <v>42293.358240740738</v>
      </c>
      <c r="K3070">
        <v>1442421352</v>
      </c>
      <c r="L3070" s="10">
        <f t="shared" si="285"/>
        <v>42263.358240740738</v>
      </c>
      <c r="M3070" s="11" t="str">
        <f t="shared" si="286"/>
        <v>Sep</v>
      </c>
      <c r="N3070" s="11">
        <f t="shared" si="287"/>
        <v>2015</v>
      </c>
      <c r="O3070" t="b">
        <v>0</v>
      </c>
      <c r="P3070">
        <v>2</v>
      </c>
      <c r="Q3070" t="b">
        <v>0</v>
      </c>
      <c r="R3070" t="s">
        <v>8303</v>
      </c>
      <c r="S3070">
        <f t="shared" si="282"/>
        <v>0</v>
      </c>
      <c r="T3070">
        <f t="shared" si="283"/>
        <v>88</v>
      </c>
      <c r="U3070" t="s">
        <v>8315</v>
      </c>
      <c r="V3070" t="s">
        <v>8355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284"/>
        <v>41987.500393518516</v>
      </c>
      <c r="K3071">
        <v>1415995234</v>
      </c>
      <c r="L3071" s="10">
        <f t="shared" si="285"/>
        <v>41957.500393518516</v>
      </c>
      <c r="M3071" s="11" t="str">
        <f t="shared" si="286"/>
        <v>Nov</v>
      </c>
      <c r="N3071" s="11">
        <f t="shared" si="287"/>
        <v>2014</v>
      </c>
      <c r="O3071" t="b">
        <v>0</v>
      </c>
      <c r="P3071">
        <v>7</v>
      </c>
      <c r="Q3071" t="b">
        <v>0</v>
      </c>
      <c r="R3071" t="s">
        <v>8303</v>
      </c>
      <c r="S3071">
        <f t="shared" si="282"/>
        <v>14</v>
      </c>
      <c r="T3071">
        <f t="shared" si="283"/>
        <v>20</v>
      </c>
      <c r="U3071" t="s">
        <v>8315</v>
      </c>
      <c r="V3071" t="s">
        <v>8355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284"/>
        <v>42711.400104166663</v>
      </c>
      <c r="K3072">
        <v>1479317769</v>
      </c>
      <c r="L3072" s="10">
        <f t="shared" si="285"/>
        <v>42690.400104166663</v>
      </c>
      <c r="M3072" s="11" t="str">
        <f t="shared" si="286"/>
        <v>Nov</v>
      </c>
      <c r="N3072" s="11">
        <f t="shared" si="287"/>
        <v>2016</v>
      </c>
      <c r="O3072" t="b">
        <v>0</v>
      </c>
      <c r="P3072">
        <v>16</v>
      </c>
      <c r="Q3072" t="b">
        <v>0</v>
      </c>
      <c r="R3072" t="s">
        <v>8303</v>
      </c>
      <c r="S3072">
        <f t="shared" si="282"/>
        <v>3</v>
      </c>
      <c r="T3072">
        <f t="shared" si="283"/>
        <v>21</v>
      </c>
      <c r="U3072" t="s">
        <v>8315</v>
      </c>
      <c r="V3072" t="s">
        <v>8355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284"/>
        <v>42114.915972222218</v>
      </c>
      <c r="K3073">
        <v>1428082481</v>
      </c>
      <c r="L3073" s="10">
        <f t="shared" si="285"/>
        <v>42097.399085648147</v>
      </c>
      <c r="M3073" s="11" t="str">
        <f t="shared" si="286"/>
        <v>Apr</v>
      </c>
      <c r="N3073" s="11">
        <f t="shared" si="287"/>
        <v>2015</v>
      </c>
      <c r="O3073" t="b">
        <v>0</v>
      </c>
      <c r="P3073">
        <v>117</v>
      </c>
      <c r="Q3073" t="b">
        <v>0</v>
      </c>
      <c r="R3073" t="s">
        <v>8303</v>
      </c>
      <c r="S3073">
        <f t="shared" si="282"/>
        <v>60</v>
      </c>
      <c r="T3073">
        <f t="shared" si="283"/>
        <v>61</v>
      </c>
      <c r="U3073" t="s">
        <v>8315</v>
      </c>
      <c r="V3073" t="s">
        <v>8355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284"/>
        <v>42672.740277777775</v>
      </c>
      <c r="K3074">
        <v>1476549262</v>
      </c>
      <c r="L3074" s="10">
        <f t="shared" si="285"/>
        <v>42658.357199074067</v>
      </c>
      <c r="M3074" s="11" t="str">
        <f t="shared" si="286"/>
        <v>Oct</v>
      </c>
      <c r="N3074" s="11">
        <f t="shared" si="287"/>
        <v>2016</v>
      </c>
      <c r="O3074" t="b">
        <v>0</v>
      </c>
      <c r="P3074">
        <v>2</v>
      </c>
      <c r="Q3074" t="b">
        <v>0</v>
      </c>
      <c r="R3074" t="s">
        <v>8303</v>
      </c>
      <c r="S3074">
        <f t="shared" ref="S3074:S3137" si="288">ROUND((E3074/D3074)*100,0)</f>
        <v>0</v>
      </c>
      <c r="T3074">
        <f t="shared" ref="T3074:T3137" si="289">ROUND(E3074/P3074,0)</f>
        <v>1</v>
      </c>
      <c r="U3074" t="s">
        <v>8315</v>
      </c>
      <c r="V3074" t="s">
        <v>8355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290">(((I3075/60)/60/24)+DATE(1970,1,1)+(-8/24))</f>
        <v>42169.47152777778</v>
      </c>
      <c r="K3075">
        <v>1429287900</v>
      </c>
      <c r="L3075" s="10">
        <f t="shared" ref="L3075:L3138" si="291">(((K3075/60)/60)/24)+DATE(1970,1,1)+(-8/24)</f>
        <v>42111.350694444445</v>
      </c>
      <c r="M3075" s="11" t="str">
        <f t="shared" ref="M3075:M3138" si="292">TEXT(L3075,"MMM")</f>
        <v>Apr</v>
      </c>
      <c r="N3075" s="11">
        <f t="shared" ref="N3075:N3138" si="293">YEAR(L3075)</f>
        <v>2015</v>
      </c>
      <c r="O3075" t="b">
        <v>0</v>
      </c>
      <c r="P3075">
        <v>7</v>
      </c>
      <c r="Q3075" t="b">
        <v>0</v>
      </c>
      <c r="R3075" t="s">
        <v>8303</v>
      </c>
      <c r="S3075">
        <f t="shared" si="288"/>
        <v>0</v>
      </c>
      <c r="T3075">
        <f t="shared" si="289"/>
        <v>92</v>
      </c>
      <c r="U3075" t="s">
        <v>8315</v>
      </c>
      <c r="V3075" t="s">
        <v>8355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290"/>
        <v>42439.237951388881</v>
      </c>
      <c r="K3076">
        <v>1455025359</v>
      </c>
      <c r="L3076" s="10">
        <f t="shared" si="291"/>
        <v>42409.237951388881</v>
      </c>
      <c r="M3076" s="11" t="str">
        <f t="shared" si="292"/>
        <v>Feb</v>
      </c>
      <c r="N3076" s="11">
        <f t="shared" si="293"/>
        <v>2016</v>
      </c>
      <c r="O3076" t="b">
        <v>0</v>
      </c>
      <c r="P3076">
        <v>3</v>
      </c>
      <c r="Q3076" t="b">
        <v>0</v>
      </c>
      <c r="R3076" t="s">
        <v>8303</v>
      </c>
      <c r="S3076">
        <f t="shared" si="288"/>
        <v>0</v>
      </c>
      <c r="T3076">
        <f t="shared" si="289"/>
        <v>7</v>
      </c>
      <c r="U3076" t="s">
        <v>8315</v>
      </c>
      <c r="V3076" t="s">
        <v>8355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290"/>
        <v>42600.768981481473</v>
      </c>
      <c r="K3077">
        <v>1467253640</v>
      </c>
      <c r="L3077" s="10">
        <f t="shared" si="291"/>
        <v>42550.768981481473</v>
      </c>
      <c r="M3077" s="11" t="str">
        <f t="shared" si="292"/>
        <v>Jun</v>
      </c>
      <c r="N3077" s="11">
        <f t="shared" si="293"/>
        <v>2016</v>
      </c>
      <c r="O3077" t="b">
        <v>0</v>
      </c>
      <c r="P3077">
        <v>20</v>
      </c>
      <c r="Q3077" t="b">
        <v>0</v>
      </c>
      <c r="R3077" t="s">
        <v>8303</v>
      </c>
      <c r="S3077">
        <f t="shared" si="288"/>
        <v>9</v>
      </c>
      <c r="T3077">
        <f t="shared" si="289"/>
        <v>65</v>
      </c>
      <c r="U3077" t="s">
        <v>8315</v>
      </c>
      <c r="V3077" t="s">
        <v>8355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290"/>
        <v>42286.318553240737</v>
      </c>
      <c r="K3078">
        <v>1439221123</v>
      </c>
      <c r="L3078" s="10">
        <f t="shared" si="291"/>
        <v>42226.318553240737</v>
      </c>
      <c r="M3078" s="11" t="str">
        <f t="shared" si="292"/>
        <v>Aug</v>
      </c>
      <c r="N3078" s="11">
        <f t="shared" si="293"/>
        <v>2015</v>
      </c>
      <c r="O3078" t="b">
        <v>0</v>
      </c>
      <c r="P3078">
        <v>50</v>
      </c>
      <c r="Q3078" t="b">
        <v>0</v>
      </c>
      <c r="R3078" t="s">
        <v>8303</v>
      </c>
      <c r="S3078">
        <f t="shared" si="288"/>
        <v>15</v>
      </c>
      <c r="T3078">
        <f t="shared" si="289"/>
        <v>30</v>
      </c>
      <c r="U3078" t="s">
        <v>8315</v>
      </c>
      <c r="V3078" t="s">
        <v>8355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290"/>
        <v>42796.62358796296</v>
      </c>
      <c r="K3079">
        <v>1485903478</v>
      </c>
      <c r="L3079" s="10">
        <f t="shared" si="291"/>
        <v>42766.62358796296</v>
      </c>
      <c r="M3079" s="11" t="str">
        <f t="shared" si="292"/>
        <v>Jan</v>
      </c>
      <c r="N3079" s="11">
        <f t="shared" si="293"/>
        <v>2017</v>
      </c>
      <c r="O3079" t="b">
        <v>0</v>
      </c>
      <c r="P3079">
        <v>2</v>
      </c>
      <c r="Q3079" t="b">
        <v>0</v>
      </c>
      <c r="R3079" t="s">
        <v>8303</v>
      </c>
      <c r="S3079">
        <f t="shared" si="288"/>
        <v>0</v>
      </c>
      <c r="T3079">
        <f t="shared" si="289"/>
        <v>53</v>
      </c>
      <c r="U3079" t="s">
        <v>8315</v>
      </c>
      <c r="V3079" t="s">
        <v>8355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290"/>
        <v>42060.805497685178</v>
      </c>
      <c r="K3080">
        <v>1422328795</v>
      </c>
      <c r="L3080" s="10">
        <f t="shared" si="291"/>
        <v>42030.805497685178</v>
      </c>
      <c r="M3080" s="11" t="str">
        <f t="shared" si="292"/>
        <v>Jan</v>
      </c>
      <c r="N3080" s="11">
        <f t="shared" si="293"/>
        <v>2015</v>
      </c>
      <c r="O3080" t="b">
        <v>0</v>
      </c>
      <c r="P3080">
        <v>3</v>
      </c>
      <c r="Q3080" t="b">
        <v>0</v>
      </c>
      <c r="R3080" t="s">
        <v>8303</v>
      </c>
      <c r="S3080">
        <f t="shared" si="288"/>
        <v>0</v>
      </c>
      <c r="T3080">
        <f t="shared" si="289"/>
        <v>24</v>
      </c>
      <c r="U3080" t="s">
        <v>8315</v>
      </c>
      <c r="V3080" t="s">
        <v>8355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290"/>
        <v>42085.338368055549</v>
      </c>
      <c r="K3081">
        <v>1424452035</v>
      </c>
      <c r="L3081" s="10">
        <f t="shared" si="291"/>
        <v>42055.38003472222</v>
      </c>
      <c r="M3081" s="11" t="str">
        <f t="shared" si="292"/>
        <v>Feb</v>
      </c>
      <c r="N3081" s="11">
        <f t="shared" si="293"/>
        <v>2015</v>
      </c>
      <c r="O3081" t="b">
        <v>0</v>
      </c>
      <c r="P3081">
        <v>27</v>
      </c>
      <c r="Q3081" t="b">
        <v>0</v>
      </c>
      <c r="R3081" t="s">
        <v>8303</v>
      </c>
      <c r="S3081">
        <f t="shared" si="288"/>
        <v>1</v>
      </c>
      <c r="T3081">
        <f t="shared" si="289"/>
        <v>416</v>
      </c>
      <c r="U3081" t="s">
        <v>8315</v>
      </c>
      <c r="V3081" t="s">
        <v>8355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290"/>
        <v>41999.736620370364</v>
      </c>
      <c r="K3082">
        <v>1414456844</v>
      </c>
      <c r="L3082" s="10">
        <f t="shared" si="291"/>
        <v>41939.6949537037</v>
      </c>
      <c r="M3082" s="11" t="str">
        <f t="shared" si="292"/>
        <v>Oct</v>
      </c>
      <c r="N3082" s="11">
        <f t="shared" si="293"/>
        <v>2014</v>
      </c>
      <c r="O3082" t="b">
        <v>0</v>
      </c>
      <c r="P3082">
        <v>7</v>
      </c>
      <c r="Q3082" t="b">
        <v>0</v>
      </c>
      <c r="R3082" t="s">
        <v>8303</v>
      </c>
      <c r="S3082">
        <f t="shared" si="288"/>
        <v>0</v>
      </c>
      <c r="T3082">
        <f t="shared" si="289"/>
        <v>54</v>
      </c>
      <c r="U3082" t="s">
        <v>8315</v>
      </c>
      <c r="V3082" t="s">
        <v>8355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290"/>
        <v>42266.848275462959</v>
      </c>
      <c r="K3083">
        <v>1440130891</v>
      </c>
      <c r="L3083" s="10">
        <f t="shared" si="291"/>
        <v>42236.848275462959</v>
      </c>
      <c r="M3083" s="11" t="str">
        <f t="shared" si="292"/>
        <v>Aug</v>
      </c>
      <c r="N3083" s="11">
        <f t="shared" si="293"/>
        <v>2015</v>
      </c>
      <c r="O3083" t="b">
        <v>0</v>
      </c>
      <c r="P3083">
        <v>5</v>
      </c>
      <c r="Q3083" t="b">
        <v>0</v>
      </c>
      <c r="R3083" t="s">
        <v>8303</v>
      </c>
      <c r="S3083">
        <f t="shared" si="288"/>
        <v>0</v>
      </c>
      <c r="T3083">
        <f t="shared" si="289"/>
        <v>421</v>
      </c>
      <c r="U3083" t="s">
        <v>8315</v>
      </c>
      <c r="V3083" t="s">
        <v>8355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290"/>
        <v>42323.631319444445</v>
      </c>
      <c r="K3084">
        <v>1445033346</v>
      </c>
      <c r="L3084" s="10">
        <f t="shared" si="291"/>
        <v>42293.589652777773</v>
      </c>
      <c r="M3084" s="11" t="str">
        <f t="shared" si="292"/>
        <v>Oct</v>
      </c>
      <c r="N3084" s="11">
        <f t="shared" si="293"/>
        <v>2015</v>
      </c>
      <c r="O3084" t="b">
        <v>0</v>
      </c>
      <c r="P3084">
        <v>0</v>
      </c>
      <c r="Q3084" t="b">
        <v>0</v>
      </c>
      <c r="R3084" t="s">
        <v>8303</v>
      </c>
      <c r="S3084">
        <f t="shared" si="288"/>
        <v>0</v>
      </c>
      <c r="T3084" t="e">
        <f t="shared" si="289"/>
        <v>#DIV/0!</v>
      </c>
      <c r="U3084" t="s">
        <v>8315</v>
      </c>
      <c r="V3084" t="s">
        <v>8355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290"/>
        <v>41882.875</v>
      </c>
      <c r="K3085">
        <v>1406986278</v>
      </c>
      <c r="L3085" s="10">
        <f t="shared" si="291"/>
        <v>41853.230069444442</v>
      </c>
      <c r="M3085" s="11" t="str">
        <f t="shared" si="292"/>
        <v>Aug</v>
      </c>
      <c r="N3085" s="11">
        <f t="shared" si="293"/>
        <v>2014</v>
      </c>
      <c r="O3085" t="b">
        <v>0</v>
      </c>
      <c r="P3085">
        <v>3</v>
      </c>
      <c r="Q3085" t="b">
        <v>0</v>
      </c>
      <c r="R3085" t="s">
        <v>8303</v>
      </c>
      <c r="S3085">
        <f t="shared" si="288"/>
        <v>0</v>
      </c>
      <c r="T3085">
        <f t="shared" si="289"/>
        <v>19</v>
      </c>
      <c r="U3085" t="s">
        <v>8315</v>
      </c>
      <c r="V3085" t="s">
        <v>8355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290"/>
        <v>42129.45</v>
      </c>
      <c r="K3086">
        <v>1428340931</v>
      </c>
      <c r="L3086" s="10">
        <f t="shared" si="291"/>
        <v>42100.390405092585</v>
      </c>
      <c r="M3086" s="11" t="str">
        <f t="shared" si="292"/>
        <v>Apr</v>
      </c>
      <c r="N3086" s="11">
        <f t="shared" si="293"/>
        <v>2015</v>
      </c>
      <c r="O3086" t="b">
        <v>0</v>
      </c>
      <c r="P3086">
        <v>6</v>
      </c>
      <c r="Q3086" t="b">
        <v>0</v>
      </c>
      <c r="R3086" t="s">
        <v>8303</v>
      </c>
      <c r="S3086">
        <f t="shared" si="288"/>
        <v>12</v>
      </c>
      <c r="T3086">
        <f t="shared" si="289"/>
        <v>78</v>
      </c>
      <c r="U3086" t="s">
        <v>8315</v>
      </c>
      <c r="V3086" t="s">
        <v>8355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290"/>
        <v>42276.550451388881</v>
      </c>
      <c r="K3087">
        <v>1440969159</v>
      </c>
      <c r="L3087" s="10">
        <f t="shared" si="291"/>
        <v>42246.550451388881</v>
      </c>
      <c r="M3087" s="11" t="str">
        <f t="shared" si="292"/>
        <v>Aug</v>
      </c>
      <c r="N3087" s="11">
        <f t="shared" si="293"/>
        <v>2015</v>
      </c>
      <c r="O3087" t="b">
        <v>0</v>
      </c>
      <c r="P3087">
        <v>9</v>
      </c>
      <c r="Q3087" t="b">
        <v>0</v>
      </c>
      <c r="R3087" t="s">
        <v>8303</v>
      </c>
      <c r="S3087">
        <f t="shared" si="288"/>
        <v>2</v>
      </c>
      <c r="T3087">
        <f t="shared" si="289"/>
        <v>68</v>
      </c>
      <c r="U3087" t="s">
        <v>8315</v>
      </c>
      <c r="V3087" t="s">
        <v>8355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290"/>
        <v>42233.337488425925</v>
      </c>
      <c r="K3088">
        <v>1434643559</v>
      </c>
      <c r="L3088" s="10">
        <f t="shared" si="291"/>
        <v>42173.337488425925</v>
      </c>
      <c r="M3088" s="11" t="str">
        <f t="shared" si="292"/>
        <v>Jun</v>
      </c>
      <c r="N3088" s="11">
        <f t="shared" si="293"/>
        <v>2015</v>
      </c>
      <c r="O3088" t="b">
        <v>0</v>
      </c>
      <c r="P3088">
        <v>3</v>
      </c>
      <c r="Q3088" t="b">
        <v>0</v>
      </c>
      <c r="R3088" t="s">
        <v>8303</v>
      </c>
      <c r="S3088">
        <f t="shared" si="288"/>
        <v>0</v>
      </c>
      <c r="T3088">
        <f t="shared" si="289"/>
        <v>17</v>
      </c>
      <c r="U3088" t="s">
        <v>8315</v>
      </c>
      <c r="V3088" t="s">
        <v>8355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290"/>
        <v>42724.858680555553</v>
      </c>
      <c r="K3089">
        <v>1477107390</v>
      </c>
      <c r="L3089" s="10">
        <f t="shared" si="291"/>
        <v>42664.817013888889</v>
      </c>
      <c r="M3089" s="11" t="str">
        <f t="shared" si="292"/>
        <v>Oct</v>
      </c>
      <c r="N3089" s="11">
        <f t="shared" si="293"/>
        <v>2016</v>
      </c>
      <c r="O3089" t="b">
        <v>0</v>
      </c>
      <c r="P3089">
        <v>2</v>
      </c>
      <c r="Q3089" t="b">
        <v>0</v>
      </c>
      <c r="R3089" t="s">
        <v>8303</v>
      </c>
      <c r="S3089">
        <f t="shared" si="288"/>
        <v>1</v>
      </c>
      <c r="T3089">
        <f t="shared" si="289"/>
        <v>63</v>
      </c>
      <c r="U3089" t="s">
        <v>8315</v>
      </c>
      <c r="V3089" t="s">
        <v>8355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290"/>
        <v>42012.236805555549</v>
      </c>
      <c r="K3090">
        <v>1418046247</v>
      </c>
      <c r="L3090" s="10">
        <f t="shared" si="291"/>
        <v>41981.238969907405</v>
      </c>
      <c r="M3090" s="11" t="str">
        <f t="shared" si="292"/>
        <v>Dec</v>
      </c>
      <c r="N3090" s="11">
        <f t="shared" si="293"/>
        <v>2014</v>
      </c>
      <c r="O3090" t="b">
        <v>0</v>
      </c>
      <c r="P3090">
        <v>3</v>
      </c>
      <c r="Q3090" t="b">
        <v>0</v>
      </c>
      <c r="R3090" t="s">
        <v>8303</v>
      </c>
      <c r="S3090">
        <f t="shared" si="288"/>
        <v>0</v>
      </c>
      <c r="T3090">
        <f t="shared" si="289"/>
        <v>42</v>
      </c>
      <c r="U3090" t="s">
        <v>8315</v>
      </c>
      <c r="V3090" t="s">
        <v>8355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290"/>
        <v>42559.749305555553</v>
      </c>
      <c r="K3091">
        <v>1465304483</v>
      </c>
      <c r="L3091" s="10">
        <f t="shared" si="291"/>
        <v>42528.209293981483</v>
      </c>
      <c r="M3091" s="11" t="str">
        <f t="shared" si="292"/>
        <v>Jun</v>
      </c>
      <c r="N3091" s="11">
        <f t="shared" si="293"/>
        <v>2016</v>
      </c>
      <c r="O3091" t="b">
        <v>0</v>
      </c>
      <c r="P3091">
        <v>45</v>
      </c>
      <c r="Q3091" t="b">
        <v>0</v>
      </c>
      <c r="R3091" t="s">
        <v>8303</v>
      </c>
      <c r="S3091">
        <f t="shared" si="288"/>
        <v>23</v>
      </c>
      <c r="T3091">
        <f t="shared" si="289"/>
        <v>130</v>
      </c>
      <c r="U3091" t="s">
        <v>8315</v>
      </c>
      <c r="V3091" t="s">
        <v>8355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290"/>
        <v>42125.443807870368</v>
      </c>
      <c r="K3092">
        <v>1425325145</v>
      </c>
      <c r="L3092" s="10">
        <f t="shared" si="291"/>
        <v>42065.485474537032</v>
      </c>
      <c r="M3092" s="11" t="str">
        <f t="shared" si="292"/>
        <v>Mar</v>
      </c>
      <c r="N3092" s="11">
        <f t="shared" si="293"/>
        <v>2015</v>
      </c>
      <c r="O3092" t="b">
        <v>0</v>
      </c>
      <c r="P3092">
        <v>9</v>
      </c>
      <c r="Q3092" t="b">
        <v>0</v>
      </c>
      <c r="R3092" t="s">
        <v>8303</v>
      </c>
      <c r="S3092">
        <f t="shared" si="288"/>
        <v>5</v>
      </c>
      <c r="T3092">
        <f t="shared" si="289"/>
        <v>1270</v>
      </c>
      <c r="U3092" t="s">
        <v>8315</v>
      </c>
      <c r="V3092" t="s">
        <v>8355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290"/>
        <v>42596.615081018514</v>
      </c>
      <c r="K3093">
        <v>1468622743</v>
      </c>
      <c r="L3093" s="10">
        <f t="shared" si="291"/>
        <v>42566.615081018514</v>
      </c>
      <c r="M3093" s="11" t="str">
        <f t="shared" si="292"/>
        <v>Jul</v>
      </c>
      <c r="N3093" s="11">
        <f t="shared" si="293"/>
        <v>2016</v>
      </c>
      <c r="O3093" t="b">
        <v>0</v>
      </c>
      <c r="P3093">
        <v>9</v>
      </c>
      <c r="Q3093" t="b">
        <v>0</v>
      </c>
      <c r="R3093" t="s">
        <v>8303</v>
      </c>
      <c r="S3093">
        <f t="shared" si="288"/>
        <v>16</v>
      </c>
      <c r="T3093">
        <f t="shared" si="289"/>
        <v>88</v>
      </c>
      <c r="U3093" t="s">
        <v>8315</v>
      </c>
      <c r="V3093" t="s">
        <v>8355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290"/>
        <v>42292.583333333336</v>
      </c>
      <c r="K3094">
        <v>1441723912</v>
      </c>
      <c r="L3094" s="10">
        <f t="shared" si="291"/>
        <v>42255.28601851852</v>
      </c>
      <c r="M3094" s="11" t="str">
        <f t="shared" si="292"/>
        <v>Sep</v>
      </c>
      <c r="N3094" s="11">
        <f t="shared" si="293"/>
        <v>2015</v>
      </c>
      <c r="O3094" t="b">
        <v>0</v>
      </c>
      <c r="P3094">
        <v>21</v>
      </c>
      <c r="Q3094" t="b">
        <v>0</v>
      </c>
      <c r="R3094" t="s">
        <v>8303</v>
      </c>
      <c r="S3094">
        <f t="shared" si="288"/>
        <v>1</v>
      </c>
      <c r="T3094">
        <f t="shared" si="289"/>
        <v>56</v>
      </c>
      <c r="U3094" t="s">
        <v>8315</v>
      </c>
      <c r="V3094" t="s">
        <v>8355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290"/>
        <v>41790.832638888889</v>
      </c>
      <c r="K3095">
        <v>1398980941</v>
      </c>
      <c r="L3095" s="10">
        <f t="shared" si="291"/>
        <v>41760.575706018513</v>
      </c>
      <c r="M3095" s="11" t="str">
        <f t="shared" si="292"/>
        <v>May</v>
      </c>
      <c r="N3095" s="11">
        <f t="shared" si="293"/>
        <v>2014</v>
      </c>
      <c r="O3095" t="b">
        <v>0</v>
      </c>
      <c r="P3095">
        <v>17</v>
      </c>
      <c r="Q3095" t="b">
        <v>0</v>
      </c>
      <c r="R3095" t="s">
        <v>8303</v>
      </c>
      <c r="S3095">
        <f t="shared" si="288"/>
        <v>23</v>
      </c>
      <c r="T3095">
        <f t="shared" si="289"/>
        <v>54</v>
      </c>
      <c r="U3095" t="s">
        <v>8315</v>
      </c>
      <c r="V3095" t="s">
        <v>8355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290"/>
        <v>42267.462453703702</v>
      </c>
      <c r="K3096">
        <v>1437591956</v>
      </c>
      <c r="L3096" s="10">
        <f t="shared" si="291"/>
        <v>42207.462453703702</v>
      </c>
      <c r="M3096" s="11" t="str">
        <f t="shared" si="292"/>
        <v>Jul</v>
      </c>
      <c r="N3096" s="11">
        <f t="shared" si="293"/>
        <v>2015</v>
      </c>
      <c r="O3096" t="b">
        <v>0</v>
      </c>
      <c r="P3096">
        <v>1</v>
      </c>
      <c r="Q3096" t="b">
        <v>0</v>
      </c>
      <c r="R3096" t="s">
        <v>8303</v>
      </c>
      <c r="S3096">
        <f t="shared" si="288"/>
        <v>0</v>
      </c>
      <c r="T3096">
        <f t="shared" si="289"/>
        <v>25</v>
      </c>
      <c r="U3096" t="s">
        <v>8315</v>
      </c>
      <c r="V3096" t="s">
        <v>8355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290"/>
        <v>42582.69189814815</v>
      </c>
      <c r="K3097">
        <v>1464827780</v>
      </c>
      <c r="L3097" s="10">
        <f t="shared" si="291"/>
        <v>42522.69189814815</v>
      </c>
      <c r="M3097" s="11" t="str">
        <f t="shared" si="292"/>
        <v>Jun</v>
      </c>
      <c r="N3097" s="11">
        <f t="shared" si="293"/>
        <v>2016</v>
      </c>
      <c r="O3097" t="b">
        <v>0</v>
      </c>
      <c r="P3097">
        <v>1</v>
      </c>
      <c r="Q3097" t="b">
        <v>0</v>
      </c>
      <c r="R3097" t="s">
        <v>8303</v>
      </c>
      <c r="S3097">
        <f t="shared" si="288"/>
        <v>0</v>
      </c>
      <c r="T3097">
        <f t="shared" si="289"/>
        <v>50</v>
      </c>
      <c r="U3097" t="s">
        <v>8315</v>
      </c>
      <c r="V3097" t="s">
        <v>8355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290"/>
        <v>42144.492199074077</v>
      </c>
      <c r="K3098">
        <v>1429559326</v>
      </c>
      <c r="L3098" s="10">
        <f t="shared" si="291"/>
        <v>42114.492199074077</v>
      </c>
      <c r="M3098" s="11" t="str">
        <f t="shared" si="292"/>
        <v>Apr</v>
      </c>
      <c r="N3098" s="11">
        <f t="shared" si="293"/>
        <v>2015</v>
      </c>
      <c r="O3098" t="b">
        <v>0</v>
      </c>
      <c r="P3098">
        <v>14</v>
      </c>
      <c r="Q3098" t="b">
        <v>0</v>
      </c>
      <c r="R3098" t="s">
        <v>8303</v>
      </c>
      <c r="S3098">
        <f t="shared" si="288"/>
        <v>4</v>
      </c>
      <c r="T3098">
        <f t="shared" si="289"/>
        <v>57</v>
      </c>
      <c r="U3098" t="s">
        <v>8315</v>
      </c>
      <c r="V3098" t="s">
        <v>8355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290"/>
        <v>42650.249999999993</v>
      </c>
      <c r="K3099">
        <v>1474027501</v>
      </c>
      <c r="L3099" s="10">
        <f t="shared" si="291"/>
        <v>42629.17015046296</v>
      </c>
      <c r="M3099" s="11" t="str">
        <f t="shared" si="292"/>
        <v>Sep</v>
      </c>
      <c r="N3099" s="11">
        <f t="shared" si="293"/>
        <v>2016</v>
      </c>
      <c r="O3099" t="b">
        <v>0</v>
      </c>
      <c r="P3099">
        <v>42</v>
      </c>
      <c r="Q3099" t="b">
        <v>0</v>
      </c>
      <c r="R3099" t="s">
        <v>8303</v>
      </c>
      <c r="S3099">
        <f t="shared" si="288"/>
        <v>17</v>
      </c>
      <c r="T3099">
        <f t="shared" si="289"/>
        <v>41</v>
      </c>
      <c r="U3099" t="s">
        <v>8315</v>
      </c>
      <c r="V3099" t="s">
        <v>8355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290"/>
        <v>42407.678472222215</v>
      </c>
      <c r="K3100">
        <v>1450724449</v>
      </c>
      <c r="L3100" s="10">
        <f t="shared" si="291"/>
        <v>42359.45890046296</v>
      </c>
      <c r="M3100" s="11" t="str">
        <f t="shared" si="292"/>
        <v>Dec</v>
      </c>
      <c r="N3100" s="11">
        <f t="shared" si="293"/>
        <v>2015</v>
      </c>
      <c r="O3100" t="b">
        <v>0</v>
      </c>
      <c r="P3100">
        <v>27</v>
      </c>
      <c r="Q3100" t="b">
        <v>0</v>
      </c>
      <c r="R3100" t="s">
        <v>8303</v>
      </c>
      <c r="S3100">
        <f t="shared" si="288"/>
        <v>4</v>
      </c>
      <c r="T3100">
        <f t="shared" si="289"/>
        <v>65</v>
      </c>
      <c r="U3100" t="s">
        <v>8315</v>
      </c>
      <c r="V3100" t="s">
        <v>8355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290"/>
        <v>42411.856377314813</v>
      </c>
      <c r="K3101">
        <v>1452659591</v>
      </c>
      <c r="L3101" s="10">
        <f t="shared" si="291"/>
        <v>42381.856377314813</v>
      </c>
      <c r="M3101" s="11" t="str">
        <f t="shared" si="292"/>
        <v>Jan</v>
      </c>
      <c r="N3101" s="11">
        <f t="shared" si="293"/>
        <v>2016</v>
      </c>
      <c r="O3101" t="b">
        <v>0</v>
      </c>
      <c r="P3101">
        <v>5</v>
      </c>
      <c r="Q3101" t="b">
        <v>0</v>
      </c>
      <c r="R3101" t="s">
        <v>8303</v>
      </c>
      <c r="S3101">
        <f t="shared" si="288"/>
        <v>14</v>
      </c>
      <c r="T3101">
        <f t="shared" si="289"/>
        <v>56</v>
      </c>
      <c r="U3101" t="s">
        <v>8315</v>
      </c>
      <c r="V3101" t="s">
        <v>8355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290"/>
        <v>41932.2890625</v>
      </c>
      <c r="K3102">
        <v>1411224975</v>
      </c>
      <c r="L3102" s="10">
        <f t="shared" si="291"/>
        <v>41902.2890625</v>
      </c>
      <c r="M3102" s="11" t="str">
        <f t="shared" si="292"/>
        <v>Sep</v>
      </c>
      <c r="N3102" s="11">
        <f t="shared" si="293"/>
        <v>2014</v>
      </c>
      <c r="O3102" t="b">
        <v>0</v>
      </c>
      <c r="P3102">
        <v>13</v>
      </c>
      <c r="Q3102" t="b">
        <v>0</v>
      </c>
      <c r="R3102" t="s">
        <v>8303</v>
      </c>
      <c r="S3102">
        <f t="shared" si="288"/>
        <v>15</v>
      </c>
      <c r="T3102">
        <f t="shared" si="289"/>
        <v>141</v>
      </c>
      <c r="U3102" t="s">
        <v>8315</v>
      </c>
      <c r="V3102" t="s">
        <v>8355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290"/>
        <v>42200.99722222222</v>
      </c>
      <c r="K3103">
        <v>1434445937</v>
      </c>
      <c r="L3103" s="10">
        <f t="shared" si="291"/>
        <v>42171.050196759257</v>
      </c>
      <c r="M3103" s="11" t="str">
        <f t="shared" si="292"/>
        <v>Jun</v>
      </c>
      <c r="N3103" s="11">
        <f t="shared" si="293"/>
        <v>2015</v>
      </c>
      <c r="O3103" t="b">
        <v>0</v>
      </c>
      <c r="P3103">
        <v>12</v>
      </c>
      <c r="Q3103" t="b">
        <v>0</v>
      </c>
      <c r="R3103" t="s">
        <v>8303</v>
      </c>
      <c r="S3103">
        <f t="shared" si="288"/>
        <v>12</v>
      </c>
      <c r="T3103">
        <f t="shared" si="289"/>
        <v>25</v>
      </c>
      <c r="U3103" t="s">
        <v>8315</v>
      </c>
      <c r="V3103" t="s">
        <v>8355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290"/>
        <v>42605.007152777776</v>
      </c>
      <c r="K3104">
        <v>1467619818</v>
      </c>
      <c r="L3104" s="10">
        <f t="shared" si="291"/>
        <v>42555.007152777776</v>
      </c>
      <c r="M3104" s="11" t="str">
        <f t="shared" si="292"/>
        <v>Jul</v>
      </c>
      <c r="N3104" s="11">
        <f t="shared" si="293"/>
        <v>2016</v>
      </c>
      <c r="O3104" t="b">
        <v>0</v>
      </c>
      <c r="P3104">
        <v>90</v>
      </c>
      <c r="Q3104" t="b">
        <v>0</v>
      </c>
      <c r="R3104" t="s">
        <v>8303</v>
      </c>
      <c r="S3104">
        <f t="shared" si="288"/>
        <v>39</v>
      </c>
      <c r="T3104">
        <f t="shared" si="289"/>
        <v>70</v>
      </c>
      <c r="U3104" t="s">
        <v>8315</v>
      </c>
      <c r="V3104" t="s">
        <v>8355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290"/>
        <v>42166.82298611111</v>
      </c>
      <c r="K3105">
        <v>1428896706</v>
      </c>
      <c r="L3105" s="10">
        <f t="shared" si="291"/>
        <v>42106.82298611111</v>
      </c>
      <c r="M3105" s="11" t="str">
        <f t="shared" si="292"/>
        <v>Apr</v>
      </c>
      <c r="N3105" s="11">
        <f t="shared" si="293"/>
        <v>2015</v>
      </c>
      <c r="O3105" t="b">
        <v>0</v>
      </c>
      <c r="P3105">
        <v>2</v>
      </c>
      <c r="Q3105" t="b">
        <v>0</v>
      </c>
      <c r="R3105" t="s">
        <v>8303</v>
      </c>
      <c r="S3105">
        <f t="shared" si="288"/>
        <v>0</v>
      </c>
      <c r="T3105">
        <f t="shared" si="289"/>
        <v>6</v>
      </c>
      <c r="U3105" t="s">
        <v>8315</v>
      </c>
      <c r="V3105" t="s">
        <v>8355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290"/>
        <v>42037.749999999993</v>
      </c>
      <c r="K3106">
        <v>1420235311</v>
      </c>
      <c r="L3106" s="10">
        <f t="shared" si="291"/>
        <v>42006.57535879629</v>
      </c>
      <c r="M3106" s="11" t="str">
        <f t="shared" si="292"/>
        <v>Jan</v>
      </c>
      <c r="N3106" s="11">
        <f t="shared" si="293"/>
        <v>2015</v>
      </c>
      <c r="O3106" t="b">
        <v>0</v>
      </c>
      <c r="P3106">
        <v>5</v>
      </c>
      <c r="Q3106" t="b">
        <v>0</v>
      </c>
      <c r="R3106" t="s">
        <v>8303</v>
      </c>
      <c r="S3106">
        <f t="shared" si="288"/>
        <v>30</v>
      </c>
      <c r="T3106">
        <f t="shared" si="289"/>
        <v>237</v>
      </c>
      <c r="U3106" t="s">
        <v>8315</v>
      </c>
      <c r="V3106" t="s">
        <v>8355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290"/>
        <v>41930.875</v>
      </c>
      <c r="K3107">
        <v>1408986916</v>
      </c>
      <c r="L3107" s="10">
        <f t="shared" si="291"/>
        <v>41876.385601851849</v>
      </c>
      <c r="M3107" s="11" t="str">
        <f t="shared" si="292"/>
        <v>Aug</v>
      </c>
      <c r="N3107" s="11">
        <f t="shared" si="293"/>
        <v>2014</v>
      </c>
      <c r="O3107" t="b">
        <v>0</v>
      </c>
      <c r="P3107">
        <v>31</v>
      </c>
      <c r="Q3107" t="b">
        <v>0</v>
      </c>
      <c r="R3107" t="s">
        <v>8303</v>
      </c>
      <c r="S3107">
        <f t="shared" si="288"/>
        <v>42</v>
      </c>
      <c r="T3107">
        <f t="shared" si="289"/>
        <v>80</v>
      </c>
      <c r="U3107" t="s">
        <v>8315</v>
      </c>
      <c r="V3107" t="s">
        <v>8355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290"/>
        <v>42263.583333333336</v>
      </c>
      <c r="K3108">
        <v>1440497876</v>
      </c>
      <c r="L3108" s="10">
        <f t="shared" si="291"/>
        <v>42241.09578703704</v>
      </c>
      <c r="M3108" s="11" t="str">
        <f t="shared" si="292"/>
        <v>Aug</v>
      </c>
      <c r="N3108" s="11">
        <f t="shared" si="293"/>
        <v>2015</v>
      </c>
      <c r="O3108" t="b">
        <v>0</v>
      </c>
      <c r="P3108">
        <v>4</v>
      </c>
      <c r="Q3108" t="b">
        <v>0</v>
      </c>
      <c r="R3108" t="s">
        <v>8303</v>
      </c>
      <c r="S3108">
        <f t="shared" si="288"/>
        <v>4</v>
      </c>
      <c r="T3108">
        <f t="shared" si="289"/>
        <v>10</v>
      </c>
      <c r="U3108" t="s">
        <v>8315</v>
      </c>
      <c r="V3108" t="s">
        <v>8355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290"/>
        <v>42135.480914351843</v>
      </c>
      <c r="K3109">
        <v>1430767951</v>
      </c>
      <c r="L3109" s="10">
        <f t="shared" si="291"/>
        <v>42128.480914351843</v>
      </c>
      <c r="M3109" s="11" t="str">
        <f t="shared" si="292"/>
        <v>May</v>
      </c>
      <c r="N3109" s="11">
        <f t="shared" si="293"/>
        <v>2015</v>
      </c>
      <c r="O3109" t="b">
        <v>0</v>
      </c>
      <c r="P3109">
        <v>29</v>
      </c>
      <c r="Q3109" t="b">
        <v>0</v>
      </c>
      <c r="R3109" t="s">
        <v>8303</v>
      </c>
      <c r="S3109">
        <f t="shared" si="288"/>
        <v>20</v>
      </c>
      <c r="T3109">
        <f t="shared" si="289"/>
        <v>273</v>
      </c>
      <c r="U3109" t="s">
        <v>8315</v>
      </c>
      <c r="V3109" t="s">
        <v>8355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290"/>
        <v>42122.305486111109</v>
      </c>
      <c r="K3110">
        <v>1425053994</v>
      </c>
      <c r="L3110" s="10">
        <f t="shared" si="291"/>
        <v>42062.34715277778</v>
      </c>
      <c r="M3110" s="11" t="str">
        <f t="shared" si="292"/>
        <v>Feb</v>
      </c>
      <c r="N3110" s="11">
        <f t="shared" si="293"/>
        <v>2015</v>
      </c>
      <c r="O3110" t="b">
        <v>0</v>
      </c>
      <c r="P3110">
        <v>2</v>
      </c>
      <c r="Q3110" t="b">
        <v>0</v>
      </c>
      <c r="R3110" t="s">
        <v>8303</v>
      </c>
      <c r="S3110">
        <f t="shared" si="288"/>
        <v>0</v>
      </c>
      <c r="T3110">
        <f t="shared" si="289"/>
        <v>13</v>
      </c>
      <c r="U3110" t="s">
        <v>8315</v>
      </c>
      <c r="V3110" t="s">
        <v>8355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290"/>
        <v>41878.791782407403</v>
      </c>
      <c r="K3111">
        <v>1406170810</v>
      </c>
      <c r="L3111" s="10">
        <f t="shared" si="291"/>
        <v>41843.791782407403</v>
      </c>
      <c r="M3111" s="11" t="str">
        <f t="shared" si="292"/>
        <v>Jul</v>
      </c>
      <c r="N3111" s="11">
        <f t="shared" si="293"/>
        <v>2014</v>
      </c>
      <c r="O3111" t="b">
        <v>0</v>
      </c>
      <c r="P3111">
        <v>114</v>
      </c>
      <c r="Q3111" t="b">
        <v>0</v>
      </c>
      <c r="R3111" t="s">
        <v>8303</v>
      </c>
      <c r="S3111">
        <f t="shared" si="288"/>
        <v>25</v>
      </c>
      <c r="T3111">
        <f t="shared" si="289"/>
        <v>58</v>
      </c>
      <c r="U3111" t="s">
        <v>8315</v>
      </c>
      <c r="V3111" t="s">
        <v>8355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290"/>
        <v>42784.698136574072</v>
      </c>
      <c r="K3112">
        <v>1484009119</v>
      </c>
      <c r="L3112" s="10">
        <f t="shared" si="291"/>
        <v>42744.698136574072</v>
      </c>
      <c r="M3112" s="11" t="str">
        <f t="shared" si="292"/>
        <v>Jan</v>
      </c>
      <c r="N3112" s="11">
        <f t="shared" si="293"/>
        <v>2017</v>
      </c>
      <c r="O3112" t="b">
        <v>0</v>
      </c>
      <c r="P3112">
        <v>1</v>
      </c>
      <c r="Q3112" t="b">
        <v>0</v>
      </c>
      <c r="R3112" t="s">
        <v>8303</v>
      </c>
      <c r="S3112">
        <f t="shared" si="288"/>
        <v>0</v>
      </c>
      <c r="T3112">
        <f t="shared" si="289"/>
        <v>10</v>
      </c>
      <c r="U3112" t="s">
        <v>8315</v>
      </c>
      <c r="V3112" t="s">
        <v>8355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290"/>
        <v>41916.26180555555</v>
      </c>
      <c r="K3113">
        <v>1409753820</v>
      </c>
      <c r="L3113" s="10">
        <f t="shared" si="291"/>
        <v>41885.26180555555</v>
      </c>
      <c r="M3113" s="11" t="str">
        <f t="shared" si="292"/>
        <v>Sep</v>
      </c>
      <c r="N3113" s="11">
        <f t="shared" si="293"/>
        <v>2014</v>
      </c>
      <c r="O3113" t="b">
        <v>0</v>
      </c>
      <c r="P3113">
        <v>76</v>
      </c>
      <c r="Q3113" t="b">
        <v>0</v>
      </c>
      <c r="R3113" t="s">
        <v>8303</v>
      </c>
      <c r="S3113">
        <f t="shared" si="288"/>
        <v>27</v>
      </c>
      <c r="T3113">
        <f t="shared" si="289"/>
        <v>70</v>
      </c>
      <c r="U3113" t="s">
        <v>8315</v>
      </c>
      <c r="V3113" t="s">
        <v>8355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290"/>
        <v>42674.788587962961</v>
      </c>
      <c r="K3114">
        <v>1472784934</v>
      </c>
      <c r="L3114" s="10">
        <f t="shared" si="291"/>
        <v>42614.788587962961</v>
      </c>
      <c r="M3114" s="11" t="str">
        <f t="shared" si="292"/>
        <v>Sep</v>
      </c>
      <c r="N3114" s="11">
        <f t="shared" si="293"/>
        <v>2016</v>
      </c>
      <c r="O3114" t="b">
        <v>0</v>
      </c>
      <c r="P3114">
        <v>9</v>
      </c>
      <c r="Q3114" t="b">
        <v>0</v>
      </c>
      <c r="R3114" t="s">
        <v>8303</v>
      </c>
      <c r="S3114">
        <f t="shared" si="288"/>
        <v>5</v>
      </c>
      <c r="T3114">
        <f t="shared" si="289"/>
        <v>58</v>
      </c>
      <c r="U3114" t="s">
        <v>8315</v>
      </c>
      <c r="V3114" t="s">
        <v>8355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290"/>
        <v>42111.397939814815</v>
      </c>
      <c r="K3115">
        <v>1426699982</v>
      </c>
      <c r="L3115" s="10">
        <f t="shared" si="291"/>
        <v>42081.397939814815</v>
      </c>
      <c r="M3115" s="11" t="str">
        <f t="shared" si="292"/>
        <v>Mar</v>
      </c>
      <c r="N3115" s="11">
        <f t="shared" si="293"/>
        <v>2015</v>
      </c>
      <c r="O3115" t="b">
        <v>0</v>
      </c>
      <c r="P3115">
        <v>37</v>
      </c>
      <c r="Q3115" t="b">
        <v>0</v>
      </c>
      <c r="R3115" t="s">
        <v>8303</v>
      </c>
      <c r="S3115">
        <f t="shared" si="288"/>
        <v>4</v>
      </c>
      <c r="T3115">
        <f t="shared" si="289"/>
        <v>125</v>
      </c>
      <c r="U3115" t="s">
        <v>8315</v>
      </c>
      <c r="V3115" t="s">
        <v>8355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290"/>
        <v>41903.29918981481</v>
      </c>
      <c r="K3116">
        <v>1406128250</v>
      </c>
      <c r="L3116" s="10">
        <f t="shared" si="291"/>
        <v>41843.29918981481</v>
      </c>
      <c r="M3116" s="11" t="str">
        <f t="shared" si="292"/>
        <v>Jul</v>
      </c>
      <c r="N3116" s="11">
        <f t="shared" si="293"/>
        <v>2014</v>
      </c>
      <c r="O3116" t="b">
        <v>0</v>
      </c>
      <c r="P3116">
        <v>0</v>
      </c>
      <c r="Q3116" t="b">
        <v>0</v>
      </c>
      <c r="R3116" t="s">
        <v>8303</v>
      </c>
      <c r="S3116">
        <f t="shared" si="288"/>
        <v>0</v>
      </c>
      <c r="T3116" t="e">
        <f t="shared" si="289"/>
        <v>#DIV/0!</v>
      </c>
      <c r="U3116" t="s">
        <v>8315</v>
      </c>
      <c r="V3116" t="s">
        <v>8355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290"/>
        <v>42526.113738425927</v>
      </c>
      <c r="K3117">
        <v>1462531427</v>
      </c>
      <c r="L3117" s="10">
        <f t="shared" si="291"/>
        <v>42496.113738425927</v>
      </c>
      <c r="M3117" s="11" t="str">
        <f t="shared" si="292"/>
        <v>May</v>
      </c>
      <c r="N3117" s="11">
        <f t="shared" si="293"/>
        <v>2016</v>
      </c>
      <c r="O3117" t="b">
        <v>0</v>
      </c>
      <c r="P3117">
        <v>1</v>
      </c>
      <c r="Q3117" t="b">
        <v>0</v>
      </c>
      <c r="R3117" t="s">
        <v>8303</v>
      </c>
      <c r="S3117">
        <f t="shared" si="288"/>
        <v>3</v>
      </c>
      <c r="T3117">
        <f t="shared" si="289"/>
        <v>300</v>
      </c>
      <c r="U3117" t="s">
        <v>8315</v>
      </c>
      <c r="V3117" t="s">
        <v>8355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290"/>
        <v>42095.18200231481</v>
      </c>
      <c r="K3118">
        <v>1426681325</v>
      </c>
      <c r="L3118" s="10">
        <f t="shared" si="291"/>
        <v>42081.18200231481</v>
      </c>
      <c r="M3118" s="11" t="str">
        <f t="shared" si="292"/>
        <v>Mar</v>
      </c>
      <c r="N3118" s="11">
        <f t="shared" si="293"/>
        <v>2015</v>
      </c>
      <c r="O3118" t="b">
        <v>0</v>
      </c>
      <c r="P3118">
        <v>10</v>
      </c>
      <c r="Q3118" t="b">
        <v>0</v>
      </c>
      <c r="R3118" t="s">
        <v>8303</v>
      </c>
      <c r="S3118">
        <f t="shared" si="288"/>
        <v>57</v>
      </c>
      <c r="T3118">
        <f t="shared" si="289"/>
        <v>43</v>
      </c>
      <c r="U3118" t="s">
        <v>8315</v>
      </c>
      <c r="V3118" t="s">
        <v>8355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290"/>
        <v>42517.216666666667</v>
      </c>
      <c r="K3119">
        <v>1463648360</v>
      </c>
      <c r="L3119" s="10">
        <f t="shared" si="291"/>
        <v>42509.041203703695</v>
      </c>
      <c r="M3119" s="11" t="str">
        <f t="shared" si="292"/>
        <v>May</v>
      </c>
      <c r="N3119" s="11">
        <f t="shared" si="293"/>
        <v>2016</v>
      </c>
      <c r="O3119" t="b">
        <v>0</v>
      </c>
      <c r="P3119">
        <v>1</v>
      </c>
      <c r="Q3119" t="b">
        <v>0</v>
      </c>
      <c r="R3119" t="s">
        <v>8303</v>
      </c>
      <c r="S3119">
        <f t="shared" si="288"/>
        <v>0</v>
      </c>
      <c r="T3119">
        <f t="shared" si="289"/>
        <v>1</v>
      </c>
      <c r="U3119" t="s">
        <v>8315</v>
      </c>
      <c r="V3119" t="s">
        <v>8355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290"/>
        <v>42553.316238425927</v>
      </c>
      <c r="K3120">
        <v>1465832123</v>
      </c>
      <c r="L3120" s="10">
        <f t="shared" si="291"/>
        <v>42534.316238425927</v>
      </c>
      <c r="M3120" s="11" t="str">
        <f t="shared" si="292"/>
        <v>Jun</v>
      </c>
      <c r="N3120" s="11">
        <f t="shared" si="293"/>
        <v>2016</v>
      </c>
      <c r="O3120" t="b">
        <v>0</v>
      </c>
      <c r="P3120">
        <v>2</v>
      </c>
      <c r="Q3120" t="b">
        <v>0</v>
      </c>
      <c r="R3120" t="s">
        <v>8303</v>
      </c>
      <c r="S3120">
        <f t="shared" si="288"/>
        <v>0</v>
      </c>
      <c r="T3120">
        <f t="shared" si="289"/>
        <v>775</v>
      </c>
      <c r="U3120" t="s">
        <v>8315</v>
      </c>
      <c r="V3120" t="s">
        <v>8355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290"/>
        <v>42089.670509259253</v>
      </c>
      <c r="K3121">
        <v>1424826332</v>
      </c>
      <c r="L3121" s="10">
        <f t="shared" si="291"/>
        <v>42059.712175925924</v>
      </c>
      <c r="M3121" s="11" t="str">
        <f t="shared" si="292"/>
        <v>Feb</v>
      </c>
      <c r="N3121" s="11">
        <f t="shared" si="293"/>
        <v>2015</v>
      </c>
      <c r="O3121" t="b">
        <v>0</v>
      </c>
      <c r="P3121">
        <v>1</v>
      </c>
      <c r="Q3121" t="b">
        <v>0</v>
      </c>
      <c r="R3121" t="s">
        <v>8303</v>
      </c>
      <c r="S3121">
        <f t="shared" si="288"/>
        <v>0</v>
      </c>
      <c r="T3121">
        <f t="shared" si="289"/>
        <v>5</v>
      </c>
      <c r="U3121" t="s">
        <v>8315</v>
      </c>
      <c r="V3121" t="s">
        <v>8355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290"/>
        <v>42495.567083333335</v>
      </c>
      <c r="K3122">
        <v>1457303796</v>
      </c>
      <c r="L3122" s="10">
        <f t="shared" si="291"/>
        <v>42435.608749999999</v>
      </c>
      <c r="M3122" s="11" t="str">
        <f t="shared" si="292"/>
        <v>Mar</v>
      </c>
      <c r="N3122" s="11">
        <f t="shared" si="293"/>
        <v>2016</v>
      </c>
      <c r="O3122" t="b">
        <v>0</v>
      </c>
      <c r="P3122">
        <v>10</v>
      </c>
      <c r="Q3122" t="b">
        <v>0</v>
      </c>
      <c r="R3122" t="s">
        <v>8303</v>
      </c>
      <c r="S3122">
        <f t="shared" si="288"/>
        <v>0</v>
      </c>
      <c r="T3122">
        <f t="shared" si="289"/>
        <v>13</v>
      </c>
      <c r="U3122" t="s">
        <v>8315</v>
      </c>
      <c r="V3122" t="s">
        <v>8355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290"/>
        <v>41908.346469907403</v>
      </c>
      <c r="K3123">
        <v>1406564335</v>
      </c>
      <c r="L3123" s="10">
        <f t="shared" si="291"/>
        <v>41848.346469907403</v>
      </c>
      <c r="M3123" s="11" t="str">
        <f t="shared" si="292"/>
        <v>Jul</v>
      </c>
      <c r="N3123" s="11">
        <f t="shared" si="293"/>
        <v>2014</v>
      </c>
      <c r="O3123" t="b">
        <v>0</v>
      </c>
      <c r="P3123">
        <v>1</v>
      </c>
      <c r="Q3123" t="b">
        <v>0</v>
      </c>
      <c r="R3123" t="s">
        <v>8303</v>
      </c>
      <c r="S3123">
        <f t="shared" si="288"/>
        <v>1</v>
      </c>
      <c r="T3123">
        <f t="shared" si="289"/>
        <v>10</v>
      </c>
      <c r="U3123" t="s">
        <v>8315</v>
      </c>
      <c r="V3123" t="s">
        <v>8355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290"/>
        <v>42683.640416666669</v>
      </c>
      <c r="K3124">
        <v>1478298132</v>
      </c>
      <c r="L3124" s="10">
        <f t="shared" si="291"/>
        <v>42678.598749999997</v>
      </c>
      <c r="M3124" s="11" t="str">
        <f t="shared" si="292"/>
        <v>Nov</v>
      </c>
      <c r="N3124" s="11">
        <f t="shared" si="293"/>
        <v>2016</v>
      </c>
      <c r="O3124" t="b">
        <v>0</v>
      </c>
      <c r="P3124">
        <v>2</v>
      </c>
      <c r="Q3124" t="b">
        <v>0</v>
      </c>
      <c r="R3124" t="s">
        <v>8303</v>
      </c>
      <c r="S3124">
        <f t="shared" si="288"/>
        <v>58</v>
      </c>
      <c r="T3124">
        <f t="shared" si="289"/>
        <v>58</v>
      </c>
      <c r="U3124" t="s">
        <v>8315</v>
      </c>
      <c r="V3124" t="s">
        <v>8355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290"/>
        <v>42560.659699074073</v>
      </c>
      <c r="K3125">
        <v>1465516198</v>
      </c>
      <c r="L3125" s="10">
        <f t="shared" si="291"/>
        <v>42530.659699074073</v>
      </c>
      <c r="M3125" s="11" t="str">
        <f t="shared" si="292"/>
        <v>Jun</v>
      </c>
      <c r="N3125" s="11">
        <f t="shared" si="293"/>
        <v>2016</v>
      </c>
      <c r="O3125" t="b">
        <v>0</v>
      </c>
      <c r="P3125">
        <v>348</v>
      </c>
      <c r="Q3125" t="b">
        <v>0</v>
      </c>
      <c r="R3125" t="s">
        <v>8303</v>
      </c>
      <c r="S3125">
        <f t="shared" si="288"/>
        <v>68</v>
      </c>
      <c r="T3125">
        <f t="shared" si="289"/>
        <v>245</v>
      </c>
      <c r="U3125" t="s">
        <v>8315</v>
      </c>
      <c r="V3125" t="s">
        <v>8355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290"/>
        <v>42037.446770833332</v>
      </c>
      <c r="K3126">
        <v>1417718601</v>
      </c>
      <c r="L3126" s="10">
        <f t="shared" si="291"/>
        <v>41977.446770833332</v>
      </c>
      <c r="M3126" s="11" t="str">
        <f t="shared" si="292"/>
        <v>Dec</v>
      </c>
      <c r="N3126" s="11">
        <f t="shared" si="293"/>
        <v>2014</v>
      </c>
      <c r="O3126" t="b">
        <v>0</v>
      </c>
      <c r="P3126">
        <v>4</v>
      </c>
      <c r="Q3126" t="b">
        <v>0</v>
      </c>
      <c r="R3126" t="s">
        <v>8303</v>
      </c>
      <c r="S3126">
        <f t="shared" si="288"/>
        <v>0</v>
      </c>
      <c r="T3126">
        <f t="shared" si="289"/>
        <v>7</v>
      </c>
      <c r="U3126" t="s">
        <v>8315</v>
      </c>
      <c r="V3126" t="s">
        <v>8355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290"/>
        <v>42375.873518518514</v>
      </c>
      <c r="K3127">
        <v>1449550672</v>
      </c>
      <c r="L3127" s="10">
        <f t="shared" si="291"/>
        <v>42345.873518518514</v>
      </c>
      <c r="M3127" s="11" t="str">
        <f t="shared" si="292"/>
        <v>Dec</v>
      </c>
      <c r="N3127" s="11">
        <f t="shared" si="293"/>
        <v>2015</v>
      </c>
      <c r="O3127" t="b">
        <v>0</v>
      </c>
      <c r="P3127">
        <v>0</v>
      </c>
      <c r="Q3127" t="b">
        <v>0</v>
      </c>
      <c r="R3127" t="s">
        <v>8303</v>
      </c>
      <c r="S3127">
        <f t="shared" si="288"/>
        <v>0</v>
      </c>
      <c r="T3127" t="e">
        <f t="shared" si="289"/>
        <v>#DIV/0!</v>
      </c>
      <c r="U3127" t="s">
        <v>8315</v>
      </c>
      <c r="V3127" t="s">
        <v>8355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290"/>
        <v>42456.643078703702</v>
      </c>
      <c r="K3128">
        <v>1456532762</v>
      </c>
      <c r="L3128" s="10">
        <f t="shared" si="291"/>
        <v>42426.684745370374</v>
      </c>
      <c r="M3128" s="11" t="str">
        <f t="shared" si="292"/>
        <v>Feb</v>
      </c>
      <c r="N3128" s="11">
        <f t="shared" si="293"/>
        <v>2016</v>
      </c>
      <c r="O3128" t="b">
        <v>0</v>
      </c>
      <c r="P3128">
        <v>17</v>
      </c>
      <c r="Q3128" t="b">
        <v>0</v>
      </c>
      <c r="R3128" t="s">
        <v>8303</v>
      </c>
      <c r="S3128">
        <f t="shared" si="288"/>
        <v>4</v>
      </c>
      <c r="T3128">
        <f t="shared" si="289"/>
        <v>61</v>
      </c>
      <c r="U3128" t="s">
        <v>8315</v>
      </c>
      <c r="V3128" t="s">
        <v>8355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290"/>
        <v>42064.523483796293</v>
      </c>
      <c r="K3129">
        <v>1422650029</v>
      </c>
      <c r="L3129" s="10">
        <f t="shared" si="291"/>
        <v>42034.523483796293</v>
      </c>
      <c r="M3129" s="11" t="str">
        <f t="shared" si="292"/>
        <v>Jan</v>
      </c>
      <c r="N3129" s="11">
        <f t="shared" si="293"/>
        <v>2015</v>
      </c>
      <c r="O3129" t="b">
        <v>0</v>
      </c>
      <c r="P3129">
        <v>0</v>
      </c>
      <c r="Q3129" t="b">
        <v>0</v>
      </c>
      <c r="R3129" t="s">
        <v>8303</v>
      </c>
      <c r="S3129">
        <f t="shared" si="288"/>
        <v>0</v>
      </c>
      <c r="T3129" t="e">
        <f t="shared" si="289"/>
        <v>#DIV/0!</v>
      </c>
      <c r="U3129" t="s">
        <v>8315</v>
      </c>
      <c r="V3129" t="s">
        <v>8355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290"/>
        <v>42810.450706018521</v>
      </c>
      <c r="K3130">
        <v>1487101741</v>
      </c>
      <c r="L3130" s="10">
        <f t="shared" si="291"/>
        <v>42780.492372685178</v>
      </c>
      <c r="M3130" s="11" t="str">
        <f t="shared" si="292"/>
        <v>Feb</v>
      </c>
      <c r="N3130" s="11">
        <f t="shared" si="293"/>
        <v>2017</v>
      </c>
      <c r="O3130" t="b">
        <v>0</v>
      </c>
      <c r="P3130">
        <v>117</v>
      </c>
      <c r="Q3130" t="b">
        <v>0</v>
      </c>
      <c r="R3130" t="s">
        <v>8271</v>
      </c>
      <c r="S3130">
        <f t="shared" si="288"/>
        <v>109</v>
      </c>
      <c r="T3130">
        <f t="shared" si="289"/>
        <v>139</v>
      </c>
      <c r="U3130" t="s">
        <v>8315</v>
      </c>
      <c r="V3130" t="s">
        <v>8316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290"/>
        <v>42843.467812499999</v>
      </c>
      <c r="K3131">
        <v>1489090419</v>
      </c>
      <c r="L3131" s="10">
        <f t="shared" si="291"/>
        <v>42803.509479166663</v>
      </c>
      <c r="M3131" s="11" t="str">
        <f t="shared" si="292"/>
        <v>Mar</v>
      </c>
      <c r="N3131" s="11">
        <f t="shared" si="293"/>
        <v>2017</v>
      </c>
      <c r="O3131" t="b">
        <v>0</v>
      </c>
      <c r="P3131">
        <v>1</v>
      </c>
      <c r="Q3131" t="b">
        <v>0</v>
      </c>
      <c r="R3131" t="s">
        <v>8271</v>
      </c>
      <c r="S3131">
        <f t="shared" si="288"/>
        <v>1</v>
      </c>
      <c r="T3131">
        <f t="shared" si="289"/>
        <v>10</v>
      </c>
      <c r="U3131" t="s">
        <v>8315</v>
      </c>
      <c r="V3131" t="s">
        <v>8316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290"/>
        <v>42838.874305555553</v>
      </c>
      <c r="K3132">
        <v>1489504916</v>
      </c>
      <c r="L3132" s="10">
        <f t="shared" si="291"/>
        <v>42808.306898148141</v>
      </c>
      <c r="M3132" s="11" t="str">
        <f t="shared" si="292"/>
        <v>Mar</v>
      </c>
      <c r="N3132" s="11">
        <f t="shared" si="293"/>
        <v>2017</v>
      </c>
      <c r="O3132" t="b">
        <v>0</v>
      </c>
      <c r="P3132">
        <v>4</v>
      </c>
      <c r="Q3132" t="b">
        <v>0</v>
      </c>
      <c r="R3132" t="s">
        <v>8271</v>
      </c>
      <c r="S3132">
        <f t="shared" si="288"/>
        <v>4</v>
      </c>
      <c r="T3132">
        <f t="shared" si="289"/>
        <v>94</v>
      </c>
      <c r="U3132" t="s">
        <v>8315</v>
      </c>
      <c r="V3132" t="s">
        <v>8316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290"/>
        <v>42833.204224537032</v>
      </c>
      <c r="K3133">
        <v>1489067645</v>
      </c>
      <c r="L3133" s="10">
        <f t="shared" si="291"/>
        <v>42803.245891203704</v>
      </c>
      <c r="M3133" s="11" t="str">
        <f t="shared" si="292"/>
        <v>Mar</v>
      </c>
      <c r="N3133" s="11">
        <f t="shared" si="293"/>
        <v>2017</v>
      </c>
      <c r="O3133" t="b">
        <v>0</v>
      </c>
      <c r="P3133">
        <v>12</v>
      </c>
      <c r="Q3133" t="b">
        <v>0</v>
      </c>
      <c r="R3133" t="s">
        <v>8271</v>
      </c>
      <c r="S3133">
        <f t="shared" si="288"/>
        <v>16</v>
      </c>
      <c r="T3133">
        <f t="shared" si="289"/>
        <v>54</v>
      </c>
      <c r="U3133" t="s">
        <v>8315</v>
      </c>
      <c r="V3133" t="s">
        <v>8316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290"/>
        <v>42845.975231481476</v>
      </c>
      <c r="K3134">
        <v>1487579060</v>
      </c>
      <c r="L3134" s="10">
        <f t="shared" si="291"/>
        <v>42786.016898148147</v>
      </c>
      <c r="M3134" s="11" t="str">
        <f t="shared" si="292"/>
        <v>Feb</v>
      </c>
      <c r="N3134" s="11">
        <f t="shared" si="293"/>
        <v>2017</v>
      </c>
      <c r="O3134" t="b">
        <v>0</v>
      </c>
      <c r="P3134">
        <v>1</v>
      </c>
      <c r="Q3134" t="b">
        <v>0</v>
      </c>
      <c r="R3134" t="s">
        <v>8271</v>
      </c>
      <c r="S3134">
        <f t="shared" si="288"/>
        <v>0</v>
      </c>
      <c r="T3134">
        <f t="shared" si="289"/>
        <v>10</v>
      </c>
      <c r="U3134" t="s">
        <v>8315</v>
      </c>
      <c r="V3134" t="s">
        <v>8316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290"/>
        <v>42818.190208333333</v>
      </c>
      <c r="K3135">
        <v>1487770434</v>
      </c>
      <c r="L3135" s="10">
        <f t="shared" si="291"/>
        <v>42788.231874999998</v>
      </c>
      <c r="M3135" s="11" t="str">
        <f t="shared" si="292"/>
        <v>Feb</v>
      </c>
      <c r="N3135" s="11">
        <f t="shared" si="293"/>
        <v>2017</v>
      </c>
      <c r="O3135" t="b">
        <v>0</v>
      </c>
      <c r="P3135">
        <v>16</v>
      </c>
      <c r="Q3135" t="b">
        <v>0</v>
      </c>
      <c r="R3135" t="s">
        <v>8271</v>
      </c>
      <c r="S3135">
        <f t="shared" si="288"/>
        <v>108</v>
      </c>
      <c r="T3135">
        <f t="shared" si="289"/>
        <v>34</v>
      </c>
      <c r="U3135" t="s">
        <v>8315</v>
      </c>
      <c r="V3135" t="s">
        <v>8316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290"/>
        <v>42821.345127314817</v>
      </c>
      <c r="K3136">
        <v>1488820619</v>
      </c>
      <c r="L3136" s="10">
        <f t="shared" si="291"/>
        <v>42800.386793981481</v>
      </c>
      <c r="M3136" s="11" t="str">
        <f t="shared" si="292"/>
        <v>Mar</v>
      </c>
      <c r="N3136" s="11">
        <f t="shared" si="293"/>
        <v>2017</v>
      </c>
      <c r="O3136" t="b">
        <v>0</v>
      </c>
      <c r="P3136">
        <v>12</v>
      </c>
      <c r="Q3136" t="b">
        <v>0</v>
      </c>
      <c r="R3136" t="s">
        <v>8271</v>
      </c>
      <c r="S3136">
        <f t="shared" si="288"/>
        <v>23</v>
      </c>
      <c r="T3136">
        <f t="shared" si="289"/>
        <v>19</v>
      </c>
      <c r="U3136" t="s">
        <v>8315</v>
      </c>
      <c r="V3136" t="s">
        <v>8316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290"/>
        <v>42828.818530092591</v>
      </c>
      <c r="K3137">
        <v>1489376321</v>
      </c>
      <c r="L3137" s="10">
        <f t="shared" si="291"/>
        <v>42806.818530092591</v>
      </c>
      <c r="M3137" s="11" t="str">
        <f t="shared" si="292"/>
        <v>Mar</v>
      </c>
      <c r="N3137" s="11">
        <f t="shared" si="293"/>
        <v>2017</v>
      </c>
      <c r="O3137" t="b">
        <v>0</v>
      </c>
      <c r="P3137">
        <v>7</v>
      </c>
      <c r="Q3137" t="b">
        <v>0</v>
      </c>
      <c r="R3137" t="s">
        <v>8271</v>
      </c>
      <c r="S3137">
        <f t="shared" si="288"/>
        <v>21</v>
      </c>
      <c r="T3137">
        <f t="shared" si="289"/>
        <v>23</v>
      </c>
      <c r="U3137" t="s">
        <v>8315</v>
      </c>
      <c r="V3137" t="s">
        <v>8316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290"/>
        <v>42825.624305555553</v>
      </c>
      <c r="K3138">
        <v>1487847954</v>
      </c>
      <c r="L3138" s="10">
        <f t="shared" si="291"/>
        <v>42789.12909722222</v>
      </c>
      <c r="M3138" s="11" t="str">
        <f t="shared" si="292"/>
        <v>Feb</v>
      </c>
      <c r="N3138" s="11">
        <f t="shared" si="293"/>
        <v>2017</v>
      </c>
      <c r="O3138" t="b">
        <v>0</v>
      </c>
      <c r="P3138">
        <v>22</v>
      </c>
      <c r="Q3138" t="b">
        <v>0</v>
      </c>
      <c r="R3138" t="s">
        <v>8271</v>
      </c>
      <c r="S3138">
        <f t="shared" ref="S3138:S3201" si="294">ROUND((E3138/D3138)*100,0)</f>
        <v>128</v>
      </c>
      <c r="T3138">
        <f t="shared" ref="T3138:T3201" si="295">ROUND(E3138/P3138,0)</f>
        <v>29</v>
      </c>
      <c r="U3138" t="s">
        <v>8315</v>
      </c>
      <c r="V3138" t="s">
        <v>8316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296">(((I3139/60)/60/24)+DATE(1970,1,1)+(-8/24))</f>
        <v>42858.466666666667</v>
      </c>
      <c r="K3139">
        <v>1489439669</v>
      </c>
      <c r="L3139" s="10">
        <f t="shared" ref="L3139:L3202" si="297">(((K3139/60)/60)/24)+DATE(1970,1,1)+(-8/24)</f>
        <v>42807.551724537036</v>
      </c>
      <c r="M3139" s="11" t="str">
        <f t="shared" ref="M3139:M3202" si="298">TEXT(L3139,"MMM")</f>
        <v>Mar</v>
      </c>
      <c r="N3139" s="11">
        <f t="shared" ref="N3139:N3202" si="299">YEAR(L3139)</f>
        <v>2017</v>
      </c>
      <c r="O3139" t="b">
        <v>0</v>
      </c>
      <c r="P3139">
        <v>1</v>
      </c>
      <c r="Q3139" t="b">
        <v>0</v>
      </c>
      <c r="R3139" t="s">
        <v>8271</v>
      </c>
      <c r="S3139">
        <f t="shared" si="294"/>
        <v>3</v>
      </c>
      <c r="T3139">
        <f t="shared" si="295"/>
        <v>50</v>
      </c>
      <c r="U3139" t="s">
        <v>8315</v>
      </c>
      <c r="V3139" t="s">
        <v>8316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296"/>
        <v>42828.312581018516</v>
      </c>
      <c r="K3140">
        <v>1489591807</v>
      </c>
      <c r="L3140" s="10">
        <f t="shared" si="297"/>
        <v>42809.312581018516</v>
      </c>
      <c r="M3140" s="11" t="str">
        <f t="shared" si="298"/>
        <v>Mar</v>
      </c>
      <c r="N3140" s="11">
        <f t="shared" si="299"/>
        <v>2017</v>
      </c>
      <c r="O3140" t="b">
        <v>0</v>
      </c>
      <c r="P3140">
        <v>0</v>
      </c>
      <c r="Q3140" t="b">
        <v>0</v>
      </c>
      <c r="R3140" t="s">
        <v>8271</v>
      </c>
      <c r="S3140">
        <f t="shared" si="294"/>
        <v>0</v>
      </c>
      <c r="T3140" t="e">
        <f t="shared" si="295"/>
        <v>#DIV/0!</v>
      </c>
      <c r="U3140" t="s">
        <v>8315</v>
      </c>
      <c r="V3140" t="s">
        <v>8316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296"/>
        <v>42818.856249999997</v>
      </c>
      <c r="K3141">
        <v>1487485760</v>
      </c>
      <c r="L3141" s="10">
        <f t="shared" si="297"/>
        <v>42784.937037037038</v>
      </c>
      <c r="M3141" s="11" t="str">
        <f t="shared" si="298"/>
        <v>Feb</v>
      </c>
      <c r="N3141" s="11">
        <f t="shared" si="299"/>
        <v>2017</v>
      </c>
      <c r="O3141" t="b">
        <v>0</v>
      </c>
      <c r="P3141">
        <v>6</v>
      </c>
      <c r="Q3141" t="b">
        <v>0</v>
      </c>
      <c r="R3141" t="s">
        <v>8271</v>
      </c>
      <c r="S3141">
        <f t="shared" si="294"/>
        <v>5</v>
      </c>
      <c r="T3141">
        <f t="shared" si="295"/>
        <v>450</v>
      </c>
      <c r="U3141" t="s">
        <v>8315</v>
      </c>
      <c r="V3141" t="s">
        <v>8316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296"/>
        <v>42832.343784722216</v>
      </c>
      <c r="K3142">
        <v>1488993303</v>
      </c>
      <c r="L3142" s="10">
        <f t="shared" si="297"/>
        <v>42802.385451388887</v>
      </c>
      <c r="M3142" s="11" t="str">
        <f t="shared" si="298"/>
        <v>Mar</v>
      </c>
      <c r="N3142" s="11">
        <f t="shared" si="299"/>
        <v>2017</v>
      </c>
      <c r="O3142" t="b">
        <v>0</v>
      </c>
      <c r="P3142">
        <v>4</v>
      </c>
      <c r="Q3142" t="b">
        <v>0</v>
      </c>
      <c r="R3142" t="s">
        <v>8271</v>
      </c>
      <c r="S3142">
        <f t="shared" si="294"/>
        <v>1</v>
      </c>
      <c r="T3142">
        <f t="shared" si="295"/>
        <v>24</v>
      </c>
      <c r="U3142" t="s">
        <v>8315</v>
      </c>
      <c r="V3142" t="s">
        <v>8316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296"/>
        <v>42841.499999999993</v>
      </c>
      <c r="K3143">
        <v>1488823488</v>
      </c>
      <c r="L3143" s="10">
        <f t="shared" si="297"/>
        <v>42800.42</v>
      </c>
      <c r="M3143" s="11" t="str">
        <f t="shared" si="298"/>
        <v>Mar</v>
      </c>
      <c r="N3143" s="11">
        <f t="shared" si="299"/>
        <v>2017</v>
      </c>
      <c r="O3143" t="b">
        <v>0</v>
      </c>
      <c r="P3143">
        <v>8</v>
      </c>
      <c r="Q3143" t="b">
        <v>0</v>
      </c>
      <c r="R3143" t="s">
        <v>8271</v>
      </c>
      <c r="S3143">
        <f t="shared" si="294"/>
        <v>52</v>
      </c>
      <c r="T3143">
        <f t="shared" si="295"/>
        <v>32</v>
      </c>
      <c r="U3143" t="s">
        <v>8315</v>
      </c>
      <c r="V3143" t="s">
        <v>8316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296"/>
        <v>42813.138182870367</v>
      </c>
      <c r="K3144">
        <v>1487333939</v>
      </c>
      <c r="L3144" s="10">
        <f t="shared" si="297"/>
        <v>42783.179849537039</v>
      </c>
      <c r="M3144" s="11" t="str">
        <f t="shared" si="298"/>
        <v>Feb</v>
      </c>
      <c r="N3144" s="11">
        <f t="shared" si="299"/>
        <v>2017</v>
      </c>
      <c r="O3144" t="b">
        <v>0</v>
      </c>
      <c r="P3144">
        <v>3</v>
      </c>
      <c r="Q3144" t="b">
        <v>0</v>
      </c>
      <c r="R3144" t="s">
        <v>8271</v>
      </c>
      <c r="S3144">
        <f t="shared" si="294"/>
        <v>2</v>
      </c>
      <c r="T3144">
        <f t="shared" si="295"/>
        <v>15</v>
      </c>
      <c r="U3144" t="s">
        <v>8315</v>
      </c>
      <c r="V3144" t="s">
        <v>8316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296"/>
        <v>42834.024953703702</v>
      </c>
      <c r="K3145">
        <v>1489480556</v>
      </c>
      <c r="L3145" s="10">
        <f t="shared" si="297"/>
        <v>42808.024953703702</v>
      </c>
      <c r="M3145" s="11" t="str">
        <f t="shared" si="298"/>
        <v>Mar</v>
      </c>
      <c r="N3145" s="11">
        <f t="shared" si="299"/>
        <v>2017</v>
      </c>
      <c r="O3145" t="b">
        <v>0</v>
      </c>
      <c r="P3145">
        <v>0</v>
      </c>
      <c r="Q3145" t="b">
        <v>0</v>
      </c>
      <c r="R3145" t="s">
        <v>8271</v>
      </c>
      <c r="S3145">
        <f t="shared" si="294"/>
        <v>0</v>
      </c>
      <c r="T3145" t="e">
        <f t="shared" si="295"/>
        <v>#DIV/0!</v>
      </c>
      <c r="U3145" t="s">
        <v>8315</v>
      </c>
      <c r="V3145" t="s">
        <v>8316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296"/>
        <v>42812.916666666664</v>
      </c>
      <c r="K3146">
        <v>1488459307</v>
      </c>
      <c r="L3146" s="10">
        <f t="shared" si="297"/>
        <v>42796.204942129632</v>
      </c>
      <c r="M3146" s="11" t="str">
        <f t="shared" si="298"/>
        <v>Mar</v>
      </c>
      <c r="N3146" s="11">
        <f t="shared" si="299"/>
        <v>2017</v>
      </c>
      <c r="O3146" t="b">
        <v>0</v>
      </c>
      <c r="P3146">
        <v>30</v>
      </c>
      <c r="Q3146" t="b">
        <v>0</v>
      </c>
      <c r="R3146" t="s">
        <v>8271</v>
      </c>
      <c r="S3146">
        <f t="shared" si="294"/>
        <v>75</v>
      </c>
      <c r="T3146">
        <f t="shared" si="295"/>
        <v>251</v>
      </c>
      <c r="U3146" t="s">
        <v>8315</v>
      </c>
      <c r="V3146" t="s">
        <v>8316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296"/>
        <v>42821.665902777771</v>
      </c>
      <c r="K3147">
        <v>1485478734</v>
      </c>
      <c r="L3147" s="10">
        <f t="shared" si="297"/>
        <v>42761.707569444443</v>
      </c>
      <c r="M3147" s="11" t="str">
        <f t="shared" si="298"/>
        <v>Jan</v>
      </c>
      <c r="N3147" s="11">
        <f t="shared" si="299"/>
        <v>2017</v>
      </c>
      <c r="O3147" t="b">
        <v>0</v>
      </c>
      <c r="P3147">
        <v>0</v>
      </c>
      <c r="Q3147" t="b">
        <v>0</v>
      </c>
      <c r="R3147" t="s">
        <v>8271</v>
      </c>
      <c r="S3147">
        <f t="shared" si="294"/>
        <v>0</v>
      </c>
      <c r="T3147" t="e">
        <f t="shared" si="295"/>
        <v>#DIV/0!</v>
      </c>
      <c r="U3147" t="s">
        <v>8315</v>
      </c>
      <c r="V3147" t="s">
        <v>8316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296"/>
        <v>42841.307476851849</v>
      </c>
      <c r="K3148">
        <v>1488471766</v>
      </c>
      <c r="L3148" s="10">
        <f t="shared" si="297"/>
        <v>42796.349143518521</v>
      </c>
      <c r="M3148" s="11" t="str">
        <f t="shared" si="298"/>
        <v>Mar</v>
      </c>
      <c r="N3148" s="11">
        <f t="shared" si="299"/>
        <v>2017</v>
      </c>
      <c r="O3148" t="b">
        <v>0</v>
      </c>
      <c r="P3148">
        <v>12</v>
      </c>
      <c r="Q3148" t="b">
        <v>0</v>
      </c>
      <c r="R3148" t="s">
        <v>8271</v>
      </c>
      <c r="S3148">
        <f t="shared" si="294"/>
        <v>11</v>
      </c>
      <c r="T3148">
        <f t="shared" si="295"/>
        <v>438</v>
      </c>
      <c r="U3148" t="s">
        <v>8315</v>
      </c>
      <c r="V3148" t="s">
        <v>8316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296"/>
        <v>41949.677719907406</v>
      </c>
      <c r="K3149">
        <v>1411859755</v>
      </c>
      <c r="L3149" s="10">
        <f t="shared" si="297"/>
        <v>41909.636053240742</v>
      </c>
      <c r="M3149" s="11" t="str">
        <f t="shared" si="298"/>
        <v>Sep</v>
      </c>
      <c r="N3149" s="11">
        <f t="shared" si="299"/>
        <v>2014</v>
      </c>
      <c r="O3149" t="b">
        <v>1</v>
      </c>
      <c r="P3149">
        <v>213</v>
      </c>
      <c r="Q3149" t="b">
        <v>1</v>
      </c>
      <c r="R3149" t="s">
        <v>8271</v>
      </c>
      <c r="S3149">
        <f t="shared" si="294"/>
        <v>118</v>
      </c>
      <c r="T3149">
        <f t="shared" si="295"/>
        <v>110</v>
      </c>
      <c r="U3149" t="s">
        <v>8315</v>
      </c>
      <c r="V3149" t="s">
        <v>8316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296"/>
        <v>41912.833333333328</v>
      </c>
      <c r="K3150">
        <v>1410278284</v>
      </c>
      <c r="L3150" s="10">
        <f t="shared" si="297"/>
        <v>41891.331990740735</v>
      </c>
      <c r="M3150" s="11" t="str">
        <f t="shared" si="298"/>
        <v>Sep</v>
      </c>
      <c r="N3150" s="11">
        <f t="shared" si="299"/>
        <v>2014</v>
      </c>
      <c r="O3150" t="b">
        <v>1</v>
      </c>
      <c r="P3150">
        <v>57</v>
      </c>
      <c r="Q3150" t="b">
        <v>1</v>
      </c>
      <c r="R3150" t="s">
        <v>8271</v>
      </c>
      <c r="S3150">
        <f t="shared" si="294"/>
        <v>131</v>
      </c>
      <c r="T3150">
        <f t="shared" si="295"/>
        <v>41</v>
      </c>
      <c r="U3150" t="s">
        <v>8315</v>
      </c>
      <c r="V3150" t="s">
        <v>8316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296"/>
        <v>41249.75</v>
      </c>
      <c r="K3151">
        <v>1352766300</v>
      </c>
      <c r="L3151" s="10">
        <f t="shared" si="297"/>
        <v>41225.684027777774</v>
      </c>
      <c r="M3151" s="11" t="str">
        <f t="shared" si="298"/>
        <v>Nov</v>
      </c>
      <c r="N3151" s="11">
        <f t="shared" si="299"/>
        <v>2012</v>
      </c>
      <c r="O3151" t="b">
        <v>1</v>
      </c>
      <c r="P3151">
        <v>25</v>
      </c>
      <c r="Q3151" t="b">
        <v>1</v>
      </c>
      <c r="R3151" t="s">
        <v>8271</v>
      </c>
      <c r="S3151">
        <f t="shared" si="294"/>
        <v>104</v>
      </c>
      <c r="T3151">
        <f t="shared" si="295"/>
        <v>52</v>
      </c>
      <c r="U3151" t="s">
        <v>8315</v>
      </c>
      <c r="V3151" t="s">
        <v>8316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296"/>
        <v>40567.833333333328</v>
      </c>
      <c r="K3152">
        <v>1288160403</v>
      </c>
      <c r="L3152" s="10">
        <f t="shared" si="297"/>
        <v>40477.930590277778</v>
      </c>
      <c r="M3152" s="11" t="str">
        <f t="shared" si="298"/>
        <v>Oct</v>
      </c>
      <c r="N3152" s="11">
        <f t="shared" si="299"/>
        <v>2010</v>
      </c>
      <c r="O3152" t="b">
        <v>1</v>
      </c>
      <c r="P3152">
        <v>104</v>
      </c>
      <c r="Q3152" t="b">
        <v>1</v>
      </c>
      <c r="R3152" t="s">
        <v>8271</v>
      </c>
      <c r="S3152">
        <f t="shared" si="294"/>
        <v>101</v>
      </c>
      <c r="T3152">
        <f t="shared" si="295"/>
        <v>34</v>
      </c>
      <c r="U3152" t="s">
        <v>8315</v>
      </c>
      <c r="V3152" t="s">
        <v>8316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296"/>
        <v>41892.506643518514</v>
      </c>
      <c r="K3153">
        <v>1407787774</v>
      </c>
      <c r="L3153" s="10">
        <f t="shared" si="297"/>
        <v>41862.506643518514</v>
      </c>
      <c r="M3153" s="11" t="str">
        <f t="shared" si="298"/>
        <v>Aug</v>
      </c>
      <c r="N3153" s="11">
        <f t="shared" si="299"/>
        <v>2014</v>
      </c>
      <c r="O3153" t="b">
        <v>1</v>
      </c>
      <c r="P3153">
        <v>34</v>
      </c>
      <c r="Q3153" t="b">
        <v>1</v>
      </c>
      <c r="R3153" t="s">
        <v>8271</v>
      </c>
      <c r="S3153">
        <f t="shared" si="294"/>
        <v>100</v>
      </c>
      <c r="T3153">
        <f t="shared" si="295"/>
        <v>103</v>
      </c>
      <c r="U3153" t="s">
        <v>8315</v>
      </c>
      <c r="V3153" t="s">
        <v>8316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296"/>
        <v>41580.534340277773</v>
      </c>
      <c r="K3154">
        <v>1380833367</v>
      </c>
      <c r="L3154" s="10">
        <f t="shared" si="297"/>
        <v>41550.534340277773</v>
      </c>
      <c r="M3154" s="11" t="str">
        <f t="shared" si="298"/>
        <v>Oct</v>
      </c>
      <c r="N3154" s="11">
        <f t="shared" si="299"/>
        <v>2013</v>
      </c>
      <c r="O3154" t="b">
        <v>1</v>
      </c>
      <c r="P3154">
        <v>67</v>
      </c>
      <c r="Q3154" t="b">
        <v>1</v>
      </c>
      <c r="R3154" t="s">
        <v>8271</v>
      </c>
      <c r="S3154">
        <f t="shared" si="294"/>
        <v>106</v>
      </c>
      <c r="T3154">
        <f t="shared" si="295"/>
        <v>35</v>
      </c>
      <c r="U3154" t="s">
        <v>8315</v>
      </c>
      <c r="V3154" t="s">
        <v>8316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296"/>
        <v>40663.874305555553</v>
      </c>
      <c r="K3155">
        <v>1301542937</v>
      </c>
      <c r="L3155" s="10">
        <f t="shared" si="297"/>
        <v>40632.821030092593</v>
      </c>
      <c r="M3155" s="11" t="str">
        <f t="shared" si="298"/>
        <v>Mar</v>
      </c>
      <c r="N3155" s="11">
        <f t="shared" si="299"/>
        <v>2011</v>
      </c>
      <c r="O3155" t="b">
        <v>1</v>
      </c>
      <c r="P3155">
        <v>241</v>
      </c>
      <c r="Q3155" t="b">
        <v>1</v>
      </c>
      <c r="R3155" t="s">
        <v>8271</v>
      </c>
      <c r="S3155">
        <f t="shared" si="294"/>
        <v>336</v>
      </c>
      <c r="T3155">
        <f t="shared" si="295"/>
        <v>42</v>
      </c>
      <c r="U3155" t="s">
        <v>8315</v>
      </c>
      <c r="V3155" t="s">
        <v>8316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296"/>
        <v>41000.500671296293</v>
      </c>
      <c r="K3156">
        <v>1330722058</v>
      </c>
      <c r="L3156" s="10">
        <f t="shared" si="297"/>
        <v>40970.542337962957</v>
      </c>
      <c r="M3156" s="11" t="str">
        <f t="shared" si="298"/>
        <v>Mar</v>
      </c>
      <c r="N3156" s="11">
        <f t="shared" si="299"/>
        <v>2012</v>
      </c>
      <c r="O3156" t="b">
        <v>1</v>
      </c>
      <c r="P3156">
        <v>123</v>
      </c>
      <c r="Q3156" t="b">
        <v>1</v>
      </c>
      <c r="R3156" t="s">
        <v>8271</v>
      </c>
      <c r="S3156">
        <f t="shared" si="294"/>
        <v>113</v>
      </c>
      <c r="T3156">
        <f t="shared" si="295"/>
        <v>64</v>
      </c>
      <c r="U3156" t="s">
        <v>8315</v>
      </c>
      <c r="V3156" t="s">
        <v>8316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296"/>
        <v>41263.165798611109</v>
      </c>
      <c r="K3157">
        <v>1353412725</v>
      </c>
      <c r="L3157" s="10">
        <f t="shared" si="297"/>
        <v>41233.165798611109</v>
      </c>
      <c r="M3157" s="11" t="str">
        <f t="shared" si="298"/>
        <v>Nov</v>
      </c>
      <c r="N3157" s="11">
        <f t="shared" si="299"/>
        <v>2012</v>
      </c>
      <c r="O3157" t="b">
        <v>1</v>
      </c>
      <c r="P3157">
        <v>302</v>
      </c>
      <c r="Q3157" t="b">
        <v>1</v>
      </c>
      <c r="R3157" t="s">
        <v>8271</v>
      </c>
      <c r="S3157">
        <f t="shared" si="294"/>
        <v>189</v>
      </c>
      <c r="T3157">
        <f t="shared" si="295"/>
        <v>31</v>
      </c>
      <c r="U3157" t="s">
        <v>8315</v>
      </c>
      <c r="V3157" t="s">
        <v>8316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296"/>
        <v>41061.619722222218</v>
      </c>
      <c r="K3158">
        <v>1335567144</v>
      </c>
      <c r="L3158" s="10">
        <f t="shared" si="297"/>
        <v>41026.619722222218</v>
      </c>
      <c r="M3158" s="11" t="str">
        <f t="shared" si="298"/>
        <v>Apr</v>
      </c>
      <c r="N3158" s="11">
        <f t="shared" si="299"/>
        <v>2012</v>
      </c>
      <c r="O3158" t="b">
        <v>1</v>
      </c>
      <c r="P3158">
        <v>89</v>
      </c>
      <c r="Q3158" t="b">
        <v>1</v>
      </c>
      <c r="R3158" t="s">
        <v>8271</v>
      </c>
      <c r="S3158">
        <f t="shared" si="294"/>
        <v>102</v>
      </c>
      <c r="T3158">
        <f t="shared" si="295"/>
        <v>63</v>
      </c>
      <c r="U3158" t="s">
        <v>8315</v>
      </c>
      <c r="V3158" t="s">
        <v>8316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296"/>
        <v>41838.875</v>
      </c>
      <c r="K3159">
        <v>1404932105</v>
      </c>
      <c r="L3159" s="10">
        <f t="shared" si="297"/>
        <v>41829.454918981479</v>
      </c>
      <c r="M3159" s="11" t="str">
        <f t="shared" si="298"/>
        <v>Jul</v>
      </c>
      <c r="N3159" s="11">
        <f t="shared" si="299"/>
        <v>2014</v>
      </c>
      <c r="O3159" t="b">
        <v>1</v>
      </c>
      <c r="P3159">
        <v>41</v>
      </c>
      <c r="Q3159" t="b">
        <v>1</v>
      </c>
      <c r="R3159" t="s">
        <v>8271</v>
      </c>
      <c r="S3159">
        <f t="shared" si="294"/>
        <v>101</v>
      </c>
      <c r="T3159">
        <f t="shared" si="295"/>
        <v>99</v>
      </c>
      <c r="U3159" t="s">
        <v>8315</v>
      </c>
      <c r="V3159" t="s">
        <v>8316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296"/>
        <v>41477.506388888884</v>
      </c>
      <c r="K3160">
        <v>1371931752</v>
      </c>
      <c r="L3160" s="10">
        <f t="shared" si="297"/>
        <v>41447.506388888884</v>
      </c>
      <c r="M3160" s="11" t="str">
        <f t="shared" si="298"/>
        <v>Jun</v>
      </c>
      <c r="N3160" s="11">
        <f t="shared" si="299"/>
        <v>2013</v>
      </c>
      <c r="O3160" t="b">
        <v>1</v>
      </c>
      <c r="P3160">
        <v>69</v>
      </c>
      <c r="Q3160" t="b">
        <v>1</v>
      </c>
      <c r="R3160" t="s">
        <v>8271</v>
      </c>
      <c r="S3160">
        <f t="shared" si="294"/>
        <v>114</v>
      </c>
      <c r="T3160">
        <f t="shared" si="295"/>
        <v>83</v>
      </c>
      <c r="U3160" t="s">
        <v>8315</v>
      </c>
      <c r="V3160" t="s">
        <v>8316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296"/>
        <v>40926.625</v>
      </c>
      <c r="K3161">
        <v>1323221761</v>
      </c>
      <c r="L3161" s="10">
        <f t="shared" si="297"/>
        <v>40883.733344907407</v>
      </c>
      <c r="M3161" s="11" t="str">
        <f t="shared" si="298"/>
        <v>Dec</v>
      </c>
      <c r="N3161" s="11">
        <f t="shared" si="299"/>
        <v>2011</v>
      </c>
      <c r="O3161" t="b">
        <v>1</v>
      </c>
      <c r="P3161">
        <v>52</v>
      </c>
      <c r="Q3161" t="b">
        <v>1</v>
      </c>
      <c r="R3161" t="s">
        <v>8271</v>
      </c>
      <c r="S3161">
        <f t="shared" si="294"/>
        <v>133</v>
      </c>
      <c r="T3161">
        <f t="shared" si="295"/>
        <v>39</v>
      </c>
      <c r="U3161" t="s">
        <v>8315</v>
      </c>
      <c r="V3161" t="s">
        <v>8316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296"/>
        <v>41863.874305555553</v>
      </c>
      <c r="K3162">
        <v>1405923687</v>
      </c>
      <c r="L3162" s="10">
        <f t="shared" si="297"/>
        <v>41840.931562499994</v>
      </c>
      <c r="M3162" s="11" t="str">
        <f t="shared" si="298"/>
        <v>Jul</v>
      </c>
      <c r="N3162" s="11">
        <f t="shared" si="299"/>
        <v>2014</v>
      </c>
      <c r="O3162" t="b">
        <v>1</v>
      </c>
      <c r="P3162">
        <v>57</v>
      </c>
      <c r="Q3162" t="b">
        <v>1</v>
      </c>
      <c r="R3162" t="s">
        <v>8271</v>
      </c>
      <c r="S3162">
        <f t="shared" si="294"/>
        <v>102</v>
      </c>
      <c r="T3162">
        <f t="shared" si="295"/>
        <v>80</v>
      </c>
      <c r="U3162" t="s">
        <v>8315</v>
      </c>
      <c r="V3162" t="s">
        <v>8316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296"/>
        <v>41927.202800925923</v>
      </c>
      <c r="K3163">
        <v>1410785522</v>
      </c>
      <c r="L3163" s="10">
        <f t="shared" si="297"/>
        <v>41897.202800925923</v>
      </c>
      <c r="M3163" s="11" t="str">
        <f t="shared" si="298"/>
        <v>Sep</v>
      </c>
      <c r="N3163" s="11">
        <f t="shared" si="299"/>
        <v>2014</v>
      </c>
      <c r="O3163" t="b">
        <v>1</v>
      </c>
      <c r="P3163">
        <v>74</v>
      </c>
      <c r="Q3163" t="b">
        <v>1</v>
      </c>
      <c r="R3163" t="s">
        <v>8271</v>
      </c>
      <c r="S3163">
        <f t="shared" si="294"/>
        <v>105</v>
      </c>
      <c r="T3163">
        <f t="shared" si="295"/>
        <v>28</v>
      </c>
      <c r="U3163" t="s">
        <v>8315</v>
      </c>
      <c r="V3163" t="s">
        <v>8316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296"/>
        <v>41826.75</v>
      </c>
      <c r="K3164">
        <v>1402331262</v>
      </c>
      <c r="L3164" s="10">
        <f t="shared" si="297"/>
        <v>41799.35256944444</v>
      </c>
      <c r="M3164" s="11" t="str">
        <f t="shared" si="298"/>
        <v>Jun</v>
      </c>
      <c r="N3164" s="11">
        <f t="shared" si="299"/>
        <v>2014</v>
      </c>
      <c r="O3164" t="b">
        <v>1</v>
      </c>
      <c r="P3164">
        <v>63</v>
      </c>
      <c r="Q3164" t="b">
        <v>1</v>
      </c>
      <c r="R3164" t="s">
        <v>8271</v>
      </c>
      <c r="S3164">
        <f t="shared" si="294"/>
        <v>127</v>
      </c>
      <c r="T3164">
        <f t="shared" si="295"/>
        <v>81</v>
      </c>
      <c r="U3164" t="s">
        <v>8315</v>
      </c>
      <c r="V3164" t="s">
        <v>8316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296"/>
        <v>41805.420428240737</v>
      </c>
      <c r="K3165">
        <v>1400263525</v>
      </c>
      <c r="L3165" s="10">
        <f t="shared" si="297"/>
        <v>41775.420428240737</v>
      </c>
      <c r="M3165" s="11" t="str">
        <f t="shared" si="298"/>
        <v>May</v>
      </c>
      <c r="N3165" s="11">
        <f t="shared" si="299"/>
        <v>2014</v>
      </c>
      <c r="O3165" t="b">
        <v>1</v>
      </c>
      <c r="P3165">
        <v>72</v>
      </c>
      <c r="Q3165" t="b">
        <v>1</v>
      </c>
      <c r="R3165" t="s">
        <v>8271</v>
      </c>
      <c r="S3165">
        <f t="shared" si="294"/>
        <v>111</v>
      </c>
      <c r="T3165">
        <f t="shared" si="295"/>
        <v>201</v>
      </c>
      <c r="U3165" t="s">
        <v>8315</v>
      </c>
      <c r="V3165" t="s">
        <v>8316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296"/>
        <v>41799.472395833334</v>
      </c>
      <c r="K3166">
        <v>1399490415</v>
      </c>
      <c r="L3166" s="10">
        <f t="shared" si="297"/>
        <v>41766.472395833334</v>
      </c>
      <c r="M3166" s="11" t="str">
        <f t="shared" si="298"/>
        <v>May</v>
      </c>
      <c r="N3166" s="11">
        <f t="shared" si="299"/>
        <v>2014</v>
      </c>
      <c r="O3166" t="b">
        <v>1</v>
      </c>
      <c r="P3166">
        <v>71</v>
      </c>
      <c r="Q3166" t="b">
        <v>1</v>
      </c>
      <c r="R3166" t="s">
        <v>8271</v>
      </c>
      <c r="S3166">
        <f t="shared" si="294"/>
        <v>107</v>
      </c>
      <c r="T3166">
        <f t="shared" si="295"/>
        <v>38</v>
      </c>
      <c r="U3166" t="s">
        <v>8315</v>
      </c>
      <c r="V3166" t="s">
        <v>8316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296"/>
        <v>40665.832638888889</v>
      </c>
      <c r="K3167">
        <v>1302493760</v>
      </c>
      <c r="L3167" s="10">
        <f t="shared" si="297"/>
        <v>40643.825925925921</v>
      </c>
      <c r="M3167" s="11" t="str">
        <f t="shared" si="298"/>
        <v>Apr</v>
      </c>
      <c r="N3167" s="11">
        <f t="shared" si="299"/>
        <v>2011</v>
      </c>
      <c r="O3167" t="b">
        <v>1</v>
      </c>
      <c r="P3167">
        <v>21</v>
      </c>
      <c r="Q3167" t="b">
        <v>1</v>
      </c>
      <c r="R3167" t="s">
        <v>8271</v>
      </c>
      <c r="S3167">
        <f t="shared" si="294"/>
        <v>163</v>
      </c>
      <c r="T3167">
        <f t="shared" si="295"/>
        <v>58</v>
      </c>
      <c r="U3167" t="s">
        <v>8315</v>
      </c>
      <c r="V3167" t="s">
        <v>8316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296"/>
        <v>41968.999305555553</v>
      </c>
      <c r="K3168">
        <v>1414514153</v>
      </c>
      <c r="L3168" s="10">
        <f t="shared" si="297"/>
        <v>41940.358252314814</v>
      </c>
      <c r="M3168" s="11" t="str">
        <f t="shared" si="298"/>
        <v>Oct</v>
      </c>
      <c r="N3168" s="11">
        <f t="shared" si="299"/>
        <v>2014</v>
      </c>
      <c r="O3168" t="b">
        <v>1</v>
      </c>
      <c r="P3168">
        <v>930</v>
      </c>
      <c r="Q3168" t="b">
        <v>1</v>
      </c>
      <c r="R3168" t="s">
        <v>8271</v>
      </c>
      <c r="S3168">
        <f t="shared" si="294"/>
        <v>160</v>
      </c>
      <c r="T3168">
        <f t="shared" si="295"/>
        <v>60</v>
      </c>
      <c r="U3168" t="s">
        <v>8315</v>
      </c>
      <c r="V3168" t="s">
        <v>8316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296"/>
        <v>41852.842372685183</v>
      </c>
      <c r="K3169">
        <v>1405743181</v>
      </c>
      <c r="L3169" s="10">
        <f t="shared" si="297"/>
        <v>41838.842372685183</v>
      </c>
      <c r="M3169" s="11" t="str">
        <f t="shared" si="298"/>
        <v>Jul</v>
      </c>
      <c r="N3169" s="11">
        <f t="shared" si="299"/>
        <v>2014</v>
      </c>
      <c r="O3169" t="b">
        <v>1</v>
      </c>
      <c r="P3169">
        <v>55</v>
      </c>
      <c r="Q3169" t="b">
        <v>1</v>
      </c>
      <c r="R3169" t="s">
        <v>8271</v>
      </c>
      <c r="S3169">
        <f t="shared" si="294"/>
        <v>116</v>
      </c>
      <c r="T3169">
        <f t="shared" si="295"/>
        <v>63</v>
      </c>
      <c r="U3169" t="s">
        <v>8315</v>
      </c>
      <c r="V3169" t="s">
        <v>8316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296"/>
        <v>41803.583333333328</v>
      </c>
      <c r="K3170">
        <v>1399948353</v>
      </c>
      <c r="L3170" s="10">
        <f t="shared" si="297"/>
        <v>41771.772604166668</v>
      </c>
      <c r="M3170" s="11" t="str">
        <f t="shared" si="298"/>
        <v>May</v>
      </c>
      <c r="N3170" s="11">
        <f t="shared" si="299"/>
        <v>2014</v>
      </c>
      <c r="O3170" t="b">
        <v>1</v>
      </c>
      <c r="P3170">
        <v>61</v>
      </c>
      <c r="Q3170" t="b">
        <v>1</v>
      </c>
      <c r="R3170" t="s">
        <v>8271</v>
      </c>
      <c r="S3170">
        <f t="shared" si="294"/>
        <v>124</v>
      </c>
      <c r="T3170">
        <f t="shared" si="295"/>
        <v>51</v>
      </c>
      <c r="U3170" t="s">
        <v>8315</v>
      </c>
      <c r="V3170" t="s">
        <v>8316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296"/>
        <v>41620.874305555553</v>
      </c>
      <c r="K3171">
        <v>1384364561</v>
      </c>
      <c r="L3171" s="10">
        <f t="shared" si="297"/>
        <v>41591.404641203699</v>
      </c>
      <c r="M3171" s="11" t="str">
        <f t="shared" si="298"/>
        <v>Nov</v>
      </c>
      <c r="N3171" s="11">
        <f t="shared" si="299"/>
        <v>2013</v>
      </c>
      <c r="O3171" t="b">
        <v>1</v>
      </c>
      <c r="P3171">
        <v>82</v>
      </c>
      <c r="Q3171" t="b">
        <v>1</v>
      </c>
      <c r="R3171" t="s">
        <v>8271</v>
      </c>
      <c r="S3171">
        <f t="shared" si="294"/>
        <v>103</v>
      </c>
      <c r="T3171">
        <f t="shared" si="295"/>
        <v>101</v>
      </c>
      <c r="U3171" t="s">
        <v>8315</v>
      </c>
      <c r="V3171" t="s">
        <v>8316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296"/>
        <v>41821.833333333328</v>
      </c>
      <c r="K3172">
        <v>1401414944</v>
      </c>
      <c r="L3172" s="10">
        <f t="shared" si="297"/>
        <v>41788.747037037036</v>
      </c>
      <c r="M3172" s="11" t="str">
        <f t="shared" si="298"/>
        <v>May</v>
      </c>
      <c r="N3172" s="11">
        <f t="shared" si="299"/>
        <v>2014</v>
      </c>
      <c r="O3172" t="b">
        <v>1</v>
      </c>
      <c r="P3172">
        <v>71</v>
      </c>
      <c r="Q3172" t="b">
        <v>1</v>
      </c>
      <c r="R3172" t="s">
        <v>8271</v>
      </c>
      <c r="S3172">
        <f t="shared" si="294"/>
        <v>112</v>
      </c>
      <c r="T3172">
        <f t="shared" si="295"/>
        <v>32</v>
      </c>
      <c r="U3172" t="s">
        <v>8315</v>
      </c>
      <c r="V3172" t="s">
        <v>8316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296"/>
        <v>42496.274976851848</v>
      </c>
      <c r="K3173">
        <v>1459953358</v>
      </c>
      <c r="L3173" s="10">
        <f t="shared" si="297"/>
        <v>42466.274976851848</v>
      </c>
      <c r="M3173" s="11" t="str">
        <f t="shared" si="298"/>
        <v>Apr</v>
      </c>
      <c r="N3173" s="11">
        <f t="shared" si="299"/>
        <v>2016</v>
      </c>
      <c r="O3173" t="b">
        <v>1</v>
      </c>
      <c r="P3173">
        <v>117</v>
      </c>
      <c r="Q3173" t="b">
        <v>1</v>
      </c>
      <c r="R3173" t="s">
        <v>8271</v>
      </c>
      <c r="S3173">
        <f t="shared" si="294"/>
        <v>109</v>
      </c>
      <c r="T3173">
        <f t="shared" si="295"/>
        <v>65</v>
      </c>
      <c r="U3173" t="s">
        <v>8315</v>
      </c>
      <c r="V3173" t="s">
        <v>8316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296"/>
        <v>40953.396620370368</v>
      </c>
      <c r="K3174">
        <v>1326648668</v>
      </c>
      <c r="L3174" s="10">
        <f t="shared" si="297"/>
        <v>40923.396620370368</v>
      </c>
      <c r="M3174" s="11" t="str">
        <f t="shared" si="298"/>
        <v>Jan</v>
      </c>
      <c r="N3174" s="11">
        <f t="shared" si="299"/>
        <v>2012</v>
      </c>
      <c r="O3174" t="b">
        <v>1</v>
      </c>
      <c r="P3174">
        <v>29</v>
      </c>
      <c r="Q3174" t="b">
        <v>1</v>
      </c>
      <c r="R3174" t="s">
        <v>8271</v>
      </c>
      <c r="S3174">
        <f t="shared" si="294"/>
        <v>115</v>
      </c>
      <c r="T3174">
        <f t="shared" si="295"/>
        <v>79</v>
      </c>
      <c r="U3174" t="s">
        <v>8315</v>
      </c>
      <c r="V3174" t="s">
        <v>8316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296"/>
        <v>41908.545046296291</v>
      </c>
      <c r="K3175">
        <v>1409173492</v>
      </c>
      <c r="L3175" s="10">
        <f t="shared" si="297"/>
        <v>41878.545046296291</v>
      </c>
      <c r="M3175" s="11" t="str">
        <f t="shared" si="298"/>
        <v>Aug</v>
      </c>
      <c r="N3175" s="11">
        <f t="shared" si="299"/>
        <v>2014</v>
      </c>
      <c r="O3175" t="b">
        <v>1</v>
      </c>
      <c r="P3175">
        <v>74</v>
      </c>
      <c r="Q3175" t="b">
        <v>1</v>
      </c>
      <c r="R3175" t="s">
        <v>8271</v>
      </c>
      <c r="S3175">
        <f t="shared" si="294"/>
        <v>103</v>
      </c>
      <c r="T3175">
        <f t="shared" si="295"/>
        <v>139</v>
      </c>
      <c r="U3175" t="s">
        <v>8315</v>
      </c>
      <c r="V3175" t="s">
        <v>8316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296"/>
        <v>41876.531342592592</v>
      </c>
      <c r="K3176">
        <v>1407789908</v>
      </c>
      <c r="L3176" s="10">
        <f t="shared" si="297"/>
        <v>41862.531342592592</v>
      </c>
      <c r="M3176" s="11" t="str">
        <f t="shared" si="298"/>
        <v>Aug</v>
      </c>
      <c r="N3176" s="11">
        <f t="shared" si="299"/>
        <v>2014</v>
      </c>
      <c r="O3176" t="b">
        <v>1</v>
      </c>
      <c r="P3176">
        <v>23</v>
      </c>
      <c r="Q3176" t="b">
        <v>1</v>
      </c>
      <c r="R3176" t="s">
        <v>8271</v>
      </c>
      <c r="S3176">
        <f t="shared" si="294"/>
        <v>101</v>
      </c>
      <c r="T3176">
        <f t="shared" si="295"/>
        <v>132</v>
      </c>
      <c r="U3176" t="s">
        <v>8315</v>
      </c>
      <c r="V3176" t="s">
        <v>8316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296"/>
        <v>40591.553553240738</v>
      </c>
      <c r="K3177">
        <v>1292793427</v>
      </c>
      <c r="L3177" s="10">
        <f t="shared" si="297"/>
        <v>40531.553553240738</v>
      </c>
      <c r="M3177" s="11" t="str">
        <f t="shared" si="298"/>
        <v>Dec</v>
      </c>
      <c r="N3177" s="11">
        <f t="shared" si="299"/>
        <v>2010</v>
      </c>
      <c r="O3177" t="b">
        <v>1</v>
      </c>
      <c r="P3177">
        <v>60</v>
      </c>
      <c r="Q3177" t="b">
        <v>1</v>
      </c>
      <c r="R3177" t="s">
        <v>8271</v>
      </c>
      <c r="S3177">
        <f t="shared" si="294"/>
        <v>110</v>
      </c>
      <c r="T3177">
        <f t="shared" si="295"/>
        <v>91</v>
      </c>
      <c r="U3177" t="s">
        <v>8315</v>
      </c>
      <c r="V3177" t="s">
        <v>8316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296"/>
        <v>41504.291666666664</v>
      </c>
      <c r="K3178">
        <v>1374531631</v>
      </c>
      <c r="L3178" s="10">
        <f t="shared" si="297"/>
        <v>41477.597581018512</v>
      </c>
      <c r="M3178" s="11" t="str">
        <f t="shared" si="298"/>
        <v>Jul</v>
      </c>
      <c r="N3178" s="11">
        <f t="shared" si="299"/>
        <v>2013</v>
      </c>
      <c r="O3178" t="b">
        <v>1</v>
      </c>
      <c r="P3178">
        <v>55</v>
      </c>
      <c r="Q3178" t="b">
        <v>1</v>
      </c>
      <c r="R3178" t="s">
        <v>8271</v>
      </c>
      <c r="S3178">
        <f t="shared" si="294"/>
        <v>115</v>
      </c>
      <c r="T3178">
        <f t="shared" si="295"/>
        <v>40</v>
      </c>
      <c r="U3178" t="s">
        <v>8315</v>
      </c>
      <c r="V3178" t="s">
        <v>8316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296"/>
        <v>41811.333437499998</v>
      </c>
      <c r="K3179">
        <v>1400774409</v>
      </c>
      <c r="L3179" s="10">
        <f t="shared" si="297"/>
        <v>41781.333437499998</v>
      </c>
      <c r="M3179" s="11" t="str">
        <f t="shared" si="298"/>
        <v>May</v>
      </c>
      <c r="N3179" s="11">
        <f t="shared" si="299"/>
        <v>2014</v>
      </c>
      <c r="O3179" t="b">
        <v>1</v>
      </c>
      <c r="P3179">
        <v>51</v>
      </c>
      <c r="Q3179" t="b">
        <v>1</v>
      </c>
      <c r="R3179" t="s">
        <v>8271</v>
      </c>
      <c r="S3179">
        <f t="shared" si="294"/>
        <v>117</v>
      </c>
      <c r="T3179">
        <f t="shared" si="295"/>
        <v>58</v>
      </c>
      <c r="U3179" t="s">
        <v>8315</v>
      </c>
      <c r="V3179" t="s">
        <v>8316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296"/>
        <v>41836.271701388883</v>
      </c>
      <c r="K3180">
        <v>1402929075</v>
      </c>
      <c r="L3180" s="10">
        <f t="shared" si="297"/>
        <v>41806.271701388883</v>
      </c>
      <c r="M3180" s="11" t="str">
        <f t="shared" si="298"/>
        <v>Jun</v>
      </c>
      <c r="N3180" s="11">
        <f t="shared" si="299"/>
        <v>2014</v>
      </c>
      <c r="O3180" t="b">
        <v>1</v>
      </c>
      <c r="P3180">
        <v>78</v>
      </c>
      <c r="Q3180" t="b">
        <v>1</v>
      </c>
      <c r="R3180" t="s">
        <v>8271</v>
      </c>
      <c r="S3180">
        <f t="shared" si="294"/>
        <v>172</v>
      </c>
      <c r="T3180">
        <f t="shared" si="295"/>
        <v>33</v>
      </c>
      <c r="U3180" t="s">
        <v>8315</v>
      </c>
      <c r="V3180" t="s">
        <v>8316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296"/>
        <v>41400.36887731481</v>
      </c>
      <c r="K3181">
        <v>1365699071</v>
      </c>
      <c r="L3181" s="10">
        <f t="shared" si="297"/>
        <v>41375.36887731481</v>
      </c>
      <c r="M3181" s="11" t="str">
        <f t="shared" si="298"/>
        <v>Apr</v>
      </c>
      <c r="N3181" s="11">
        <f t="shared" si="299"/>
        <v>2013</v>
      </c>
      <c r="O3181" t="b">
        <v>1</v>
      </c>
      <c r="P3181">
        <v>62</v>
      </c>
      <c r="Q3181" t="b">
        <v>1</v>
      </c>
      <c r="R3181" t="s">
        <v>8271</v>
      </c>
      <c r="S3181">
        <f t="shared" si="294"/>
        <v>114</v>
      </c>
      <c r="T3181">
        <f t="shared" si="295"/>
        <v>77</v>
      </c>
      <c r="U3181" t="s">
        <v>8315</v>
      </c>
      <c r="V3181" t="s">
        <v>8316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296"/>
        <v>41810.079270833332</v>
      </c>
      <c r="K3182">
        <v>1400666049</v>
      </c>
      <c r="L3182" s="10">
        <f t="shared" si="297"/>
        <v>41780.079270833332</v>
      </c>
      <c r="M3182" s="11" t="str">
        <f t="shared" si="298"/>
        <v>May</v>
      </c>
      <c r="N3182" s="11">
        <f t="shared" si="299"/>
        <v>2014</v>
      </c>
      <c r="O3182" t="b">
        <v>1</v>
      </c>
      <c r="P3182">
        <v>45</v>
      </c>
      <c r="Q3182" t="b">
        <v>1</v>
      </c>
      <c r="R3182" t="s">
        <v>8271</v>
      </c>
      <c r="S3182">
        <f t="shared" si="294"/>
        <v>120</v>
      </c>
      <c r="T3182">
        <f t="shared" si="295"/>
        <v>32</v>
      </c>
      <c r="U3182" t="s">
        <v>8315</v>
      </c>
      <c r="V3182" t="s">
        <v>8316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296"/>
        <v>41805.333333333328</v>
      </c>
      <c r="K3183">
        <v>1400570787</v>
      </c>
      <c r="L3183" s="10">
        <f t="shared" si="297"/>
        <v>41778.976701388885</v>
      </c>
      <c r="M3183" s="11" t="str">
        <f t="shared" si="298"/>
        <v>May</v>
      </c>
      <c r="N3183" s="11">
        <f t="shared" si="299"/>
        <v>2014</v>
      </c>
      <c r="O3183" t="b">
        <v>1</v>
      </c>
      <c r="P3183">
        <v>15</v>
      </c>
      <c r="Q3183" t="b">
        <v>1</v>
      </c>
      <c r="R3183" t="s">
        <v>8271</v>
      </c>
      <c r="S3183">
        <f t="shared" si="294"/>
        <v>109</v>
      </c>
      <c r="T3183">
        <f t="shared" si="295"/>
        <v>36</v>
      </c>
      <c r="U3183" t="s">
        <v>8315</v>
      </c>
      <c r="V3183" t="s">
        <v>8316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296"/>
        <v>40939.375</v>
      </c>
      <c r="K3184">
        <v>1323211621</v>
      </c>
      <c r="L3184" s="10">
        <f t="shared" si="297"/>
        <v>40883.615983796291</v>
      </c>
      <c r="M3184" s="11" t="str">
        <f t="shared" si="298"/>
        <v>Dec</v>
      </c>
      <c r="N3184" s="11">
        <f t="shared" si="299"/>
        <v>2011</v>
      </c>
      <c r="O3184" t="b">
        <v>1</v>
      </c>
      <c r="P3184">
        <v>151</v>
      </c>
      <c r="Q3184" t="b">
        <v>1</v>
      </c>
      <c r="R3184" t="s">
        <v>8271</v>
      </c>
      <c r="S3184">
        <f t="shared" si="294"/>
        <v>101</v>
      </c>
      <c r="T3184">
        <f t="shared" si="295"/>
        <v>47</v>
      </c>
      <c r="U3184" t="s">
        <v>8315</v>
      </c>
      <c r="V3184" t="s">
        <v>8316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296"/>
        <v>41509.461446759255</v>
      </c>
      <c r="K3185">
        <v>1375729469</v>
      </c>
      <c r="L3185" s="10">
        <f t="shared" si="297"/>
        <v>41491.461446759255</v>
      </c>
      <c r="M3185" s="11" t="str">
        <f t="shared" si="298"/>
        <v>Aug</v>
      </c>
      <c r="N3185" s="11">
        <f t="shared" si="299"/>
        <v>2013</v>
      </c>
      <c r="O3185" t="b">
        <v>1</v>
      </c>
      <c r="P3185">
        <v>68</v>
      </c>
      <c r="Q3185" t="b">
        <v>1</v>
      </c>
      <c r="R3185" t="s">
        <v>8271</v>
      </c>
      <c r="S3185">
        <f t="shared" si="294"/>
        <v>109</v>
      </c>
      <c r="T3185">
        <f t="shared" si="295"/>
        <v>40</v>
      </c>
      <c r="U3185" t="s">
        <v>8315</v>
      </c>
      <c r="V3185" t="s">
        <v>8316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296"/>
        <v>41821.660081018512</v>
      </c>
      <c r="K3186">
        <v>1401666631</v>
      </c>
      <c r="L3186" s="10">
        <f t="shared" si="297"/>
        <v>41791.660081018512</v>
      </c>
      <c r="M3186" s="11" t="str">
        <f t="shared" si="298"/>
        <v>Jun</v>
      </c>
      <c r="N3186" s="11">
        <f t="shared" si="299"/>
        <v>2014</v>
      </c>
      <c r="O3186" t="b">
        <v>1</v>
      </c>
      <c r="P3186">
        <v>46</v>
      </c>
      <c r="Q3186" t="b">
        <v>1</v>
      </c>
      <c r="R3186" t="s">
        <v>8271</v>
      </c>
      <c r="S3186">
        <f t="shared" si="294"/>
        <v>107</v>
      </c>
      <c r="T3186">
        <f t="shared" si="295"/>
        <v>100</v>
      </c>
      <c r="U3186" t="s">
        <v>8315</v>
      </c>
      <c r="V3186" t="s">
        <v>8316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296"/>
        <v>41836.643993055557</v>
      </c>
      <c r="K3187">
        <v>1404948441</v>
      </c>
      <c r="L3187" s="10">
        <f t="shared" si="297"/>
        <v>41829.643993055557</v>
      </c>
      <c r="M3187" s="11" t="str">
        <f t="shared" si="298"/>
        <v>Jul</v>
      </c>
      <c r="N3187" s="11">
        <f t="shared" si="299"/>
        <v>2014</v>
      </c>
      <c r="O3187" t="b">
        <v>1</v>
      </c>
      <c r="P3187">
        <v>24</v>
      </c>
      <c r="Q3187" t="b">
        <v>1</v>
      </c>
      <c r="R3187" t="s">
        <v>8271</v>
      </c>
      <c r="S3187">
        <f t="shared" si="294"/>
        <v>100</v>
      </c>
      <c r="T3187">
        <f t="shared" si="295"/>
        <v>42</v>
      </c>
      <c r="U3187" t="s">
        <v>8315</v>
      </c>
      <c r="V3187" t="s">
        <v>8316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296"/>
        <v>41898.541666666664</v>
      </c>
      <c r="K3188">
        <v>1408313438</v>
      </c>
      <c r="L3188" s="10">
        <f t="shared" si="297"/>
        <v>41868.590717592589</v>
      </c>
      <c r="M3188" s="11" t="str">
        <f t="shared" si="298"/>
        <v>Aug</v>
      </c>
      <c r="N3188" s="11">
        <f t="shared" si="299"/>
        <v>2014</v>
      </c>
      <c r="O3188" t="b">
        <v>1</v>
      </c>
      <c r="P3188">
        <v>70</v>
      </c>
      <c r="Q3188" t="b">
        <v>1</v>
      </c>
      <c r="R3188" t="s">
        <v>8271</v>
      </c>
      <c r="S3188">
        <f t="shared" si="294"/>
        <v>102</v>
      </c>
      <c r="T3188">
        <f t="shared" si="295"/>
        <v>47</v>
      </c>
      <c r="U3188" t="s">
        <v>8315</v>
      </c>
      <c r="V3188" t="s">
        <v>8316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296"/>
        <v>41855.333020833328</v>
      </c>
      <c r="K3189">
        <v>1405439973</v>
      </c>
      <c r="L3189" s="10">
        <f t="shared" si="297"/>
        <v>41835.333020833328</v>
      </c>
      <c r="M3189" s="11" t="str">
        <f t="shared" si="298"/>
        <v>Jul</v>
      </c>
      <c r="N3189" s="11">
        <f t="shared" si="299"/>
        <v>2014</v>
      </c>
      <c r="O3189" t="b">
        <v>1</v>
      </c>
      <c r="P3189">
        <v>244</v>
      </c>
      <c r="Q3189" t="b">
        <v>1</v>
      </c>
      <c r="R3189" t="s">
        <v>8271</v>
      </c>
      <c r="S3189">
        <f t="shared" si="294"/>
        <v>116</v>
      </c>
      <c r="T3189">
        <f t="shared" si="295"/>
        <v>71</v>
      </c>
      <c r="U3189" t="s">
        <v>8315</v>
      </c>
      <c r="V3189" t="s">
        <v>8316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296"/>
        <v>42165.082199074073</v>
      </c>
      <c r="K3190">
        <v>1432115902</v>
      </c>
      <c r="L3190" s="10">
        <f t="shared" si="297"/>
        <v>42144.082199074073</v>
      </c>
      <c r="M3190" s="11" t="str">
        <f t="shared" si="298"/>
        <v>May</v>
      </c>
      <c r="N3190" s="11">
        <f t="shared" si="299"/>
        <v>2015</v>
      </c>
      <c r="O3190" t="b">
        <v>0</v>
      </c>
      <c r="P3190">
        <v>9</v>
      </c>
      <c r="Q3190" t="b">
        <v>0</v>
      </c>
      <c r="R3190" t="s">
        <v>8305</v>
      </c>
      <c r="S3190">
        <f t="shared" si="294"/>
        <v>65</v>
      </c>
      <c r="T3190">
        <f t="shared" si="295"/>
        <v>14</v>
      </c>
      <c r="U3190" t="s">
        <v>8315</v>
      </c>
      <c r="V3190" t="s">
        <v>8357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296"/>
        <v>42148.013101851851</v>
      </c>
      <c r="K3191">
        <v>1429863532</v>
      </c>
      <c r="L3191" s="10">
        <f t="shared" si="297"/>
        <v>42118.013101851851</v>
      </c>
      <c r="M3191" s="11" t="str">
        <f t="shared" si="298"/>
        <v>Apr</v>
      </c>
      <c r="N3191" s="11">
        <f t="shared" si="299"/>
        <v>2015</v>
      </c>
      <c r="O3191" t="b">
        <v>0</v>
      </c>
      <c r="P3191">
        <v>19</v>
      </c>
      <c r="Q3191" t="b">
        <v>0</v>
      </c>
      <c r="R3191" t="s">
        <v>8305</v>
      </c>
      <c r="S3191">
        <f t="shared" si="294"/>
        <v>12</v>
      </c>
      <c r="T3191">
        <f t="shared" si="295"/>
        <v>357</v>
      </c>
      <c r="U3191" t="s">
        <v>8315</v>
      </c>
      <c r="V3191" t="s">
        <v>8357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296"/>
        <v>42712.859664351847</v>
      </c>
      <c r="K3192">
        <v>1478662675</v>
      </c>
      <c r="L3192" s="10">
        <f t="shared" si="297"/>
        <v>42682.817997685182</v>
      </c>
      <c r="M3192" s="11" t="str">
        <f t="shared" si="298"/>
        <v>Nov</v>
      </c>
      <c r="N3192" s="11">
        <f t="shared" si="299"/>
        <v>2016</v>
      </c>
      <c r="O3192" t="b">
        <v>0</v>
      </c>
      <c r="P3192">
        <v>0</v>
      </c>
      <c r="Q3192" t="b">
        <v>0</v>
      </c>
      <c r="R3192" t="s">
        <v>8305</v>
      </c>
      <c r="S3192">
        <f t="shared" si="294"/>
        <v>0</v>
      </c>
      <c r="T3192" t="e">
        <f t="shared" si="295"/>
        <v>#DIV/0!</v>
      </c>
      <c r="U3192" t="s">
        <v>8315</v>
      </c>
      <c r="V3192" t="s">
        <v>8357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296"/>
        <v>42598.422094907401</v>
      </c>
      <c r="K3193">
        <v>1466186869</v>
      </c>
      <c r="L3193" s="10">
        <f t="shared" si="297"/>
        <v>42538.422094907401</v>
      </c>
      <c r="M3193" s="11" t="str">
        <f t="shared" si="298"/>
        <v>Jun</v>
      </c>
      <c r="N3193" s="11">
        <f t="shared" si="299"/>
        <v>2016</v>
      </c>
      <c r="O3193" t="b">
        <v>0</v>
      </c>
      <c r="P3193">
        <v>4</v>
      </c>
      <c r="Q3193" t="b">
        <v>0</v>
      </c>
      <c r="R3193" t="s">
        <v>8305</v>
      </c>
      <c r="S3193">
        <f t="shared" si="294"/>
        <v>4</v>
      </c>
      <c r="T3193">
        <f t="shared" si="295"/>
        <v>38</v>
      </c>
      <c r="U3193" t="s">
        <v>8315</v>
      </c>
      <c r="V3193" t="s">
        <v>8357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296"/>
        <v>42063.583333333336</v>
      </c>
      <c r="K3194">
        <v>1421274859</v>
      </c>
      <c r="L3194" s="10">
        <f t="shared" si="297"/>
        <v>42018.607164351844</v>
      </c>
      <c r="M3194" s="11" t="str">
        <f t="shared" si="298"/>
        <v>Jan</v>
      </c>
      <c r="N3194" s="11">
        <f t="shared" si="299"/>
        <v>2015</v>
      </c>
      <c r="O3194" t="b">
        <v>0</v>
      </c>
      <c r="P3194">
        <v>8</v>
      </c>
      <c r="Q3194" t="b">
        <v>0</v>
      </c>
      <c r="R3194" t="s">
        <v>8305</v>
      </c>
      <c r="S3194">
        <f t="shared" si="294"/>
        <v>1</v>
      </c>
      <c r="T3194">
        <f t="shared" si="295"/>
        <v>13</v>
      </c>
      <c r="U3194" t="s">
        <v>8315</v>
      </c>
      <c r="V3194" t="s">
        <v>8357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296"/>
        <v>42055.634907407402</v>
      </c>
      <c r="K3195">
        <v>1420586056</v>
      </c>
      <c r="L3195" s="10">
        <f t="shared" si="297"/>
        <v>42010.634907407402</v>
      </c>
      <c r="M3195" s="11" t="str">
        <f t="shared" si="298"/>
        <v>Jan</v>
      </c>
      <c r="N3195" s="11">
        <f t="shared" si="299"/>
        <v>2015</v>
      </c>
      <c r="O3195" t="b">
        <v>0</v>
      </c>
      <c r="P3195">
        <v>24</v>
      </c>
      <c r="Q3195" t="b">
        <v>0</v>
      </c>
      <c r="R3195" t="s">
        <v>8305</v>
      </c>
      <c r="S3195">
        <f t="shared" si="294"/>
        <v>12</v>
      </c>
      <c r="T3195">
        <f t="shared" si="295"/>
        <v>24</v>
      </c>
      <c r="U3195" t="s">
        <v>8315</v>
      </c>
      <c r="V3195" t="s">
        <v>8357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296"/>
        <v>42211.729143518511</v>
      </c>
      <c r="K3196">
        <v>1435368598</v>
      </c>
      <c r="L3196" s="10">
        <f t="shared" si="297"/>
        <v>42181.729143518511</v>
      </c>
      <c r="M3196" s="11" t="str">
        <f t="shared" si="298"/>
        <v>Jun</v>
      </c>
      <c r="N3196" s="11">
        <f t="shared" si="299"/>
        <v>2015</v>
      </c>
      <c r="O3196" t="b">
        <v>0</v>
      </c>
      <c r="P3196">
        <v>0</v>
      </c>
      <c r="Q3196" t="b">
        <v>0</v>
      </c>
      <c r="R3196" t="s">
        <v>8305</v>
      </c>
      <c r="S3196">
        <f t="shared" si="294"/>
        <v>0</v>
      </c>
      <c r="T3196" t="e">
        <f t="shared" si="295"/>
        <v>#DIV/0!</v>
      </c>
      <c r="U3196" t="s">
        <v>8315</v>
      </c>
      <c r="V3196" t="s">
        <v>8357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296"/>
        <v>42047.260902777773</v>
      </c>
      <c r="K3197">
        <v>1421158542</v>
      </c>
      <c r="L3197" s="10">
        <f t="shared" si="297"/>
        <v>42017.260902777773</v>
      </c>
      <c r="M3197" s="11" t="str">
        <f t="shared" si="298"/>
        <v>Jan</v>
      </c>
      <c r="N3197" s="11">
        <f t="shared" si="299"/>
        <v>2015</v>
      </c>
      <c r="O3197" t="b">
        <v>0</v>
      </c>
      <c r="P3197">
        <v>39</v>
      </c>
      <c r="Q3197" t="b">
        <v>0</v>
      </c>
      <c r="R3197" t="s">
        <v>8305</v>
      </c>
      <c r="S3197">
        <f t="shared" si="294"/>
        <v>59</v>
      </c>
      <c r="T3197">
        <f t="shared" si="295"/>
        <v>53</v>
      </c>
      <c r="U3197" t="s">
        <v>8315</v>
      </c>
      <c r="V3197" t="s">
        <v>8357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296"/>
        <v>42217.249999999993</v>
      </c>
      <c r="K3198">
        <v>1433254875</v>
      </c>
      <c r="L3198" s="10">
        <f t="shared" si="297"/>
        <v>42157.264756944445</v>
      </c>
      <c r="M3198" s="11" t="str">
        <f t="shared" si="298"/>
        <v>Jun</v>
      </c>
      <c r="N3198" s="11">
        <f t="shared" si="299"/>
        <v>2015</v>
      </c>
      <c r="O3198" t="b">
        <v>0</v>
      </c>
      <c r="P3198">
        <v>6</v>
      </c>
      <c r="Q3198" t="b">
        <v>0</v>
      </c>
      <c r="R3198" t="s">
        <v>8305</v>
      </c>
      <c r="S3198">
        <f t="shared" si="294"/>
        <v>0</v>
      </c>
      <c r="T3198">
        <f t="shared" si="295"/>
        <v>300</v>
      </c>
      <c r="U3198" t="s">
        <v>8315</v>
      </c>
      <c r="V3198" t="s">
        <v>8357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296"/>
        <v>42039.15993055555</v>
      </c>
      <c r="K3199">
        <v>1420458618</v>
      </c>
      <c r="L3199" s="10">
        <f t="shared" si="297"/>
        <v>42009.15993055555</v>
      </c>
      <c r="M3199" s="11" t="str">
        <f t="shared" si="298"/>
        <v>Jan</v>
      </c>
      <c r="N3199" s="11">
        <f t="shared" si="299"/>
        <v>2015</v>
      </c>
      <c r="O3199" t="b">
        <v>0</v>
      </c>
      <c r="P3199">
        <v>4</v>
      </c>
      <c r="Q3199" t="b">
        <v>0</v>
      </c>
      <c r="R3199" t="s">
        <v>8305</v>
      </c>
      <c r="S3199">
        <f t="shared" si="294"/>
        <v>11</v>
      </c>
      <c r="T3199">
        <f t="shared" si="295"/>
        <v>286</v>
      </c>
      <c r="U3199" t="s">
        <v>8315</v>
      </c>
      <c r="V3199" t="s">
        <v>8357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296"/>
        <v>42051.091168981475</v>
      </c>
      <c r="K3200">
        <v>1420798277</v>
      </c>
      <c r="L3200" s="10">
        <f t="shared" si="297"/>
        <v>42013.091168981475</v>
      </c>
      <c r="M3200" s="11" t="str">
        <f t="shared" si="298"/>
        <v>Jan</v>
      </c>
      <c r="N3200" s="11">
        <f t="shared" si="299"/>
        <v>2015</v>
      </c>
      <c r="O3200" t="b">
        <v>0</v>
      </c>
      <c r="P3200">
        <v>3</v>
      </c>
      <c r="Q3200" t="b">
        <v>0</v>
      </c>
      <c r="R3200" t="s">
        <v>8305</v>
      </c>
      <c r="S3200">
        <f t="shared" si="294"/>
        <v>0</v>
      </c>
      <c r="T3200">
        <f t="shared" si="295"/>
        <v>37</v>
      </c>
      <c r="U3200" t="s">
        <v>8315</v>
      </c>
      <c r="V3200" t="s">
        <v>8357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296"/>
        <v>41888.541666666664</v>
      </c>
      <c r="K3201">
        <v>1407435418</v>
      </c>
      <c r="L3201" s="10">
        <f t="shared" si="297"/>
        <v>41858.428449074068</v>
      </c>
      <c r="M3201" s="11" t="str">
        <f t="shared" si="298"/>
        <v>Aug</v>
      </c>
      <c r="N3201" s="11">
        <f t="shared" si="299"/>
        <v>2014</v>
      </c>
      <c r="O3201" t="b">
        <v>0</v>
      </c>
      <c r="P3201">
        <v>53</v>
      </c>
      <c r="Q3201" t="b">
        <v>0</v>
      </c>
      <c r="R3201" t="s">
        <v>8305</v>
      </c>
      <c r="S3201">
        <f t="shared" si="294"/>
        <v>52</v>
      </c>
      <c r="T3201">
        <f t="shared" si="295"/>
        <v>49</v>
      </c>
      <c r="U3201" t="s">
        <v>8315</v>
      </c>
      <c r="V3201" t="s">
        <v>8357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296"/>
        <v>42489.898611111108</v>
      </c>
      <c r="K3202">
        <v>1459410101</v>
      </c>
      <c r="L3202" s="10">
        <f t="shared" si="297"/>
        <v>42459.987280092588</v>
      </c>
      <c r="M3202" s="11" t="str">
        <f t="shared" si="298"/>
        <v>Mar</v>
      </c>
      <c r="N3202" s="11">
        <f t="shared" si="299"/>
        <v>2016</v>
      </c>
      <c r="O3202" t="b">
        <v>0</v>
      </c>
      <c r="P3202">
        <v>1</v>
      </c>
      <c r="Q3202" t="b">
        <v>0</v>
      </c>
      <c r="R3202" t="s">
        <v>8305</v>
      </c>
      <c r="S3202">
        <f t="shared" ref="S3202:S3265" si="300">ROUND((E3202/D3202)*100,0)</f>
        <v>0</v>
      </c>
      <c r="T3202">
        <f t="shared" ref="T3202:T3265" si="301">ROUND(E3202/P3202,0)</f>
        <v>1</v>
      </c>
      <c r="U3202" t="s">
        <v>8315</v>
      </c>
      <c r="V3202" t="s">
        <v>8357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302">(((I3203/60)/60/24)+DATE(1970,1,1)+(-8/24))</f>
        <v>41882.433761574073</v>
      </c>
      <c r="K3203">
        <v>1407695077</v>
      </c>
      <c r="L3203" s="10">
        <f t="shared" ref="L3203:L3266" si="303">(((K3203/60)/60)/24)+DATE(1970,1,1)+(-8/24)</f>
        <v>41861.433761574073</v>
      </c>
      <c r="M3203" s="11" t="str">
        <f t="shared" ref="M3203:M3266" si="304">TEXT(L3203,"MMM")</f>
        <v>Aug</v>
      </c>
      <c r="N3203" s="11">
        <f t="shared" ref="N3203:N3266" si="305">YEAR(L3203)</f>
        <v>2014</v>
      </c>
      <c r="O3203" t="b">
        <v>0</v>
      </c>
      <c r="P3203">
        <v>2</v>
      </c>
      <c r="Q3203" t="b">
        <v>0</v>
      </c>
      <c r="R3203" t="s">
        <v>8305</v>
      </c>
      <c r="S3203">
        <f t="shared" si="300"/>
        <v>1</v>
      </c>
      <c r="T3203">
        <f t="shared" si="301"/>
        <v>13</v>
      </c>
      <c r="U3203" t="s">
        <v>8315</v>
      </c>
      <c r="V3203" t="s">
        <v>8357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302"/>
        <v>42351.915972222218</v>
      </c>
      <c r="K3204">
        <v>1445027346</v>
      </c>
      <c r="L3204" s="10">
        <f t="shared" si="303"/>
        <v>42293.520208333335</v>
      </c>
      <c r="M3204" s="11" t="str">
        <f t="shared" si="304"/>
        <v>Oct</v>
      </c>
      <c r="N3204" s="11">
        <f t="shared" si="305"/>
        <v>2015</v>
      </c>
      <c r="O3204" t="b">
        <v>0</v>
      </c>
      <c r="P3204">
        <v>25</v>
      </c>
      <c r="Q3204" t="b">
        <v>0</v>
      </c>
      <c r="R3204" t="s">
        <v>8305</v>
      </c>
      <c r="S3204">
        <f t="shared" si="300"/>
        <v>55</v>
      </c>
      <c r="T3204">
        <f t="shared" si="301"/>
        <v>109</v>
      </c>
      <c r="U3204" t="s">
        <v>8315</v>
      </c>
      <c r="V3204" t="s">
        <v>8357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302"/>
        <v>42272.655347222222</v>
      </c>
      <c r="K3205">
        <v>1440632622</v>
      </c>
      <c r="L3205" s="10">
        <f t="shared" si="303"/>
        <v>42242.655347222222</v>
      </c>
      <c r="M3205" s="11" t="str">
        <f t="shared" si="304"/>
        <v>Aug</v>
      </c>
      <c r="N3205" s="11">
        <f t="shared" si="305"/>
        <v>2015</v>
      </c>
      <c r="O3205" t="b">
        <v>0</v>
      </c>
      <c r="P3205">
        <v>6</v>
      </c>
      <c r="Q3205" t="b">
        <v>0</v>
      </c>
      <c r="R3205" t="s">
        <v>8305</v>
      </c>
      <c r="S3205">
        <f t="shared" si="300"/>
        <v>25</v>
      </c>
      <c r="T3205">
        <f t="shared" si="301"/>
        <v>42</v>
      </c>
      <c r="U3205" t="s">
        <v>8315</v>
      </c>
      <c r="V3205" t="s">
        <v>8357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302"/>
        <v>42202.343055555553</v>
      </c>
      <c r="K3206">
        <v>1434558479</v>
      </c>
      <c r="L3206" s="10">
        <f t="shared" si="303"/>
        <v>42172.352766203701</v>
      </c>
      <c r="M3206" s="11" t="str">
        <f t="shared" si="304"/>
        <v>Jun</v>
      </c>
      <c r="N3206" s="11">
        <f t="shared" si="305"/>
        <v>2015</v>
      </c>
      <c r="O3206" t="b">
        <v>0</v>
      </c>
      <c r="P3206">
        <v>0</v>
      </c>
      <c r="Q3206" t="b">
        <v>0</v>
      </c>
      <c r="R3206" t="s">
        <v>8305</v>
      </c>
      <c r="S3206">
        <f t="shared" si="300"/>
        <v>0</v>
      </c>
      <c r="T3206" t="e">
        <f t="shared" si="301"/>
        <v>#DIV/0!</v>
      </c>
      <c r="U3206" t="s">
        <v>8315</v>
      </c>
      <c r="V3206" t="s">
        <v>8357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302"/>
        <v>42125.041342592587</v>
      </c>
      <c r="K3207">
        <v>1427878772</v>
      </c>
      <c r="L3207" s="10">
        <f t="shared" si="303"/>
        <v>42095.041342592587</v>
      </c>
      <c r="M3207" s="11" t="str">
        <f t="shared" si="304"/>
        <v>Apr</v>
      </c>
      <c r="N3207" s="11">
        <f t="shared" si="305"/>
        <v>2015</v>
      </c>
      <c r="O3207" t="b">
        <v>0</v>
      </c>
      <c r="P3207">
        <v>12</v>
      </c>
      <c r="Q3207" t="b">
        <v>0</v>
      </c>
      <c r="R3207" t="s">
        <v>8305</v>
      </c>
      <c r="S3207">
        <f t="shared" si="300"/>
        <v>3</v>
      </c>
      <c r="T3207">
        <f t="shared" si="301"/>
        <v>23</v>
      </c>
      <c r="U3207" t="s">
        <v>8315</v>
      </c>
      <c r="V3207" t="s">
        <v>8357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302"/>
        <v>42265.942719907405</v>
      </c>
      <c r="K3208">
        <v>1440052651</v>
      </c>
      <c r="L3208" s="10">
        <f t="shared" si="303"/>
        <v>42235.942719907405</v>
      </c>
      <c r="M3208" s="11" t="str">
        <f t="shared" si="304"/>
        <v>Aug</v>
      </c>
      <c r="N3208" s="11">
        <f t="shared" si="305"/>
        <v>2015</v>
      </c>
      <c r="O3208" t="b">
        <v>0</v>
      </c>
      <c r="P3208">
        <v>0</v>
      </c>
      <c r="Q3208" t="b">
        <v>0</v>
      </c>
      <c r="R3208" t="s">
        <v>8305</v>
      </c>
      <c r="S3208">
        <f t="shared" si="300"/>
        <v>0</v>
      </c>
      <c r="T3208" t="e">
        <f t="shared" si="301"/>
        <v>#DIV/0!</v>
      </c>
      <c r="U3208" t="s">
        <v>8315</v>
      </c>
      <c r="V3208" t="s">
        <v>8357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302"/>
        <v>42116.902858796289</v>
      </c>
      <c r="K3209">
        <v>1424587207</v>
      </c>
      <c r="L3209" s="10">
        <f t="shared" si="303"/>
        <v>42056.944525462961</v>
      </c>
      <c r="M3209" s="11" t="str">
        <f t="shared" si="304"/>
        <v>Feb</v>
      </c>
      <c r="N3209" s="11">
        <f t="shared" si="305"/>
        <v>2015</v>
      </c>
      <c r="O3209" t="b">
        <v>0</v>
      </c>
      <c r="P3209">
        <v>36</v>
      </c>
      <c r="Q3209" t="b">
        <v>0</v>
      </c>
      <c r="R3209" t="s">
        <v>8305</v>
      </c>
      <c r="S3209">
        <f t="shared" si="300"/>
        <v>46</v>
      </c>
      <c r="T3209">
        <f t="shared" si="301"/>
        <v>71</v>
      </c>
      <c r="U3209" t="s">
        <v>8315</v>
      </c>
      <c r="V3209" t="s">
        <v>8357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302"/>
        <v>41848.271724537037</v>
      </c>
      <c r="K3210">
        <v>1404743477</v>
      </c>
      <c r="L3210" s="10">
        <f t="shared" si="303"/>
        <v>41827.271724537037</v>
      </c>
      <c r="M3210" s="11" t="str">
        <f t="shared" si="304"/>
        <v>Jul</v>
      </c>
      <c r="N3210" s="11">
        <f t="shared" si="305"/>
        <v>2014</v>
      </c>
      <c r="O3210" t="b">
        <v>1</v>
      </c>
      <c r="P3210">
        <v>82</v>
      </c>
      <c r="Q3210" t="b">
        <v>1</v>
      </c>
      <c r="R3210" t="s">
        <v>8271</v>
      </c>
      <c r="S3210">
        <f t="shared" si="300"/>
        <v>104</v>
      </c>
      <c r="T3210">
        <f t="shared" si="301"/>
        <v>63</v>
      </c>
      <c r="U3210" t="s">
        <v>8315</v>
      </c>
      <c r="V3210" t="s">
        <v>8316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302"/>
        <v>41810.625</v>
      </c>
      <c r="K3211">
        <v>1400512658</v>
      </c>
      <c r="L3211" s="10">
        <f t="shared" si="303"/>
        <v>41778.303912037038</v>
      </c>
      <c r="M3211" s="11" t="str">
        <f t="shared" si="304"/>
        <v>May</v>
      </c>
      <c r="N3211" s="11">
        <f t="shared" si="305"/>
        <v>2014</v>
      </c>
      <c r="O3211" t="b">
        <v>1</v>
      </c>
      <c r="P3211">
        <v>226</v>
      </c>
      <c r="Q3211" t="b">
        <v>1</v>
      </c>
      <c r="R3211" t="s">
        <v>8271</v>
      </c>
      <c r="S3211">
        <f t="shared" si="300"/>
        <v>119</v>
      </c>
      <c r="T3211">
        <f t="shared" si="301"/>
        <v>50</v>
      </c>
      <c r="U3211" t="s">
        <v>8315</v>
      </c>
      <c r="V3211" t="s">
        <v>8316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302"/>
        <v>41060.832638888889</v>
      </c>
      <c r="K3212">
        <v>1334442519</v>
      </c>
      <c r="L3212" s="10">
        <f t="shared" si="303"/>
        <v>41013.603229166663</v>
      </c>
      <c r="M3212" s="11" t="str">
        <f t="shared" si="304"/>
        <v>Apr</v>
      </c>
      <c r="N3212" s="11">
        <f t="shared" si="305"/>
        <v>2012</v>
      </c>
      <c r="O3212" t="b">
        <v>1</v>
      </c>
      <c r="P3212">
        <v>60</v>
      </c>
      <c r="Q3212" t="b">
        <v>1</v>
      </c>
      <c r="R3212" t="s">
        <v>8271</v>
      </c>
      <c r="S3212">
        <f t="shared" si="300"/>
        <v>126</v>
      </c>
      <c r="T3212">
        <f t="shared" si="301"/>
        <v>63</v>
      </c>
      <c r="U3212" t="s">
        <v>8315</v>
      </c>
      <c r="V3212" t="s">
        <v>8316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302"/>
        <v>41865.75</v>
      </c>
      <c r="K3213">
        <v>1405346680</v>
      </c>
      <c r="L3213" s="10">
        <f t="shared" si="303"/>
        <v>41834.253240740742</v>
      </c>
      <c r="M3213" s="11" t="str">
        <f t="shared" si="304"/>
        <v>Jul</v>
      </c>
      <c r="N3213" s="11">
        <f t="shared" si="305"/>
        <v>2014</v>
      </c>
      <c r="O3213" t="b">
        <v>1</v>
      </c>
      <c r="P3213">
        <v>322</v>
      </c>
      <c r="Q3213" t="b">
        <v>1</v>
      </c>
      <c r="R3213" t="s">
        <v>8271</v>
      </c>
      <c r="S3213">
        <f t="shared" si="300"/>
        <v>120</v>
      </c>
      <c r="T3213">
        <f t="shared" si="301"/>
        <v>86</v>
      </c>
      <c r="U3213" t="s">
        <v>8315</v>
      </c>
      <c r="V3213" t="s">
        <v>8316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302"/>
        <v>41859.462395833332</v>
      </c>
      <c r="K3214">
        <v>1404932751</v>
      </c>
      <c r="L3214" s="10">
        <f t="shared" si="303"/>
        <v>41829.462395833332</v>
      </c>
      <c r="M3214" s="11" t="str">
        <f t="shared" si="304"/>
        <v>Jul</v>
      </c>
      <c r="N3214" s="11">
        <f t="shared" si="305"/>
        <v>2014</v>
      </c>
      <c r="O3214" t="b">
        <v>1</v>
      </c>
      <c r="P3214">
        <v>94</v>
      </c>
      <c r="Q3214" t="b">
        <v>1</v>
      </c>
      <c r="R3214" t="s">
        <v>8271</v>
      </c>
      <c r="S3214">
        <f t="shared" si="300"/>
        <v>126</v>
      </c>
      <c r="T3214">
        <f t="shared" si="301"/>
        <v>54</v>
      </c>
      <c r="U3214" t="s">
        <v>8315</v>
      </c>
      <c r="V3214" t="s">
        <v>8316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302"/>
        <v>42211.430081018516</v>
      </c>
      <c r="K3215">
        <v>1434478759</v>
      </c>
      <c r="L3215" s="10">
        <f t="shared" si="303"/>
        <v>42171.430081018516</v>
      </c>
      <c r="M3215" s="11" t="str">
        <f t="shared" si="304"/>
        <v>Jun</v>
      </c>
      <c r="N3215" s="11">
        <f t="shared" si="305"/>
        <v>2015</v>
      </c>
      <c r="O3215" t="b">
        <v>1</v>
      </c>
      <c r="P3215">
        <v>47</v>
      </c>
      <c r="Q3215" t="b">
        <v>1</v>
      </c>
      <c r="R3215" t="s">
        <v>8271</v>
      </c>
      <c r="S3215">
        <f t="shared" si="300"/>
        <v>100</v>
      </c>
      <c r="T3215">
        <f t="shared" si="301"/>
        <v>128</v>
      </c>
      <c r="U3215" t="s">
        <v>8315</v>
      </c>
      <c r="V3215" t="s">
        <v>8316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302"/>
        <v>42374.663194444445</v>
      </c>
      <c r="K3216">
        <v>1448823673</v>
      </c>
      <c r="L3216" s="10">
        <f t="shared" si="303"/>
        <v>42337.459178240737</v>
      </c>
      <c r="M3216" s="11" t="str">
        <f t="shared" si="304"/>
        <v>Nov</v>
      </c>
      <c r="N3216" s="11">
        <f t="shared" si="305"/>
        <v>2015</v>
      </c>
      <c r="O3216" t="b">
        <v>1</v>
      </c>
      <c r="P3216">
        <v>115</v>
      </c>
      <c r="Q3216" t="b">
        <v>1</v>
      </c>
      <c r="R3216" t="s">
        <v>8271</v>
      </c>
      <c r="S3216">
        <f t="shared" si="300"/>
        <v>102</v>
      </c>
      <c r="T3216">
        <f t="shared" si="301"/>
        <v>107</v>
      </c>
      <c r="U3216" t="s">
        <v>8315</v>
      </c>
      <c r="V3216" t="s">
        <v>8316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302"/>
        <v>42256.832638888889</v>
      </c>
      <c r="K3217">
        <v>1438617471</v>
      </c>
      <c r="L3217" s="10">
        <f t="shared" si="303"/>
        <v>42219.331840277773</v>
      </c>
      <c r="M3217" s="11" t="str">
        <f t="shared" si="304"/>
        <v>Aug</v>
      </c>
      <c r="N3217" s="11">
        <f t="shared" si="305"/>
        <v>2015</v>
      </c>
      <c r="O3217" t="b">
        <v>1</v>
      </c>
      <c r="P3217">
        <v>134</v>
      </c>
      <c r="Q3217" t="b">
        <v>1</v>
      </c>
      <c r="R3217" t="s">
        <v>8271</v>
      </c>
      <c r="S3217">
        <f t="shared" si="300"/>
        <v>100</v>
      </c>
      <c r="T3217">
        <f t="shared" si="301"/>
        <v>262</v>
      </c>
      <c r="U3217" t="s">
        <v>8315</v>
      </c>
      <c r="V3217" t="s">
        <v>8316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302"/>
        <v>42196.270833333336</v>
      </c>
      <c r="K3218">
        <v>1433934371</v>
      </c>
      <c r="L3218" s="10">
        <f t="shared" si="303"/>
        <v>42165.129293981481</v>
      </c>
      <c r="M3218" s="11" t="str">
        <f t="shared" si="304"/>
        <v>Jun</v>
      </c>
      <c r="N3218" s="11">
        <f t="shared" si="305"/>
        <v>2015</v>
      </c>
      <c r="O3218" t="b">
        <v>1</v>
      </c>
      <c r="P3218">
        <v>35</v>
      </c>
      <c r="Q3218" t="b">
        <v>1</v>
      </c>
      <c r="R3218" t="s">
        <v>8271</v>
      </c>
      <c r="S3218">
        <f t="shared" si="300"/>
        <v>100</v>
      </c>
      <c r="T3218">
        <f t="shared" si="301"/>
        <v>57</v>
      </c>
      <c r="U3218" t="s">
        <v>8315</v>
      </c>
      <c r="V3218" t="s">
        <v>8316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302"/>
        <v>42678.212777777771</v>
      </c>
      <c r="K3219">
        <v>1475672784</v>
      </c>
      <c r="L3219" s="10">
        <f t="shared" si="303"/>
        <v>42648.212777777771</v>
      </c>
      <c r="M3219" s="11" t="str">
        <f t="shared" si="304"/>
        <v>Oct</v>
      </c>
      <c r="N3219" s="11">
        <f t="shared" si="305"/>
        <v>2016</v>
      </c>
      <c r="O3219" t="b">
        <v>1</v>
      </c>
      <c r="P3219">
        <v>104</v>
      </c>
      <c r="Q3219" t="b">
        <v>1</v>
      </c>
      <c r="R3219" t="s">
        <v>8271</v>
      </c>
      <c r="S3219">
        <f t="shared" si="300"/>
        <v>116</v>
      </c>
      <c r="T3219">
        <f t="shared" si="301"/>
        <v>50</v>
      </c>
      <c r="U3219" t="s">
        <v>8315</v>
      </c>
      <c r="V3219" t="s">
        <v>8316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302"/>
        <v>42003.666666666664</v>
      </c>
      <c r="K3220">
        <v>1417132986</v>
      </c>
      <c r="L3220" s="10">
        <f t="shared" si="303"/>
        <v>41970.668819444443</v>
      </c>
      <c r="M3220" s="11" t="str">
        <f t="shared" si="304"/>
        <v>Nov</v>
      </c>
      <c r="N3220" s="11">
        <f t="shared" si="305"/>
        <v>2014</v>
      </c>
      <c r="O3220" t="b">
        <v>1</v>
      </c>
      <c r="P3220">
        <v>184</v>
      </c>
      <c r="Q3220" t="b">
        <v>1</v>
      </c>
      <c r="R3220" t="s">
        <v>8271</v>
      </c>
      <c r="S3220">
        <f t="shared" si="300"/>
        <v>102</v>
      </c>
      <c r="T3220">
        <f t="shared" si="301"/>
        <v>67</v>
      </c>
      <c r="U3220" t="s">
        <v>8315</v>
      </c>
      <c r="V3220" t="s">
        <v>8316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302"/>
        <v>42085.608182870368</v>
      </c>
      <c r="K3221">
        <v>1424043347</v>
      </c>
      <c r="L3221" s="10">
        <f t="shared" si="303"/>
        <v>42050.64984953704</v>
      </c>
      <c r="M3221" s="11" t="str">
        <f t="shared" si="304"/>
        <v>Feb</v>
      </c>
      <c r="N3221" s="11">
        <f t="shared" si="305"/>
        <v>2015</v>
      </c>
      <c r="O3221" t="b">
        <v>1</v>
      </c>
      <c r="P3221">
        <v>119</v>
      </c>
      <c r="Q3221" t="b">
        <v>1</v>
      </c>
      <c r="R3221" t="s">
        <v>8271</v>
      </c>
      <c r="S3221">
        <f t="shared" si="300"/>
        <v>100</v>
      </c>
      <c r="T3221">
        <f t="shared" si="301"/>
        <v>168</v>
      </c>
      <c r="U3221" t="s">
        <v>8315</v>
      </c>
      <c r="V3221" t="s">
        <v>8316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302"/>
        <v>42806.541666666664</v>
      </c>
      <c r="K3222">
        <v>1486411204</v>
      </c>
      <c r="L3222" s="10">
        <f t="shared" si="303"/>
        <v>42772.500046296293</v>
      </c>
      <c r="M3222" s="11" t="str">
        <f t="shared" si="304"/>
        <v>Feb</v>
      </c>
      <c r="N3222" s="11">
        <f t="shared" si="305"/>
        <v>2017</v>
      </c>
      <c r="O3222" t="b">
        <v>1</v>
      </c>
      <c r="P3222">
        <v>59</v>
      </c>
      <c r="Q3222" t="b">
        <v>1</v>
      </c>
      <c r="R3222" t="s">
        <v>8271</v>
      </c>
      <c r="S3222">
        <f t="shared" si="300"/>
        <v>101</v>
      </c>
      <c r="T3222">
        <f t="shared" si="301"/>
        <v>256</v>
      </c>
      <c r="U3222" t="s">
        <v>8315</v>
      </c>
      <c r="V3222" t="s">
        <v>8316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302"/>
        <v>42190.363460648143</v>
      </c>
      <c r="K3223">
        <v>1433090603</v>
      </c>
      <c r="L3223" s="10">
        <f t="shared" si="303"/>
        <v>42155.363460648143</v>
      </c>
      <c r="M3223" s="11" t="str">
        <f t="shared" si="304"/>
        <v>May</v>
      </c>
      <c r="N3223" s="11">
        <f t="shared" si="305"/>
        <v>2015</v>
      </c>
      <c r="O3223" t="b">
        <v>1</v>
      </c>
      <c r="P3223">
        <v>113</v>
      </c>
      <c r="Q3223" t="b">
        <v>1</v>
      </c>
      <c r="R3223" t="s">
        <v>8271</v>
      </c>
      <c r="S3223">
        <f t="shared" si="300"/>
        <v>103</v>
      </c>
      <c r="T3223">
        <f t="shared" si="301"/>
        <v>37</v>
      </c>
      <c r="U3223" t="s">
        <v>8315</v>
      </c>
      <c r="V3223" t="s">
        <v>8316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302"/>
        <v>42301.561805555553</v>
      </c>
      <c r="K3224">
        <v>1443016697</v>
      </c>
      <c r="L3224" s="10">
        <f t="shared" si="303"/>
        <v>42270.248807870368</v>
      </c>
      <c r="M3224" s="11" t="str">
        <f t="shared" si="304"/>
        <v>Sep</v>
      </c>
      <c r="N3224" s="11">
        <f t="shared" si="305"/>
        <v>2015</v>
      </c>
      <c r="O3224" t="b">
        <v>1</v>
      </c>
      <c r="P3224">
        <v>84</v>
      </c>
      <c r="Q3224" t="b">
        <v>1</v>
      </c>
      <c r="R3224" t="s">
        <v>8271</v>
      </c>
      <c r="S3224">
        <f t="shared" si="300"/>
        <v>125</v>
      </c>
      <c r="T3224">
        <f t="shared" si="301"/>
        <v>37</v>
      </c>
      <c r="U3224" t="s">
        <v>8315</v>
      </c>
      <c r="V3224" t="s">
        <v>8316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302"/>
        <v>42236.50203703704</v>
      </c>
      <c r="K3225">
        <v>1437508976</v>
      </c>
      <c r="L3225" s="10">
        <f t="shared" si="303"/>
        <v>42206.50203703704</v>
      </c>
      <c r="M3225" s="11" t="str">
        <f t="shared" si="304"/>
        <v>Jul</v>
      </c>
      <c r="N3225" s="11">
        <f t="shared" si="305"/>
        <v>2015</v>
      </c>
      <c r="O3225" t="b">
        <v>1</v>
      </c>
      <c r="P3225">
        <v>74</v>
      </c>
      <c r="Q3225" t="b">
        <v>1</v>
      </c>
      <c r="R3225" t="s">
        <v>8271</v>
      </c>
      <c r="S3225">
        <f t="shared" si="300"/>
        <v>110</v>
      </c>
      <c r="T3225">
        <f t="shared" si="301"/>
        <v>46</v>
      </c>
      <c r="U3225" t="s">
        <v>8315</v>
      </c>
      <c r="V3225" t="s">
        <v>8316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302"/>
        <v>42744.874999999993</v>
      </c>
      <c r="K3226">
        <v>1479932713</v>
      </c>
      <c r="L3226" s="10">
        <f t="shared" si="303"/>
        <v>42697.517511574071</v>
      </c>
      <c r="M3226" s="11" t="str">
        <f t="shared" si="304"/>
        <v>Nov</v>
      </c>
      <c r="N3226" s="11">
        <f t="shared" si="305"/>
        <v>2016</v>
      </c>
      <c r="O3226" t="b">
        <v>1</v>
      </c>
      <c r="P3226">
        <v>216</v>
      </c>
      <c r="Q3226" t="b">
        <v>1</v>
      </c>
      <c r="R3226" t="s">
        <v>8271</v>
      </c>
      <c r="S3226">
        <f t="shared" si="300"/>
        <v>102</v>
      </c>
      <c r="T3226">
        <f t="shared" si="301"/>
        <v>142</v>
      </c>
      <c r="U3226" t="s">
        <v>8315</v>
      </c>
      <c r="V3226" t="s">
        <v>8316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302"/>
        <v>42524.541666666664</v>
      </c>
      <c r="K3227">
        <v>1463145938</v>
      </c>
      <c r="L3227" s="10">
        <f t="shared" si="303"/>
        <v>42503.226134259261</v>
      </c>
      <c r="M3227" s="11" t="str">
        <f t="shared" si="304"/>
        <v>May</v>
      </c>
      <c r="N3227" s="11">
        <f t="shared" si="305"/>
        <v>2016</v>
      </c>
      <c r="O3227" t="b">
        <v>1</v>
      </c>
      <c r="P3227">
        <v>39</v>
      </c>
      <c r="Q3227" t="b">
        <v>1</v>
      </c>
      <c r="R3227" t="s">
        <v>8271</v>
      </c>
      <c r="S3227">
        <f t="shared" si="300"/>
        <v>102</v>
      </c>
      <c r="T3227">
        <f t="shared" si="301"/>
        <v>52</v>
      </c>
      <c r="U3227" t="s">
        <v>8315</v>
      </c>
      <c r="V3227" t="s">
        <v>8316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302"/>
        <v>42307.250138888885</v>
      </c>
      <c r="K3228">
        <v>1443621612</v>
      </c>
      <c r="L3228" s="10">
        <f t="shared" si="303"/>
        <v>42277.250138888885</v>
      </c>
      <c r="M3228" s="11" t="str">
        <f t="shared" si="304"/>
        <v>Sep</v>
      </c>
      <c r="N3228" s="11">
        <f t="shared" si="305"/>
        <v>2015</v>
      </c>
      <c r="O3228" t="b">
        <v>1</v>
      </c>
      <c r="P3228">
        <v>21</v>
      </c>
      <c r="Q3228" t="b">
        <v>1</v>
      </c>
      <c r="R3228" t="s">
        <v>8271</v>
      </c>
      <c r="S3228">
        <f t="shared" si="300"/>
        <v>104</v>
      </c>
      <c r="T3228">
        <f t="shared" si="301"/>
        <v>60</v>
      </c>
      <c r="U3228" t="s">
        <v>8315</v>
      </c>
      <c r="V3228" t="s">
        <v>8316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302"/>
        <v>42752.549027777779</v>
      </c>
      <c r="K3229">
        <v>1482095436</v>
      </c>
      <c r="L3229" s="10">
        <f t="shared" si="303"/>
        <v>42722.549027777779</v>
      </c>
      <c r="M3229" s="11" t="str">
        <f t="shared" si="304"/>
        <v>Dec</v>
      </c>
      <c r="N3229" s="11">
        <f t="shared" si="305"/>
        <v>2016</v>
      </c>
      <c r="O3229" t="b">
        <v>0</v>
      </c>
      <c r="P3229">
        <v>30</v>
      </c>
      <c r="Q3229" t="b">
        <v>1</v>
      </c>
      <c r="R3229" t="s">
        <v>8271</v>
      </c>
      <c r="S3229">
        <f t="shared" si="300"/>
        <v>125</v>
      </c>
      <c r="T3229">
        <f t="shared" si="301"/>
        <v>50</v>
      </c>
      <c r="U3229" t="s">
        <v>8315</v>
      </c>
      <c r="V3229" t="s">
        <v>8316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302"/>
        <v>42354.874305555553</v>
      </c>
      <c r="K3230">
        <v>1447606884</v>
      </c>
      <c r="L3230" s="10">
        <f t="shared" si="303"/>
        <v>42323.375972222224</v>
      </c>
      <c r="M3230" s="11" t="str">
        <f t="shared" si="304"/>
        <v>Nov</v>
      </c>
      <c r="N3230" s="11">
        <f t="shared" si="305"/>
        <v>2015</v>
      </c>
      <c r="O3230" t="b">
        <v>1</v>
      </c>
      <c r="P3230">
        <v>37</v>
      </c>
      <c r="Q3230" t="b">
        <v>1</v>
      </c>
      <c r="R3230" t="s">
        <v>8271</v>
      </c>
      <c r="S3230">
        <f t="shared" si="300"/>
        <v>102</v>
      </c>
      <c r="T3230">
        <f t="shared" si="301"/>
        <v>194</v>
      </c>
      <c r="U3230" t="s">
        <v>8315</v>
      </c>
      <c r="V3230" t="s">
        <v>8316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302"/>
        <v>41962.999976851854</v>
      </c>
      <c r="K3231">
        <v>1413874798</v>
      </c>
      <c r="L3231" s="10">
        <f t="shared" si="303"/>
        <v>41932.958310185182</v>
      </c>
      <c r="M3231" s="11" t="str">
        <f t="shared" si="304"/>
        <v>Oct</v>
      </c>
      <c r="N3231" s="11">
        <f t="shared" si="305"/>
        <v>2014</v>
      </c>
      <c r="O3231" t="b">
        <v>1</v>
      </c>
      <c r="P3231">
        <v>202</v>
      </c>
      <c r="Q3231" t="b">
        <v>1</v>
      </c>
      <c r="R3231" t="s">
        <v>8271</v>
      </c>
      <c r="S3231">
        <f t="shared" si="300"/>
        <v>108</v>
      </c>
      <c r="T3231">
        <f t="shared" si="301"/>
        <v>107</v>
      </c>
      <c r="U3231" t="s">
        <v>8315</v>
      </c>
      <c r="V3231" t="s">
        <v>8316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302"/>
        <v>41912.832638888889</v>
      </c>
      <c r="K3232">
        <v>1410840126</v>
      </c>
      <c r="L3232" s="10">
        <f t="shared" si="303"/>
        <v>41897.834791666668</v>
      </c>
      <c r="M3232" s="11" t="str">
        <f t="shared" si="304"/>
        <v>Sep</v>
      </c>
      <c r="N3232" s="11">
        <f t="shared" si="305"/>
        <v>2014</v>
      </c>
      <c r="O3232" t="b">
        <v>1</v>
      </c>
      <c r="P3232">
        <v>37</v>
      </c>
      <c r="Q3232" t="b">
        <v>1</v>
      </c>
      <c r="R3232" t="s">
        <v>8271</v>
      </c>
      <c r="S3232">
        <f t="shared" si="300"/>
        <v>110</v>
      </c>
      <c r="T3232">
        <f t="shared" si="301"/>
        <v>77</v>
      </c>
      <c r="U3232" t="s">
        <v>8315</v>
      </c>
      <c r="V3232" t="s">
        <v>8316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302"/>
        <v>42476.610497685186</v>
      </c>
      <c r="K3233">
        <v>1458254347</v>
      </c>
      <c r="L3233" s="10">
        <f t="shared" si="303"/>
        <v>42446.610497685186</v>
      </c>
      <c r="M3233" s="11" t="str">
        <f t="shared" si="304"/>
        <v>Mar</v>
      </c>
      <c r="N3233" s="11">
        <f t="shared" si="305"/>
        <v>2016</v>
      </c>
      <c r="O3233" t="b">
        <v>0</v>
      </c>
      <c r="P3233">
        <v>28</v>
      </c>
      <c r="Q3233" t="b">
        <v>1</v>
      </c>
      <c r="R3233" t="s">
        <v>8271</v>
      </c>
      <c r="S3233">
        <f t="shared" si="300"/>
        <v>161</v>
      </c>
      <c r="T3233">
        <f t="shared" si="301"/>
        <v>58</v>
      </c>
      <c r="U3233" t="s">
        <v>8315</v>
      </c>
      <c r="V3233" t="s">
        <v>8316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302"/>
        <v>42493.832638888889</v>
      </c>
      <c r="K3234">
        <v>1459711917</v>
      </c>
      <c r="L3234" s="10">
        <f t="shared" si="303"/>
        <v>42463.480520833335</v>
      </c>
      <c r="M3234" s="11" t="str">
        <f t="shared" si="304"/>
        <v>Apr</v>
      </c>
      <c r="N3234" s="11">
        <f t="shared" si="305"/>
        <v>2016</v>
      </c>
      <c r="O3234" t="b">
        <v>1</v>
      </c>
      <c r="P3234">
        <v>26</v>
      </c>
      <c r="Q3234" t="b">
        <v>1</v>
      </c>
      <c r="R3234" t="s">
        <v>8271</v>
      </c>
      <c r="S3234">
        <f t="shared" si="300"/>
        <v>131</v>
      </c>
      <c r="T3234">
        <f t="shared" si="301"/>
        <v>50</v>
      </c>
      <c r="U3234" t="s">
        <v>8315</v>
      </c>
      <c r="V3234" t="s">
        <v>8316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302"/>
        <v>42796.471701388888</v>
      </c>
      <c r="K3235">
        <v>1485890355</v>
      </c>
      <c r="L3235" s="10">
        <f t="shared" si="303"/>
        <v>42766.471701388888</v>
      </c>
      <c r="M3235" s="11" t="str">
        <f t="shared" si="304"/>
        <v>Jan</v>
      </c>
      <c r="N3235" s="11">
        <f t="shared" si="305"/>
        <v>2017</v>
      </c>
      <c r="O3235" t="b">
        <v>0</v>
      </c>
      <c r="P3235">
        <v>61</v>
      </c>
      <c r="Q3235" t="b">
        <v>1</v>
      </c>
      <c r="R3235" t="s">
        <v>8271</v>
      </c>
      <c r="S3235">
        <f t="shared" si="300"/>
        <v>119</v>
      </c>
      <c r="T3235">
        <f t="shared" si="301"/>
        <v>97</v>
      </c>
      <c r="U3235" t="s">
        <v>8315</v>
      </c>
      <c r="V3235" t="s">
        <v>8316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302"/>
        <v>42767.646527777775</v>
      </c>
      <c r="K3236">
        <v>1483124208</v>
      </c>
      <c r="L3236" s="10">
        <f t="shared" si="303"/>
        <v>42734.456111111103</v>
      </c>
      <c r="M3236" s="11" t="str">
        <f t="shared" si="304"/>
        <v>Dec</v>
      </c>
      <c r="N3236" s="11">
        <f t="shared" si="305"/>
        <v>2016</v>
      </c>
      <c r="O3236" t="b">
        <v>0</v>
      </c>
      <c r="P3236">
        <v>115</v>
      </c>
      <c r="Q3236" t="b">
        <v>1</v>
      </c>
      <c r="R3236" t="s">
        <v>8271</v>
      </c>
      <c r="S3236">
        <f t="shared" si="300"/>
        <v>100</v>
      </c>
      <c r="T3236">
        <f t="shared" si="301"/>
        <v>35</v>
      </c>
      <c r="U3236" t="s">
        <v>8315</v>
      </c>
      <c r="V3236" t="s">
        <v>8316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302"/>
        <v>42552.014479166661</v>
      </c>
      <c r="K3237">
        <v>1464769251</v>
      </c>
      <c r="L3237" s="10">
        <f t="shared" si="303"/>
        <v>42522.014479166661</v>
      </c>
      <c r="M3237" s="11" t="str">
        <f t="shared" si="304"/>
        <v>Jun</v>
      </c>
      <c r="N3237" s="11">
        <f t="shared" si="305"/>
        <v>2016</v>
      </c>
      <c r="O3237" t="b">
        <v>1</v>
      </c>
      <c r="P3237">
        <v>181</v>
      </c>
      <c r="Q3237" t="b">
        <v>1</v>
      </c>
      <c r="R3237" t="s">
        <v>8271</v>
      </c>
      <c r="S3237">
        <f t="shared" si="300"/>
        <v>103</v>
      </c>
      <c r="T3237">
        <f t="shared" si="301"/>
        <v>86</v>
      </c>
      <c r="U3237" t="s">
        <v>8315</v>
      </c>
      <c r="V3237" t="s">
        <v>8316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302"/>
        <v>42732.583715277775</v>
      </c>
      <c r="K3238">
        <v>1480370433</v>
      </c>
      <c r="L3238" s="10">
        <f t="shared" si="303"/>
        <v>42702.583715277775</v>
      </c>
      <c r="M3238" s="11" t="str">
        <f t="shared" si="304"/>
        <v>Nov</v>
      </c>
      <c r="N3238" s="11">
        <f t="shared" si="305"/>
        <v>2016</v>
      </c>
      <c r="O3238" t="b">
        <v>0</v>
      </c>
      <c r="P3238">
        <v>110</v>
      </c>
      <c r="Q3238" t="b">
        <v>1</v>
      </c>
      <c r="R3238" t="s">
        <v>8271</v>
      </c>
      <c r="S3238">
        <f t="shared" si="300"/>
        <v>101</v>
      </c>
      <c r="T3238">
        <f t="shared" si="301"/>
        <v>183</v>
      </c>
      <c r="U3238" t="s">
        <v>8315</v>
      </c>
      <c r="V3238" t="s">
        <v>8316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302"/>
        <v>42275.832638888889</v>
      </c>
      <c r="K3239">
        <v>1441452184</v>
      </c>
      <c r="L3239" s="10">
        <f t="shared" si="303"/>
        <v>42252.141018518516</v>
      </c>
      <c r="M3239" s="11" t="str">
        <f t="shared" si="304"/>
        <v>Sep</v>
      </c>
      <c r="N3239" s="11">
        <f t="shared" si="305"/>
        <v>2015</v>
      </c>
      <c r="O3239" t="b">
        <v>1</v>
      </c>
      <c r="P3239">
        <v>269</v>
      </c>
      <c r="Q3239" t="b">
        <v>1</v>
      </c>
      <c r="R3239" t="s">
        <v>8271</v>
      </c>
      <c r="S3239">
        <f t="shared" si="300"/>
        <v>101</v>
      </c>
      <c r="T3239">
        <f t="shared" si="301"/>
        <v>131</v>
      </c>
      <c r="U3239" t="s">
        <v>8315</v>
      </c>
      <c r="V3239" t="s">
        <v>8316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302"/>
        <v>42186.177060185182</v>
      </c>
      <c r="K3240">
        <v>1433160898</v>
      </c>
      <c r="L3240" s="10">
        <f t="shared" si="303"/>
        <v>42156.177060185182</v>
      </c>
      <c r="M3240" s="11" t="str">
        <f t="shared" si="304"/>
        <v>Jun</v>
      </c>
      <c r="N3240" s="11">
        <f t="shared" si="305"/>
        <v>2015</v>
      </c>
      <c r="O3240" t="b">
        <v>1</v>
      </c>
      <c r="P3240">
        <v>79</v>
      </c>
      <c r="Q3240" t="b">
        <v>1</v>
      </c>
      <c r="R3240" t="s">
        <v>8271</v>
      </c>
      <c r="S3240">
        <f t="shared" si="300"/>
        <v>112</v>
      </c>
      <c r="T3240">
        <f t="shared" si="301"/>
        <v>40</v>
      </c>
      <c r="U3240" t="s">
        <v>8315</v>
      </c>
      <c r="V3240" t="s">
        <v>8316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302"/>
        <v>42302.665972222218</v>
      </c>
      <c r="K3241">
        <v>1443665293</v>
      </c>
      <c r="L3241" s="10">
        <f t="shared" si="303"/>
        <v>42277.755706018514</v>
      </c>
      <c r="M3241" s="11" t="str">
        <f t="shared" si="304"/>
        <v>Sep</v>
      </c>
      <c r="N3241" s="11">
        <f t="shared" si="305"/>
        <v>2015</v>
      </c>
      <c r="O3241" t="b">
        <v>1</v>
      </c>
      <c r="P3241">
        <v>104</v>
      </c>
      <c r="Q3241" t="b">
        <v>1</v>
      </c>
      <c r="R3241" t="s">
        <v>8271</v>
      </c>
      <c r="S3241">
        <f t="shared" si="300"/>
        <v>106</v>
      </c>
      <c r="T3241">
        <f t="shared" si="301"/>
        <v>60</v>
      </c>
      <c r="U3241" t="s">
        <v>8315</v>
      </c>
      <c r="V3241" t="s">
        <v>8316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302"/>
        <v>42782.624999999993</v>
      </c>
      <c r="K3242">
        <v>1484843948</v>
      </c>
      <c r="L3242" s="10">
        <f t="shared" si="303"/>
        <v>42754.360509259255</v>
      </c>
      <c r="M3242" s="11" t="str">
        <f t="shared" si="304"/>
        <v>Jan</v>
      </c>
      <c r="N3242" s="11">
        <f t="shared" si="305"/>
        <v>2017</v>
      </c>
      <c r="O3242" t="b">
        <v>0</v>
      </c>
      <c r="P3242">
        <v>34</v>
      </c>
      <c r="Q3242" t="b">
        <v>1</v>
      </c>
      <c r="R3242" t="s">
        <v>8271</v>
      </c>
      <c r="S3242">
        <f t="shared" si="300"/>
        <v>101</v>
      </c>
      <c r="T3242">
        <f t="shared" si="301"/>
        <v>89</v>
      </c>
      <c r="U3242" t="s">
        <v>8315</v>
      </c>
      <c r="V3242" t="s">
        <v>8316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302"/>
        <v>41925.957638888889</v>
      </c>
      <c r="K3243">
        <v>1410421670</v>
      </c>
      <c r="L3243" s="10">
        <f t="shared" si="303"/>
        <v>41892.991550925923</v>
      </c>
      <c r="M3243" s="11" t="str">
        <f t="shared" si="304"/>
        <v>Sep</v>
      </c>
      <c r="N3243" s="11">
        <f t="shared" si="305"/>
        <v>2014</v>
      </c>
      <c r="O3243" t="b">
        <v>1</v>
      </c>
      <c r="P3243">
        <v>167</v>
      </c>
      <c r="Q3243" t="b">
        <v>1</v>
      </c>
      <c r="R3243" t="s">
        <v>8271</v>
      </c>
      <c r="S3243">
        <f t="shared" si="300"/>
        <v>115</v>
      </c>
      <c r="T3243">
        <f t="shared" si="301"/>
        <v>59</v>
      </c>
      <c r="U3243" t="s">
        <v>8315</v>
      </c>
      <c r="V3243" t="s">
        <v>8316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302"/>
        <v>41901.422361111108</v>
      </c>
      <c r="K3244">
        <v>1408558092</v>
      </c>
      <c r="L3244" s="10">
        <f t="shared" si="303"/>
        <v>41871.422361111108</v>
      </c>
      <c r="M3244" s="11" t="str">
        <f t="shared" si="304"/>
        <v>Aug</v>
      </c>
      <c r="N3244" s="11">
        <f t="shared" si="305"/>
        <v>2014</v>
      </c>
      <c r="O3244" t="b">
        <v>1</v>
      </c>
      <c r="P3244">
        <v>183</v>
      </c>
      <c r="Q3244" t="b">
        <v>1</v>
      </c>
      <c r="R3244" t="s">
        <v>8271</v>
      </c>
      <c r="S3244">
        <f t="shared" si="300"/>
        <v>127</v>
      </c>
      <c r="T3244">
        <f t="shared" si="301"/>
        <v>70</v>
      </c>
      <c r="U3244" t="s">
        <v>8315</v>
      </c>
      <c r="V3244" t="s">
        <v>8316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302"/>
        <v>42285.666666666664</v>
      </c>
      <c r="K3245">
        <v>1442283562</v>
      </c>
      <c r="L3245" s="10">
        <f t="shared" si="303"/>
        <v>42261.763449074067</v>
      </c>
      <c r="M3245" s="11" t="str">
        <f t="shared" si="304"/>
        <v>Sep</v>
      </c>
      <c r="N3245" s="11">
        <f t="shared" si="305"/>
        <v>2015</v>
      </c>
      <c r="O3245" t="b">
        <v>1</v>
      </c>
      <c r="P3245">
        <v>71</v>
      </c>
      <c r="Q3245" t="b">
        <v>1</v>
      </c>
      <c r="R3245" t="s">
        <v>8271</v>
      </c>
      <c r="S3245">
        <f t="shared" si="300"/>
        <v>103</v>
      </c>
      <c r="T3245">
        <f t="shared" si="301"/>
        <v>116</v>
      </c>
      <c r="U3245" t="s">
        <v>8315</v>
      </c>
      <c r="V3245" t="s">
        <v>8316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302"/>
        <v>42705.402569444443</v>
      </c>
      <c r="K3246">
        <v>1478018382</v>
      </c>
      <c r="L3246" s="10">
        <f t="shared" si="303"/>
        <v>42675.360902777778</v>
      </c>
      <c r="M3246" s="11" t="str">
        <f t="shared" si="304"/>
        <v>Nov</v>
      </c>
      <c r="N3246" s="11">
        <f t="shared" si="305"/>
        <v>2016</v>
      </c>
      <c r="O3246" t="b">
        <v>0</v>
      </c>
      <c r="P3246">
        <v>69</v>
      </c>
      <c r="Q3246" t="b">
        <v>1</v>
      </c>
      <c r="R3246" t="s">
        <v>8271</v>
      </c>
      <c r="S3246">
        <f t="shared" si="300"/>
        <v>103</v>
      </c>
      <c r="T3246">
        <f t="shared" si="301"/>
        <v>24</v>
      </c>
      <c r="U3246" t="s">
        <v>8315</v>
      </c>
      <c r="V3246" t="s">
        <v>8316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302"/>
        <v>42166.749999999993</v>
      </c>
      <c r="K3247">
        <v>1431354258</v>
      </c>
      <c r="L3247" s="10">
        <f t="shared" si="303"/>
        <v>42135.266874999994</v>
      </c>
      <c r="M3247" s="11" t="str">
        <f t="shared" si="304"/>
        <v>May</v>
      </c>
      <c r="N3247" s="11">
        <f t="shared" si="305"/>
        <v>2015</v>
      </c>
      <c r="O3247" t="b">
        <v>0</v>
      </c>
      <c r="P3247">
        <v>270</v>
      </c>
      <c r="Q3247" t="b">
        <v>1</v>
      </c>
      <c r="R3247" t="s">
        <v>8271</v>
      </c>
      <c r="S3247">
        <f t="shared" si="300"/>
        <v>104</v>
      </c>
      <c r="T3247">
        <f t="shared" si="301"/>
        <v>81</v>
      </c>
      <c r="U3247" t="s">
        <v>8315</v>
      </c>
      <c r="V3247" t="s">
        <v>8316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302"/>
        <v>42258.832638888889</v>
      </c>
      <c r="K3248">
        <v>1439551200</v>
      </c>
      <c r="L3248" s="10">
        <f t="shared" si="303"/>
        <v>42230.138888888883</v>
      </c>
      <c r="M3248" s="11" t="str">
        <f t="shared" si="304"/>
        <v>Aug</v>
      </c>
      <c r="N3248" s="11">
        <f t="shared" si="305"/>
        <v>2015</v>
      </c>
      <c r="O3248" t="b">
        <v>1</v>
      </c>
      <c r="P3248">
        <v>193</v>
      </c>
      <c r="Q3248" t="b">
        <v>1</v>
      </c>
      <c r="R3248" t="s">
        <v>8271</v>
      </c>
      <c r="S3248">
        <f t="shared" si="300"/>
        <v>111</v>
      </c>
      <c r="T3248">
        <f t="shared" si="301"/>
        <v>58</v>
      </c>
      <c r="U3248" t="s">
        <v>8315</v>
      </c>
      <c r="V3248" t="s">
        <v>8316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302"/>
        <v>42197.10083333333</v>
      </c>
      <c r="K3249">
        <v>1434104712</v>
      </c>
      <c r="L3249" s="10">
        <f t="shared" si="303"/>
        <v>42167.10083333333</v>
      </c>
      <c r="M3249" s="11" t="str">
        <f t="shared" si="304"/>
        <v>Jun</v>
      </c>
      <c r="N3249" s="11">
        <f t="shared" si="305"/>
        <v>2015</v>
      </c>
      <c r="O3249" t="b">
        <v>1</v>
      </c>
      <c r="P3249">
        <v>57</v>
      </c>
      <c r="Q3249" t="b">
        <v>1</v>
      </c>
      <c r="R3249" t="s">
        <v>8271</v>
      </c>
      <c r="S3249">
        <f t="shared" si="300"/>
        <v>106</v>
      </c>
      <c r="T3249">
        <f t="shared" si="301"/>
        <v>46</v>
      </c>
      <c r="U3249" t="s">
        <v>8315</v>
      </c>
      <c r="V3249" t="s">
        <v>8316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302"/>
        <v>42098.513391203705</v>
      </c>
      <c r="K3250">
        <v>1425590357</v>
      </c>
      <c r="L3250" s="10">
        <f t="shared" si="303"/>
        <v>42068.55505787037</v>
      </c>
      <c r="M3250" s="11" t="str">
        <f t="shared" si="304"/>
        <v>Mar</v>
      </c>
      <c r="N3250" s="11">
        <f t="shared" si="305"/>
        <v>2015</v>
      </c>
      <c r="O3250" t="b">
        <v>1</v>
      </c>
      <c r="P3250">
        <v>200</v>
      </c>
      <c r="Q3250" t="b">
        <v>1</v>
      </c>
      <c r="R3250" t="s">
        <v>8271</v>
      </c>
      <c r="S3250">
        <f t="shared" si="300"/>
        <v>101</v>
      </c>
      <c r="T3250">
        <f t="shared" si="301"/>
        <v>60</v>
      </c>
      <c r="U3250" t="s">
        <v>8315</v>
      </c>
      <c r="V3250" t="s">
        <v>8316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302"/>
        <v>42175.413356481477</v>
      </c>
      <c r="K3251">
        <v>1432230914</v>
      </c>
      <c r="L3251" s="10">
        <f t="shared" si="303"/>
        <v>42145.413356481477</v>
      </c>
      <c r="M3251" s="11" t="str">
        <f t="shared" si="304"/>
        <v>May</v>
      </c>
      <c r="N3251" s="11">
        <f t="shared" si="305"/>
        <v>2015</v>
      </c>
      <c r="O3251" t="b">
        <v>1</v>
      </c>
      <c r="P3251">
        <v>88</v>
      </c>
      <c r="Q3251" t="b">
        <v>1</v>
      </c>
      <c r="R3251" t="s">
        <v>8271</v>
      </c>
      <c r="S3251">
        <f t="shared" si="300"/>
        <v>105</v>
      </c>
      <c r="T3251">
        <f t="shared" si="301"/>
        <v>66</v>
      </c>
      <c r="U3251" t="s">
        <v>8315</v>
      </c>
      <c r="V3251" t="s">
        <v>8316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302"/>
        <v>41948.450509259259</v>
      </c>
      <c r="K3252">
        <v>1412617724</v>
      </c>
      <c r="L3252" s="10">
        <f t="shared" si="303"/>
        <v>41918.408842592587</v>
      </c>
      <c r="M3252" s="11" t="str">
        <f t="shared" si="304"/>
        <v>Oct</v>
      </c>
      <c r="N3252" s="11">
        <f t="shared" si="305"/>
        <v>2014</v>
      </c>
      <c r="O3252" t="b">
        <v>1</v>
      </c>
      <c r="P3252">
        <v>213</v>
      </c>
      <c r="Q3252" t="b">
        <v>1</v>
      </c>
      <c r="R3252" t="s">
        <v>8271</v>
      </c>
      <c r="S3252">
        <f t="shared" si="300"/>
        <v>102</v>
      </c>
      <c r="T3252">
        <f t="shared" si="301"/>
        <v>119</v>
      </c>
      <c r="U3252" t="s">
        <v>8315</v>
      </c>
      <c r="V3252" t="s">
        <v>8316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302"/>
        <v>42176.39775462963</v>
      </c>
      <c r="K3253">
        <v>1432315966</v>
      </c>
      <c r="L3253" s="10">
        <f t="shared" si="303"/>
        <v>42146.39775462963</v>
      </c>
      <c r="M3253" s="11" t="str">
        <f t="shared" si="304"/>
        <v>May</v>
      </c>
      <c r="N3253" s="11">
        <f t="shared" si="305"/>
        <v>2015</v>
      </c>
      <c r="O3253" t="b">
        <v>1</v>
      </c>
      <c r="P3253">
        <v>20</v>
      </c>
      <c r="Q3253" t="b">
        <v>1</v>
      </c>
      <c r="R3253" t="s">
        <v>8271</v>
      </c>
      <c r="S3253">
        <f t="shared" si="300"/>
        <v>111</v>
      </c>
      <c r="T3253">
        <f t="shared" si="301"/>
        <v>83</v>
      </c>
      <c r="U3253" t="s">
        <v>8315</v>
      </c>
      <c r="V3253" t="s">
        <v>8316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302"/>
        <v>42620.139351851853</v>
      </c>
      <c r="K3254">
        <v>1470655240</v>
      </c>
      <c r="L3254" s="10">
        <f t="shared" si="303"/>
        <v>42590.139351851853</v>
      </c>
      <c r="M3254" s="11" t="str">
        <f t="shared" si="304"/>
        <v>Aug</v>
      </c>
      <c r="N3254" s="11">
        <f t="shared" si="305"/>
        <v>2016</v>
      </c>
      <c r="O3254" t="b">
        <v>1</v>
      </c>
      <c r="P3254">
        <v>50</v>
      </c>
      <c r="Q3254" t="b">
        <v>1</v>
      </c>
      <c r="R3254" t="s">
        <v>8271</v>
      </c>
      <c r="S3254">
        <f t="shared" si="300"/>
        <v>128</v>
      </c>
      <c r="T3254">
        <f t="shared" si="301"/>
        <v>58</v>
      </c>
      <c r="U3254" t="s">
        <v>8315</v>
      </c>
      <c r="V3254" t="s">
        <v>8316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302"/>
        <v>42620.822916666664</v>
      </c>
      <c r="K3255">
        <v>1471701028</v>
      </c>
      <c r="L3255" s="10">
        <f t="shared" si="303"/>
        <v>42602.243379629632</v>
      </c>
      <c r="M3255" s="11" t="str">
        <f t="shared" si="304"/>
        <v>Aug</v>
      </c>
      <c r="N3255" s="11">
        <f t="shared" si="305"/>
        <v>2016</v>
      </c>
      <c r="O3255" t="b">
        <v>1</v>
      </c>
      <c r="P3255">
        <v>115</v>
      </c>
      <c r="Q3255" t="b">
        <v>1</v>
      </c>
      <c r="R3255" t="s">
        <v>8271</v>
      </c>
      <c r="S3255">
        <f t="shared" si="300"/>
        <v>102</v>
      </c>
      <c r="T3255">
        <f t="shared" si="301"/>
        <v>177</v>
      </c>
      <c r="U3255" t="s">
        <v>8315</v>
      </c>
      <c r="V3255" t="s">
        <v>8316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302"/>
        <v>42088.710752314808</v>
      </c>
      <c r="K3256">
        <v>1424743409</v>
      </c>
      <c r="L3256" s="10">
        <f t="shared" si="303"/>
        <v>42058.752418981479</v>
      </c>
      <c r="M3256" s="11" t="str">
        <f t="shared" si="304"/>
        <v>Feb</v>
      </c>
      <c r="N3256" s="11">
        <f t="shared" si="305"/>
        <v>2015</v>
      </c>
      <c r="O3256" t="b">
        <v>1</v>
      </c>
      <c r="P3256">
        <v>186</v>
      </c>
      <c r="Q3256" t="b">
        <v>1</v>
      </c>
      <c r="R3256" t="s">
        <v>8271</v>
      </c>
      <c r="S3256">
        <f t="shared" si="300"/>
        <v>101</v>
      </c>
      <c r="T3256">
        <f t="shared" si="301"/>
        <v>71</v>
      </c>
      <c r="U3256" t="s">
        <v>8315</v>
      </c>
      <c r="V3256" t="s">
        <v>8316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302"/>
        <v>41919.434895833328</v>
      </c>
      <c r="K3257">
        <v>1410114375</v>
      </c>
      <c r="L3257" s="10">
        <f t="shared" si="303"/>
        <v>41889.434895833328</v>
      </c>
      <c r="M3257" s="11" t="str">
        <f t="shared" si="304"/>
        <v>Sep</v>
      </c>
      <c r="N3257" s="11">
        <f t="shared" si="305"/>
        <v>2014</v>
      </c>
      <c r="O3257" t="b">
        <v>1</v>
      </c>
      <c r="P3257">
        <v>18</v>
      </c>
      <c r="Q3257" t="b">
        <v>1</v>
      </c>
      <c r="R3257" t="s">
        <v>8271</v>
      </c>
      <c r="S3257">
        <f t="shared" si="300"/>
        <v>175</v>
      </c>
      <c r="T3257">
        <f t="shared" si="301"/>
        <v>29</v>
      </c>
      <c r="U3257" t="s">
        <v>8315</v>
      </c>
      <c r="V3257" t="s">
        <v>8316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302"/>
        <v>42165.832638888889</v>
      </c>
      <c r="K3258">
        <v>1432129577</v>
      </c>
      <c r="L3258" s="10">
        <f t="shared" si="303"/>
        <v>42144.240474537037</v>
      </c>
      <c r="M3258" s="11" t="str">
        <f t="shared" si="304"/>
        <v>May</v>
      </c>
      <c r="N3258" s="11">
        <f t="shared" si="305"/>
        <v>2015</v>
      </c>
      <c r="O3258" t="b">
        <v>1</v>
      </c>
      <c r="P3258">
        <v>176</v>
      </c>
      <c r="Q3258" t="b">
        <v>1</v>
      </c>
      <c r="R3258" t="s">
        <v>8271</v>
      </c>
      <c r="S3258">
        <f t="shared" si="300"/>
        <v>128</v>
      </c>
      <c r="T3258">
        <f t="shared" si="301"/>
        <v>73</v>
      </c>
      <c r="U3258" t="s">
        <v>8315</v>
      </c>
      <c r="V3258" t="s">
        <v>8316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302"/>
        <v>42788.226296296292</v>
      </c>
      <c r="K3259">
        <v>1485177952</v>
      </c>
      <c r="L3259" s="10">
        <f t="shared" si="303"/>
        <v>42758.226296296292</v>
      </c>
      <c r="M3259" s="11" t="str">
        <f t="shared" si="304"/>
        <v>Jan</v>
      </c>
      <c r="N3259" s="11">
        <f t="shared" si="305"/>
        <v>2017</v>
      </c>
      <c r="O3259" t="b">
        <v>0</v>
      </c>
      <c r="P3259">
        <v>41</v>
      </c>
      <c r="Q3259" t="b">
        <v>1</v>
      </c>
      <c r="R3259" t="s">
        <v>8271</v>
      </c>
      <c r="S3259">
        <f t="shared" si="300"/>
        <v>106</v>
      </c>
      <c r="T3259">
        <f t="shared" si="301"/>
        <v>52</v>
      </c>
      <c r="U3259" t="s">
        <v>8315</v>
      </c>
      <c r="V3259" t="s">
        <v>8316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302"/>
        <v>42012.553946759253</v>
      </c>
      <c r="K3260">
        <v>1418159861</v>
      </c>
      <c r="L3260" s="10">
        <f t="shared" si="303"/>
        <v>41982.553946759253</v>
      </c>
      <c r="M3260" s="11" t="str">
        <f t="shared" si="304"/>
        <v>Dec</v>
      </c>
      <c r="N3260" s="11">
        <f t="shared" si="305"/>
        <v>2014</v>
      </c>
      <c r="O3260" t="b">
        <v>1</v>
      </c>
      <c r="P3260">
        <v>75</v>
      </c>
      <c r="Q3260" t="b">
        <v>1</v>
      </c>
      <c r="R3260" t="s">
        <v>8271</v>
      </c>
      <c r="S3260">
        <f t="shared" si="300"/>
        <v>105</v>
      </c>
      <c r="T3260">
        <f t="shared" si="301"/>
        <v>98</v>
      </c>
      <c r="U3260" t="s">
        <v>8315</v>
      </c>
      <c r="V3260" t="s">
        <v>8316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302"/>
        <v>42643.832638888889</v>
      </c>
      <c r="K3261">
        <v>1472753745</v>
      </c>
      <c r="L3261" s="10">
        <f t="shared" si="303"/>
        <v>42614.427604166667</v>
      </c>
      <c r="M3261" s="11" t="str">
        <f t="shared" si="304"/>
        <v>Sep</v>
      </c>
      <c r="N3261" s="11">
        <f t="shared" si="305"/>
        <v>2016</v>
      </c>
      <c r="O3261" t="b">
        <v>1</v>
      </c>
      <c r="P3261">
        <v>97</v>
      </c>
      <c r="Q3261" t="b">
        <v>1</v>
      </c>
      <c r="R3261" t="s">
        <v>8271</v>
      </c>
      <c r="S3261">
        <f t="shared" si="300"/>
        <v>106</v>
      </c>
      <c r="T3261">
        <f t="shared" si="301"/>
        <v>252</v>
      </c>
      <c r="U3261" t="s">
        <v>8315</v>
      </c>
      <c r="V3261" t="s">
        <v>8316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302"/>
        <v>42338.380995370368</v>
      </c>
      <c r="K3262">
        <v>1445875718</v>
      </c>
      <c r="L3262" s="10">
        <f t="shared" si="303"/>
        <v>42303.339328703696</v>
      </c>
      <c r="M3262" s="11" t="str">
        <f t="shared" si="304"/>
        <v>Oct</v>
      </c>
      <c r="N3262" s="11">
        <f t="shared" si="305"/>
        <v>2015</v>
      </c>
      <c r="O3262" t="b">
        <v>1</v>
      </c>
      <c r="P3262">
        <v>73</v>
      </c>
      <c r="Q3262" t="b">
        <v>1</v>
      </c>
      <c r="R3262" t="s">
        <v>8271</v>
      </c>
      <c r="S3262">
        <f t="shared" si="300"/>
        <v>109</v>
      </c>
      <c r="T3262">
        <f t="shared" si="301"/>
        <v>75</v>
      </c>
      <c r="U3262" t="s">
        <v>8315</v>
      </c>
      <c r="V3262" t="s">
        <v>8316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302"/>
        <v>42201.392083333332</v>
      </c>
      <c r="K3263">
        <v>1434475476</v>
      </c>
      <c r="L3263" s="10">
        <f t="shared" si="303"/>
        <v>42171.392083333332</v>
      </c>
      <c r="M3263" s="11" t="str">
        <f t="shared" si="304"/>
        <v>Jun</v>
      </c>
      <c r="N3263" s="11">
        <f t="shared" si="305"/>
        <v>2015</v>
      </c>
      <c r="O3263" t="b">
        <v>1</v>
      </c>
      <c r="P3263">
        <v>49</v>
      </c>
      <c r="Q3263" t="b">
        <v>1</v>
      </c>
      <c r="R3263" t="s">
        <v>8271</v>
      </c>
      <c r="S3263">
        <f t="shared" si="300"/>
        <v>100</v>
      </c>
      <c r="T3263">
        <f t="shared" si="301"/>
        <v>68</v>
      </c>
      <c r="U3263" t="s">
        <v>8315</v>
      </c>
      <c r="V3263" t="s">
        <v>8316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302"/>
        <v>41994.833333333336</v>
      </c>
      <c r="K3264">
        <v>1416555262</v>
      </c>
      <c r="L3264" s="10">
        <f t="shared" si="303"/>
        <v>41963.982199074067</v>
      </c>
      <c r="M3264" s="11" t="str">
        <f t="shared" si="304"/>
        <v>Nov</v>
      </c>
      <c r="N3264" s="11">
        <f t="shared" si="305"/>
        <v>2014</v>
      </c>
      <c r="O3264" t="b">
        <v>1</v>
      </c>
      <c r="P3264">
        <v>134</v>
      </c>
      <c r="Q3264" t="b">
        <v>1</v>
      </c>
      <c r="R3264" t="s">
        <v>8271</v>
      </c>
      <c r="S3264">
        <f t="shared" si="300"/>
        <v>103</v>
      </c>
      <c r="T3264">
        <f t="shared" si="301"/>
        <v>94</v>
      </c>
      <c r="U3264" t="s">
        <v>8315</v>
      </c>
      <c r="V3264" t="s">
        <v>8316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302"/>
        <v>42307.541666666664</v>
      </c>
      <c r="K3265">
        <v>1444220588</v>
      </c>
      <c r="L3265" s="10">
        <f t="shared" si="303"/>
        <v>42284.18273148148</v>
      </c>
      <c r="M3265" s="11" t="str">
        <f t="shared" si="304"/>
        <v>Oct</v>
      </c>
      <c r="N3265" s="11">
        <f t="shared" si="305"/>
        <v>2015</v>
      </c>
      <c r="O3265" t="b">
        <v>1</v>
      </c>
      <c r="P3265">
        <v>68</v>
      </c>
      <c r="Q3265" t="b">
        <v>1</v>
      </c>
      <c r="R3265" t="s">
        <v>8271</v>
      </c>
      <c r="S3265">
        <f t="shared" si="300"/>
        <v>112</v>
      </c>
      <c r="T3265">
        <f t="shared" si="301"/>
        <v>41</v>
      </c>
      <c r="U3265" t="s">
        <v>8315</v>
      </c>
      <c r="V3265" t="s">
        <v>8316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302"/>
        <v>42032.583333333336</v>
      </c>
      <c r="K3266">
        <v>1421089938</v>
      </c>
      <c r="L3266" s="10">
        <f t="shared" si="303"/>
        <v>42016.466874999998</v>
      </c>
      <c r="M3266" s="11" t="str">
        <f t="shared" si="304"/>
        <v>Jan</v>
      </c>
      <c r="N3266" s="11">
        <f t="shared" si="305"/>
        <v>2015</v>
      </c>
      <c r="O3266" t="b">
        <v>1</v>
      </c>
      <c r="P3266">
        <v>49</v>
      </c>
      <c r="Q3266" t="b">
        <v>1</v>
      </c>
      <c r="R3266" t="s">
        <v>8271</v>
      </c>
      <c r="S3266">
        <f t="shared" ref="S3266:S3329" si="306">ROUND((E3266/D3266)*100,0)</f>
        <v>103</v>
      </c>
      <c r="T3266">
        <f t="shared" ref="T3266:T3329" si="307">ROUND(E3266/P3266,0)</f>
        <v>53</v>
      </c>
      <c r="U3266" t="s">
        <v>8315</v>
      </c>
      <c r="V3266" t="s">
        <v>8316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308">(((I3267/60)/60/24)+DATE(1970,1,1)+(-8/24))</f>
        <v>42341.374999999993</v>
      </c>
      <c r="K3267">
        <v>1446570315</v>
      </c>
      <c r="L3267" s="10">
        <f t="shared" ref="L3267:L3330" si="309">(((K3267/60)/60)/24)+DATE(1970,1,1)+(-8/24)</f>
        <v>42311.378645833327</v>
      </c>
      <c r="M3267" s="11" t="str">
        <f t="shared" ref="M3267:M3330" si="310">TEXT(L3267,"MMM")</f>
        <v>Nov</v>
      </c>
      <c r="N3267" s="11">
        <f t="shared" ref="N3267:N3330" si="311">YEAR(L3267)</f>
        <v>2015</v>
      </c>
      <c r="O3267" t="b">
        <v>1</v>
      </c>
      <c r="P3267">
        <v>63</v>
      </c>
      <c r="Q3267" t="b">
        <v>1</v>
      </c>
      <c r="R3267" t="s">
        <v>8271</v>
      </c>
      <c r="S3267">
        <f t="shared" si="306"/>
        <v>164</v>
      </c>
      <c r="T3267">
        <f t="shared" si="307"/>
        <v>70</v>
      </c>
      <c r="U3267" t="s">
        <v>8315</v>
      </c>
      <c r="V3267" t="s">
        <v>8316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308"/>
        <v>42167.541666666664</v>
      </c>
      <c r="K3268">
        <v>1431435122</v>
      </c>
      <c r="L3268" s="10">
        <f t="shared" si="309"/>
        <v>42136.20280092593</v>
      </c>
      <c r="M3268" s="11" t="str">
        <f t="shared" si="310"/>
        <v>May</v>
      </c>
      <c r="N3268" s="11">
        <f t="shared" si="311"/>
        <v>2015</v>
      </c>
      <c r="O3268" t="b">
        <v>1</v>
      </c>
      <c r="P3268">
        <v>163</v>
      </c>
      <c r="Q3268" t="b">
        <v>1</v>
      </c>
      <c r="R3268" t="s">
        <v>8271</v>
      </c>
      <c r="S3268">
        <f t="shared" si="306"/>
        <v>131</v>
      </c>
      <c r="T3268">
        <f t="shared" si="307"/>
        <v>48</v>
      </c>
      <c r="U3268" t="s">
        <v>8315</v>
      </c>
      <c r="V3268" t="s">
        <v>8316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308"/>
        <v>42202.424305555549</v>
      </c>
      <c r="K3269">
        <v>1434564660</v>
      </c>
      <c r="L3269" s="10">
        <f t="shared" si="309"/>
        <v>42172.424305555549</v>
      </c>
      <c r="M3269" s="11" t="str">
        <f t="shared" si="310"/>
        <v>Jun</v>
      </c>
      <c r="N3269" s="11">
        <f t="shared" si="311"/>
        <v>2015</v>
      </c>
      <c r="O3269" t="b">
        <v>1</v>
      </c>
      <c r="P3269">
        <v>288</v>
      </c>
      <c r="Q3269" t="b">
        <v>1</v>
      </c>
      <c r="R3269" t="s">
        <v>8271</v>
      </c>
      <c r="S3269">
        <f t="shared" si="306"/>
        <v>102</v>
      </c>
      <c r="T3269">
        <f t="shared" si="307"/>
        <v>53</v>
      </c>
      <c r="U3269" t="s">
        <v>8315</v>
      </c>
      <c r="V3269" t="s">
        <v>8316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308"/>
        <v>42606.570925925924</v>
      </c>
      <c r="K3270">
        <v>1470692528</v>
      </c>
      <c r="L3270" s="10">
        <f t="shared" si="309"/>
        <v>42590.570925925924</v>
      </c>
      <c r="M3270" s="11" t="str">
        <f t="shared" si="310"/>
        <v>Aug</v>
      </c>
      <c r="N3270" s="11">
        <f t="shared" si="311"/>
        <v>2016</v>
      </c>
      <c r="O3270" t="b">
        <v>1</v>
      </c>
      <c r="P3270">
        <v>42</v>
      </c>
      <c r="Q3270" t="b">
        <v>1</v>
      </c>
      <c r="R3270" t="s">
        <v>8271</v>
      </c>
      <c r="S3270">
        <f t="shared" si="306"/>
        <v>128</v>
      </c>
      <c r="T3270">
        <f t="shared" si="307"/>
        <v>61</v>
      </c>
      <c r="U3270" t="s">
        <v>8315</v>
      </c>
      <c r="V3270" t="s">
        <v>8316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308"/>
        <v>42171.124999999993</v>
      </c>
      <c r="K3271">
        <v>1431509397</v>
      </c>
      <c r="L3271" s="10">
        <f t="shared" si="309"/>
        <v>42137.06246527777</v>
      </c>
      <c r="M3271" s="11" t="str">
        <f t="shared" si="310"/>
        <v>May</v>
      </c>
      <c r="N3271" s="11">
        <f t="shared" si="311"/>
        <v>2015</v>
      </c>
      <c r="O3271" t="b">
        <v>1</v>
      </c>
      <c r="P3271">
        <v>70</v>
      </c>
      <c r="Q3271" t="b">
        <v>1</v>
      </c>
      <c r="R3271" t="s">
        <v>8271</v>
      </c>
      <c r="S3271">
        <f t="shared" si="306"/>
        <v>102</v>
      </c>
      <c r="T3271">
        <f t="shared" si="307"/>
        <v>116</v>
      </c>
      <c r="U3271" t="s">
        <v>8315</v>
      </c>
      <c r="V3271" t="s">
        <v>8316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308"/>
        <v>42197.199826388889</v>
      </c>
      <c r="K3272">
        <v>1434113265</v>
      </c>
      <c r="L3272" s="10">
        <f t="shared" si="309"/>
        <v>42167.199826388889</v>
      </c>
      <c r="M3272" s="11" t="str">
        <f t="shared" si="310"/>
        <v>Jun</v>
      </c>
      <c r="N3272" s="11">
        <f t="shared" si="311"/>
        <v>2015</v>
      </c>
      <c r="O3272" t="b">
        <v>1</v>
      </c>
      <c r="P3272">
        <v>30</v>
      </c>
      <c r="Q3272" t="b">
        <v>1</v>
      </c>
      <c r="R3272" t="s">
        <v>8271</v>
      </c>
      <c r="S3272">
        <f t="shared" si="306"/>
        <v>102</v>
      </c>
      <c r="T3272">
        <f t="shared" si="307"/>
        <v>61</v>
      </c>
      <c r="U3272" t="s">
        <v>8315</v>
      </c>
      <c r="V3272" t="s">
        <v>8316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308"/>
        <v>41945.145543981482</v>
      </c>
      <c r="K3273">
        <v>1412332175</v>
      </c>
      <c r="L3273" s="10">
        <f t="shared" si="309"/>
        <v>41915.10387731481</v>
      </c>
      <c r="M3273" s="11" t="str">
        <f t="shared" si="310"/>
        <v>Oct</v>
      </c>
      <c r="N3273" s="11">
        <f t="shared" si="311"/>
        <v>2014</v>
      </c>
      <c r="O3273" t="b">
        <v>1</v>
      </c>
      <c r="P3273">
        <v>51</v>
      </c>
      <c r="Q3273" t="b">
        <v>1</v>
      </c>
      <c r="R3273" t="s">
        <v>8271</v>
      </c>
      <c r="S3273">
        <f t="shared" si="306"/>
        <v>130</v>
      </c>
      <c r="T3273">
        <f t="shared" si="307"/>
        <v>38</v>
      </c>
      <c r="U3273" t="s">
        <v>8315</v>
      </c>
      <c r="V3273" t="s">
        <v>8316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308"/>
        <v>42314.208437499998</v>
      </c>
      <c r="K3274">
        <v>1444219209</v>
      </c>
      <c r="L3274" s="10">
        <f t="shared" si="309"/>
        <v>42284.166770833333</v>
      </c>
      <c r="M3274" s="11" t="str">
        <f t="shared" si="310"/>
        <v>Oct</v>
      </c>
      <c r="N3274" s="11">
        <f t="shared" si="311"/>
        <v>2015</v>
      </c>
      <c r="O3274" t="b">
        <v>1</v>
      </c>
      <c r="P3274">
        <v>145</v>
      </c>
      <c r="Q3274" t="b">
        <v>1</v>
      </c>
      <c r="R3274" t="s">
        <v>8271</v>
      </c>
      <c r="S3274">
        <f t="shared" si="306"/>
        <v>154</v>
      </c>
      <c r="T3274">
        <f t="shared" si="307"/>
        <v>107</v>
      </c>
      <c r="U3274" t="s">
        <v>8315</v>
      </c>
      <c r="V3274" t="s">
        <v>8316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308"/>
        <v>42627.458333333336</v>
      </c>
      <c r="K3275">
        <v>1472498042</v>
      </c>
      <c r="L3275" s="10">
        <f t="shared" si="309"/>
        <v>42611.4680787037</v>
      </c>
      <c r="M3275" s="11" t="str">
        <f t="shared" si="310"/>
        <v>Aug</v>
      </c>
      <c r="N3275" s="11">
        <f t="shared" si="311"/>
        <v>2016</v>
      </c>
      <c r="O3275" t="b">
        <v>1</v>
      </c>
      <c r="P3275">
        <v>21</v>
      </c>
      <c r="Q3275" t="b">
        <v>1</v>
      </c>
      <c r="R3275" t="s">
        <v>8271</v>
      </c>
      <c r="S3275">
        <f t="shared" si="306"/>
        <v>107</v>
      </c>
      <c r="T3275">
        <f t="shared" si="307"/>
        <v>205</v>
      </c>
      <c r="U3275" t="s">
        <v>8315</v>
      </c>
      <c r="V3275" t="s">
        <v>8316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308"/>
        <v>42444.541666666664</v>
      </c>
      <c r="K3276">
        <v>1454259272</v>
      </c>
      <c r="L3276" s="10">
        <f t="shared" si="309"/>
        <v>42400.371203703697</v>
      </c>
      <c r="M3276" s="11" t="str">
        <f t="shared" si="310"/>
        <v>Jan</v>
      </c>
      <c r="N3276" s="11">
        <f t="shared" si="311"/>
        <v>2016</v>
      </c>
      <c r="O3276" t="b">
        <v>1</v>
      </c>
      <c r="P3276">
        <v>286</v>
      </c>
      <c r="Q3276" t="b">
        <v>1</v>
      </c>
      <c r="R3276" t="s">
        <v>8271</v>
      </c>
      <c r="S3276">
        <f t="shared" si="306"/>
        <v>101</v>
      </c>
      <c r="T3276">
        <f t="shared" si="307"/>
        <v>55</v>
      </c>
      <c r="U3276" t="s">
        <v>8315</v>
      </c>
      <c r="V3276" t="s">
        <v>8316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308"/>
        <v>42043.854166666664</v>
      </c>
      <c r="K3277">
        <v>1421183271</v>
      </c>
      <c r="L3277" s="10">
        <f t="shared" si="309"/>
        <v>42017.547118055554</v>
      </c>
      <c r="M3277" s="11" t="str">
        <f t="shared" si="310"/>
        <v>Jan</v>
      </c>
      <c r="N3277" s="11">
        <f t="shared" si="311"/>
        <v>2015</v>
      </c>
      <c r="O3277" t="b">
        <v>1</v>
      </c>
      <c r="P3277">
        <v>12</v>
      </c>
      <c r="Q3277" t="b">
        <v>1</v>
      </c>
      <c r="R3277" t="s">
        <v>8271</v>
      </c>
      <c r="S3277">
        <f t="shared" si="306"/>
        <v>100</v>
      </c>
      <c r="T3277">
        <f t="shared" si="307"/>
        <v>150</v>
      </c>
      <c r="U3277" t="s">
        <v>8315</v>
      </c>
      <c r="V3277" t="s">
        <v>8316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308"/>
        <v>42460.832638888889</v>
      </c>
      <c r="K3278">
        <v>1456526879</v>
      </c>
      <c r="L3278" s="10">
        <f t="shared" si="309"/>
        <v>42426.616655092592</v>
      </c>
      <c r="M3278" s="11" t="str">
        <f t="shared" si="310"/>
        <v>Feb</v>
      </c>
      <c r="N3278" s="11">
        <f t="shared" si="311"/>
        <v>2016</v>
      </c>
      <c r="O3278" t="b">
        <v>1</v>
      </c>
      <c r="P3278">
        <v>100</v>
      </c>
      <c r="Q3278" t="b">
        <v>1</v>
      </c>
      <c r="R3278" t="s">
        <v>8271</v>
      </c>
      <c r="S3278">
        <f t="shared" si="306"/>
        <v>117</v>
      </c>
      <c r="T3278">
        <f t="shared" si="307"/>
        <v>53</v>
      </c>
      <c r="U3278" t="s">
        <v>8315</v>
      </c>
      <c r="V3278" t="s">
        <v>8316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308"/>
        <v>41961.391273148147</v>
      </c>
      <c r="K3279">
        <v>1413735806</v>
      </c>
      <c r="L3279" s="10">
        <f t="shared" si="309"/>
        <v>41931.349606481483</v>
      </c>
      <c r="M3279" s="11" t="str">
        <f t="shared" si="310"/>
        <v>Oct</v>
      </c>
      <c r="N3279" s="11">
        <f t="shared" si="311"/>
        <v>2014</v>
      </c>
      <c r="O3279" t="b">
        <v>1</v>
      </c>
      <c r="P3279">
        <v>100</v>
      </c>
      <c r="Q3279" t="b">
        <v>1</v>
      </c>
      <c r="R3279" t="s">
        <v>8271</v>
      </c>
      <c r="S3279">
        <f t="shared" si="306"/>
        <v>109</v>
      </c>
      <c r="T3279">
        <f t="shared" si="307"/>
        <v>54</v>
      </c>
      <c r="U3279" t="s">
        <v>8315</v>
      </c>
      <c r="V3279" t="s">
        <v>8316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308"/>
        <v>42154.515081018515</v>
      </c>
      <c r="K3280">
        <v>1430425303</v>
      </c>
      <c r="L3280" s="10">
        <f t="shared" si="309"/>
        <v>42124.515081018515</v>
      </c>
      <c r="M3280" s="11" t="str">
        <f t="shared" si="310"/>
        <v>Apr</v>
      </c>
      <c r="N3280" s="11">
        <f t="shared" si="311"/>
        <v>2015</v>
      </c>
      <c r="O3280" t="b">
        <v>1</v>
      </c>
      <c r="P3280">
        <v>34</v>
      </c>
      <c r="Q3280" t="b">
        <v>1</v>
      </c>
      <c r="R3280" t="s">
        <v>8271</v>
      </c>
      <c r="S3280">
        <f t="shared" si="306"/>
        <v>103</v>
      </c>
      <c r="T3280">
        <f t="shared" si="307"/>
        <v>76</v>
      </c>
      <c r="U3280" t="s">
        <v>8315</v>
      </c>
      <c r="V3280" t="s">
        <v>8316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308"/>
        <v>42460.727534722224</v>
      </c>
      <c r="K3281">
        <v>1456885659</v>
      </c>
      <c r="L3281" s="10">
        <f t="shared" si="309"/>
        <v>42430.769201388881</v>
      </c>
      <c r="M3281" s="11" t="str">
        <f t="shared" si="310"/>
        <v>Mar</v>
      </c>
      <c r="N3281" s="11">
        <f t="shared" si="311"/>
        <v>2016</v>
      </c>
      <c r="O3281" t="b">
        <v>0</v>
      </c>
      <c r="P3281">
        <v>63</v>
      </c>
      <c r="Q3281" t="b">
        <v>1</v>
      </c>
      <c r="R3281" t="s">
        <v>8271</v>
      </c>
      <c r="S3281">
        <f t="shared" si="306"/>
        <v>114</v>
      </c>
      <c r="T3281">
        <f t="shared" si="307"/>
        <v>105</v>
      </c>
      <c r="U3281" t="s">
        <v>8315</v>
      </c>
      <c r="V3281" t="s">
        <v>8316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308"/>
        <v>42155.874999999993</v>
      </c>
      <c r="K3282">
        <v>1430158198</v>
      </c>
      <c r="L3282" s="10">
        <f t="shared" si="309"/>
        <v>42121.423587962963</v>
      </c>
      <c r="M3282" s="11" t="str">
        <f t="shared" si="310"/>
        <v>Apr</v>
      </c>
      <c r="N3282" s="11">
        <f t="shared" si="311"/>
        <v>2015</v>
      </c>
      <c r="O3282" t="b">
        <v>0</v>
      </c>
      <c r="P3282">
        <v>30</v>
      </c>
      <c r="Q3282" t="b">
        <v>1</v>
      </c>
      <c r="R3282" t="s">
        <v>8271</v>
      </c>
      <c r="S3282">
        <f t="shared" si="306"/>
        <v>103</v>
      </c>
      <c r="T3282">
        <f t="shared" si="307"/>
        <v>69</v>
      </c>
      <c r="U3282" t="s">
        <v>8315</v>
      </c>
      <c r="V3282" t="s">
        <v>8316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308"/>
        <v>42248.686400462961</v>
      </c>
      <c r="K3283">
        <v>1438561705</v>
      </c>
      <c r="L3283" s="10">
        <f t="shared" si="309"/>
        <v>42218.686400462961</v>
      </c>
      <c r="M3283" s="11" t="str">
        <f t="shared" si="310"/>
        <v>Aug</v>
      </c>
      <c r="N3283" s="11">
        <f t="shared" si="311"/>
        <v>2015</v>
      </c>
      <c r="O3283" t="b">
        <v>0</v>
      </c>
      <c r="P3283">
        <v>47</v>
      </c>
      <c r="Q3283" t="b">
        <v>1</v>
      </c>
      <c r="R3283" t="s">
        <v>8271</v>
      </c>
      <c r="S3283">
        <f t="shared" si="306"/>
        <v>122</v>
      </c>
      <c r="T3283">
        <f t="shared" si="307"/>
        <v>129</v>
      </c>
      <c r="U3283" t="s">
        <v>8315</v>
      </c>
      <c r="V3283" t="s">
        <v>8316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308"/>
        <v>42488.860972222225</v>
      </c>
      <c r="K3284">
        <v>1458103188</v>
      </c>
      <c r="L3284" s="10">
        <f t="shared" si="309"/>
        <v>42444.860972222225</v>
      </c>
      <c r="M3284" s="11" t="str">
        <f t="shared" si="310"/>
        <v>Mar</v>
      </c>
      <c r="N3284" s="11">
        <f t="shared" si="311"/>
        <v>2016</v>
      </c>
      <c r="O3284" t="b">
        <v>0</v>
      </c>
      <c r="P3284">
        <v>237</v>
      </c>
      <c r="Q3284" t="b">
        <v>1</v>
      </c>
      <c r="R3284" t="s">
        <v>8271</v>
      </c>
      <c r="S3284">
        <f t="shared" si="306"/>
        <v>103</v>
      </c>
      <c r="T3284">
        <f t="shared" si="307"/>
        <v>134</v>
      </c>
      <c r="U3284" t="s">
        <v>8315</v>
      </c>
      <c r="V3284" t="s">
        <v>8316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308"/>
        <v>42410.541666666664</v>
      </c>
      <c r="K3285">
        <v>1452448298</v>
      </c>
      <c r="L3285" s="10">
        <f t="shared" si="309"/>
        <v>42379.410856481474</v>
      </c>
      <c r="M3285" s="11" t="str">
        <f t="shared" si="310"/>
        <v>Jan</v>
      </c>
      <c r="N3285" s="11">
        <f t="shared" si="311"/>
        <v>2016</v>
      </c>
      <c r="O3285" t="b">
        <v>0</v>
      </c>
      <c r="P3285">
        <v>47</v>
      </c>
      <c r="Q3285" t="b">
        <v>1</v>
      </c>
      <c r="R3285" t="s">
        <v>8271</v>
      </c>
      <c r="S3285">
        <f t="shared" si="306"/>
        <v>105</v>
      </c>
      <c r="T3285">
        <f t="shared" si="307"/>
        <v>18</v>
      </c>
      <c r="U3285" t="s">
        <v>8315</v>
      </c>
      <c r="V3285" t="s">
        <v>8316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308"/>
        <v>42397.915972222218</v>
      </c>
      <c r="K3286">
        <v>1452546853</v>
      </c>
      <c r="L3286" s="10">
        <f t="shared" si="309"/>
        <v>42380.551539351851</v>
      </c>
      <c r="M3286" s="11" t="str">
        <f t="shared" si="310"/>
        <v>Jan</v>
      </c>
      <c r="N3286" s="11">
        <f t="shared" si="311"/>
        <v>2016</v>
      </c>
      <c r="O3286" t="b">
        <v>0</v>
      </c>
      <c r="P3286">
        <v>15</v>
      </c>
      <c r="Q3286" t="b">
        <v>1</v>
      </c>
      <c r="R3286" t="s">
        <v>8271</v>
      </c>
      <c r="S3286">
        <f t="shared" si="306"/>
        <v>102</v>
      </c>
      <c r="T3286">
        <f t="shared" si="307"/>
        <v>203</v>
      </c>
      <c r="U3286" t="s">
        <v>8315</v>
      </c>
      <c r="V3286" t="s">
        <v>8316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308"/>
        <v>42793.874999999993</v>
      </c>
      <c r="K3287">
        <v>1485556626</v>
      </c>
      <c r="L3287" s="10">
        <f t="shared" si="309"/>
        <v>42762.609097222223</v>
      </c>
      <c r="M3287" s="11" t="str">
        <f t="shared" si="310"/>
        <v>Jan</v>
      </c>
      <c r="N3287" s="11">
        <f t="shared" si="311"/>
        <v>2017</v>
      </c>
      <c r="O3287" t="b">
        <v>0</v>
      </c>
      <c r="P3287">
        <v>81</v>
      </c>
      <c r="Q3287" t="b">
        <v>1</v>
      </c>
      <c r="R3287" t="s">
        <v>8271</v>
      </c>
      <c r="S3287">
        <f t="shared" si="306"/>
        <v>112</v>
      </c>
      <c r="T3287">
        <f t="shared" si="307"/>
        <v>69</v>
      </c>
      <c r="U3287" t="s">
        <v>8315</v>
      </c>
      <c r="V3287" t="s">
        <v>8316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308"/>
        <v>42597.506736111107</v>
      </c>
      <c r="K3288">
        <v>1468699782</v>
      </c>
      <c r="L3288" s="10">
        <f t="shared" si="309"/>
        <v>42567.506736111107</v>
      </c>
      <c r="M3288" s="11" t="str">
        <f t="shared" si="310"/>
        <v>Jul</v>
      </c>
      <c r="N3288" s="11">
        <f t="shared" si="311"/>
        <v>2016</v>
      </c>
      <c r="O3288" t="b">
        <v>0</v>
      </c>
      <c r="P3288">
        <v>122</v>
      </c>
      <c r="Q3288" t="b">
        <v>1</v>
      </c>
      <c r="R3288" t="s">
        <v>8271</v>
      </c>
      <c r="S3288">
        <f t="shared" si="306"/>
        <v>102</v>
      </c>
      <c r="T3288">
        <f t="shared" si="307"/>
        <v>125</v>
      </c>
      <c r="U3288" t="s">
        <v>8315</v>
      </c>
      <c r="V3288" t="s">
        <v>8316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308"/>
        <v>42336.416990740741</v>
      </c>
      <c r="K3289">
        <v>1446573628</v>
      </c>
      <c r="L3289" s="10">
        <f t="shared" si="309"/>
        <v>42311.416990740741</v>
      </c>
      <c r="M3289" s="11" t="str">
        <f t="shared" si="310"/>
        <v>Nov</v>
      </c>
      <c r="N3289" s="11">
        <f t="shared" si="311"/>
        <v>2015</v>
      </c>
      <c r="O3289" t="b">
        <v>0</v>
      </c>
      <c r="P3289">
        <v>34</v>
      </c>
      <c r="Q3289" t="b">
        <v>1</v>
      </c>
      <c r="R3289" t="s">
        <v>8271</v>
      </c>
      <c r="S3289">
        <f t="shared" si="306"/>
        <v>100</v>
      </c>
      <c r="T3289">
        <f t="shared" si="307"/>
        <v>74</v>
      </c>
      <c r="U3289" t="s">
        <v>8315</v>
      </c>
      <c r="V3289" t="s">
        <v>8316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308"/>
        <v>42541.624999999993</v>
      </c>
      <c r="K3290">
        <v>1463337315</v>
      </c>
      <c r="L3290" s="10">
        <f t="shared" si="309"/>
        <v>42505.441145833327</v>
      </c>
      <c r="M3290" s="11" t="str">
        <f t="shared" si="310"/>
        <v>May</v>
      </c>
      <c r="N3290" s="11">
        <f t="shared" si="311"/>
        <v>2016</v>
      </c>
      <c r="O3290" t="b">
        <v>0</v>
      </c>
      <c r="P3290">
        <v>207</v>
      </c>
      <c r="Q3290" t="b">
        <v>1</v>
      </c>
      <c r="R3290" t="s">
        <v>8271</v>
      </c>
      <c r="S3290">
        <f t="shared" si="306"/>
        <v>100</v>
      </c>
      <c r="T3290">
        <f t="shared" si="307"/>
        <v>48</v>
      </c>
      <c r="U3290" t="s">
        <v>8315</v>
      </c>
      <c r="V3290" t="s">
        <v>8316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308"/>
        <v>42786.034745370365</v>
      </c>
      <c r="K3291">
        <v>1485161402</v>
      </c>
      <c r="L3291" s="10">
        <f t="shared" si="309"/>
        <v>42758.034745370365</v>
      </c>
      <c r="M3291" s="11" t="str">
        <f t="shared" si="310"/>
        <v>Jan</v>
      </c>
      <c r="N3291" s="11">
        <f t="shared" si="311"/>
        <v>2017</v>
      </c>
      <c r="O3291" t="b">
        <v>0</v>
      </c>
      <c r="P3291">
        <v>25</v>
      </c>
      <c r="Q3291" t="b">
        <v>1</v>
      </c>
      <c r="R3291" t="s">
        <v>8271</v>
      </c>
      <c r="S3291">
        <f t="shared" si="306"/>
        <v>133</v>
      </c>
      <c r="T3291">
        <f t="shared" si="307"/>
        <v>27</v>
      </c>
      <c r="U3291" t="s">
        <v>8315</v>
      </c>
      <c r="V3291" t="s">
        <v>8316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308"/>
        <v>42805.181608796294</v>
      </c>
      <c r="K3292">
        <v>1486642891</v>
      </c>
      <c r="L3292" s="10">
        <f t="shared" si="309"/>
        <v>42775.181608796294</v>
      </c>
      <c r="M3292" s="11" t="str">
        <f t="shared" si="310"/>
        <v>Feb</v>
      </c>
      <c r="N3292" s="11">
        <f t="shared" si="311"/>
        <v>2017</v>
      </c>
      <c r="O3292" t="b">
        <v>0</v>
      </c>
      <c r="P3292">
        <v>72</v>
      </c>
      <c r="Q3292" t="b">
        <v>1</v>
      </c>
      <c r="R3292" t="s">
        <v>8271</v>
      </c>
      <c r="S3292">
        <f t="shared" si="306"/>
        <v>121</v>
      </c>
      <c r="T3292">
        <f t="shared" si="307"/>
        <v>34</v>
      </c>
      <c r="U3292" t="s">
        <v>8315</v>
      </c>
      <c r="V3292" t="s">
        <v>8316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308"/>
        <v>42263.832638888889</v>
      </c>
      <c r="K3293">
        <v>1439743900</v>
      </c>
      <c r="L3293" s="10">
        <f t="shared" si="309"/>
        <v>42232.369212962956</v>
      </c>
      <c r="M3293" s="11" t="str">
        <f t="shared" si="310"/>
        <v>Aug</v>
      </c>
      <c r="N3293" s="11">
        <f t="shared" si="311"/>
        <v>2015</v>
      </c>
      <c r="O3293" t="b">
        <v>0</v>
      </c>
      <c r="P3293">
        <v>14</v>
      </c>
      <c r="Q3293" t="b">
        <v>1</v>
      </c>
      <c r="R3293" t="s">
        <v>8271</v>
      </c>
      <c r="S3293">
        <f t="shared" si="306"/>
        <v>114</v>
      </c>
      <c r="T3293">
        <f t="shared" si="307"/>
        <v>41</v>
      </c>
      <c r="U3293" t="s">
        <v>8315</v>
      </c>
      <c r="V3293" t="s">
        <v>8316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308"/>
        <v>42342.478564814817</v>
      </c>
      <c r="K3294">
        <v>1444069748</v>
      </c>
      <c r="L3294" s="10">
        <f t="shared" si="309"/>
        <v>42282.436898148146</v>
      </c>
      <c r="M3294" s="11" t="str">
        <f t="shared" si="310"/>
        <v>Oct</v>
      </c>
      <c r="N3294" s="11">
        <f t="shared" si="311"/>
        <v>2015</v>
      </c>
      <c r="O3294" t="b">
        <v>0</v>
      </c>
      <c r="P3294">
        <v>15</v>
      </c>
      <c r="Q3294" t="b">
        <v>1</v>
      </c>
      <c r="R3294" t="s">
        <v>8271</v>
      </c>
      <c r="S3294">
        <f t="shared" si="306"/>
        <v>286</v>
      </c>
      <c r="T3294">
        <f t="shared" si="307"/>
        <v>19</v>
      </c>
      <c r="U3294" t="s">
        <v>8315</v>
      </c>
      <c r="V3294" t="s">
        <v>8316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308"/>
        <v>42798.092037037037</v>
      </c>
      <c r="K3295">
        <v>1486030352</v>
      </c>
      <c r="L3295" s="10">
        <f t="shared" si="309"/>
        <v>42768.092037037037</v>
      </c>
      <c r="M3295" s="11" t="str">
        <f t="shared" si="310"/>
        <v>Feb</v>
      </c>
      <c r="N3295" s="11">
        <f t="shared" si="311"/>
        <v>2017</v>
      </c>
      <c r="O3295" t="b">
        <v>0</v>
      </c>
      <c r="P3295">
        <v>91</v>
      </c>
      <c r="Q3295" t="b">
        <v>1</v>
      </c>
      <c r="R3295" t="s">
        <v>8271</v>
      </c>
      <c r="S3295">
        <f t="shared" si="306"/>
        <v>170</v>
      </c>
      <c r="T3295">
        <f t="shared" si="307"/>
        <v>84</v>
      </c>
      <c r="U3295" t="s">
        <v>8315</v>
      </c>
      <c r="V3295" t="s">
        <v>8316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308"/>
        <v>42171.20780092592</v>
      </c>
      <c r="K3296">
        <v>1431867554</v>
      </c>
      <c r="L3296" s="10">
        <f t="shared" si="309"/>
        <v>42141.20780092592</v>
      </c>
      <c r="M3296" s="11" t="str">
        <f t="shared" si="310"/>
        <v>May</v>
      </c>
      <c r="N3296" s="11">
        <f t="shared" si="311"/>
        <v>2015</v>
      </c>
      <c r="O3296" t="b">
        <v>0</v>
      </c>
      <c r="P3296">
        <v>24</v>
      </c>
      <c r="Q3296" t="b">
        <v>1</v>
      </c>
      <c r="R3296" t="s">
        <v>8271</v>
      </c>
      <c r="S3296">
        <f t="shared" si="306"/>
        <v>118</v>
      </c>
      <c r="T3296">
        <f t="shared" si="307"/>
        <v>30</v>
      </c>
      <c r="U3296" t="s">
        <v>8315</v>
      </c>
      <c r="V3296" t="s">
        <v>8316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308"/>
        <v>42639.109131944446</v>
      </c>
      <c r="K3297">
        <v>1472294229</v>
      </c>
      <c r="L3297" s="10">
        <f t="shared" si="309"/>
        <v>42609.109131944446</v>
      </c>
      <c r="M3297" s="11" t="str">
        <f t="shared" si="310"/>
        <v>Aug</v>
      </c>
      <c r="N3297" s="11">
        <f t="shared" si="311"/>
        <v>2016</v>
      </c>
      <c r="O3297" t="b">
        <v>0</v>
      </c>
      <c r="P3297">
        <v>27</v>
      </c>
      <c r="Q3297" t="b">
        <v>1</v>
      </c>
      <c r="R3297" t="s">
        <v>8271</v>
      </c>
      <c r="S3297">
        <f t="shared" si="306"/>
        <v>103</v>
      </c>
      <c r="T3297">
        <f t="shared" si="307"/>
        <v>27</v>
      </c>
      <c r="U3297" t="s">
        <v>8315</v>
      </c>
      <c r="V3297" t="s">
        <v>8316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308"/>
        <v>42330.583333333336</v>
      </c>
      <c r="K3298">
        <v>1446401372</v>
      </c>
      <c r="L3298" s="10">
        <f t="shared" si="309"/>
        <v>42309.42328703704</v>
      </c>
      <c r="M3298" s="11" t="str">
        <f t="shared" si="310"/>
        <v>Nov</v>
      </c>
      <c r="N3298" s="11">
        <f t="shared" si="311"/>
        <v>2015</v>
      </c>
      <c r="O3298" t="b">
        <v>0</v>
      </c>
      <c r="P3298">
        <v>47</v>
      </c>
      <c r="Q3298" t="b">
        <v>1</v>
      </c>
      <c r="R3298" t="s">
        <v>8271</v>
      </c>
      <c r="S3298">
        <f t="shared" si="306"/>
        <v>144</v>
      </c>
      <c r="T3298">
        <f t="shared" si="307"/>
        <v>46</v>
      </c>
      <c r="U3298" t="s">
        <v>8315</v>
      </c>
      <c r="V3298" t="s">
        <v>8316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308"/>
        <v>42212.624305555553</v>
      </c>
      <c r="K3299">
        <v>1436380256</v>
      </c>
      <c r="L3299" s="10">
        <f t="shared" si="309"/>
        <v>42193.438148148147</v>
      </c>
      <c r="M3299" s="11" t="str">
        <f t="shared" si="310"/>
        <v>Jul</v>
      </c>
      <c r="N3299" s="11">
        <f t="shared" si="311"/>
        <v>2015</v>
      </c>
      <c r="O3299" t="b">
        <v>0</v>
      </c>
      <c r="P3299">
        <v>44</v>
      </c>
      <c r="Q3299" t="b">
        <v>1</v>
      </c>
      <c r="R3299" t="s">
        <v>8271</v>
      </c>
      <c r="S3299">
        <f t="shared" si="306"/>
        <v>100</v>
      </c>
      <c r="T3299">
        <f t="shared" si="307"/>
        <v>125</v>
      </c>
      <c r="U3299" t="s">
        <v>8315</v>
      </c>
      <c r="V3299" t="s">
        <v>8316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308"/>
        <v>42259.666666666664</v>
      </c>
      <c r="K3300">
        <v>1440370768</v>
      </c>
      <c r="L3300" s="10">
        <f t="shared" si="309"/>
        <v>42239.624629629623</v>
      </c>
      <c r="M3300" s="11" t="str">
        <f t="shared" si="310"/>
        <v>Aug</v>
      </c>
      <c r="N3300" s="11">
        <f t="shared" si="311"/>
        <v>2015</v>
      </c>
      <c r="O3300" t="b">
        <v>0</v>
      </c>
      <c r="P3300">
        <v>72</v>
      </c>
      <c r="Q3300" t="b">
        <v>1</v>
      </c>
      <c r="R3300" t="s">
        <v>8271</v>
      </c>
      <c r="S3300">
        <f t="shared" si="306"/>
        <v>102</v>
      </c>
      <c r="T3300">
        <f t="shared" si="307"/>
        <v>141</v>
      </c>
      <c r="U3300" t="s">
        <v>8315</v>
      </c>
      <c r="V3300" t="s">
        <v>8316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308"/>
        <v>42291.584062499998</v>
      </c>
      <c r="K3301">
        <v>1442268063</v>
      </c>
      <c r="L3301" s="10">
        <f t="shared" si="309"/>
        <v>42261.584062499998</v>
      </c>
      <c r="M3301" s="11" t="str">
        <f t="shared" si="310"/>
        <v>Sep</v>
      </c>
      <c r="N3301" s="11">
        <f t="shared" si="311"/>
        <v>2015</v>
      </c>
      <c r="O3301" t="b">
        <v>0</v>
      </c>
      <c r="P3301">
        <v>63</v>
      </c>
      <c r="Q3301" t="b">
        <v>1</v>
      </c>
      <c r="R3301" t="s">
        <v>8271</v>
      </c>
      <c r="S3301">
        <f t="shared" si="306"/>
        <v>116</v>
      </c>
      <c r="T3301">
        <f t="shared" si="307"/>
        <v>55</v>
      </c>
      <c r="U3301" t="s">
        <v>8315</v>
      </c>
      <c r="V3301" t="s">
        <v>8316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308"/>
        <v>42123.410439814812</v>
      </c>
      <c r="K3302">
        <v>1428515462</v>
      </c>
      <c r="L3302" s="10">
        <f t="shared" si="309"/>
        <v>42102.410439814812</v>
      </c>
      <c r="M3302" s="11" t="str">
        <f t="shared" si="310"/>
        <v>Apr</v>
      </c>
      <c r="N3302" s="11">
        <f t="shared" si="311"/>
        <v>2015</v>
      </c>
      <c r="O3302" t="b">
        <v>0</v>
      </c>
      <c r="P3302">
        <v>88</v>
      </c>
      <c r="Q3302" t="b">
        <v>1</v>
      </c>
      <c r="R3302" t="s">
        <v>8271</v>
      </c>
      <c r="S3302">
        <f t="shared" si="306"/>
        <v>136</v>
      </c>
      <c r="T3302">
        <f t="shared" si="307"/>
        <v>46</v>
      </c>
      <c r="U3302" t="s">
        <v>8315</v>
      </c>
      <c r="V3302" t="s">
        <v>8316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308"/>
        <v>42582.957638888889</v>
      </c>
      <c r="K3303">
        <v>1466185176</v>
      </c>
      <c r="L3303" s="10">
        <f t="shared" si="309"/>
        <v>42538.402500000004</v>
      </c>
      <c r="M3303" s="11" t="str">
        <f t="shared" si="310"/>
        <v>Jun</v>
      </c>
      <c r="N3303" s="11">
        <f t="shared" si="311"/>
        <v>2016</v>
      </c>
      <c r="O3303" t="b">
        <v>0</v>
      </c>
      <c r="P3303">
        <v>70</v>
      </c>
      <c r="Q3303" t="b">
        <v>1</v>
      </c>
      <c r="R3303" t="s">
        <v>8271</v>
      </c>
      <c r="S3303">
        <f t="shared" si="306"/>
        <v>133</v>
      </c>
      <c r="T3303">
        <f t="shared" si="307"/>
        <v>57</v>
      </c>
      <c r="U3303" t="s">
        <v>8315</v>
      </c>
      <c r="V3303" t="s">
        <v>8316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308"/>
        <v>42711.018240740734</v>
      </c>
      <c r="K3304">
        <v>1478507176</v>
      </c>
      <c r="L3304" s="10">
        <f t="shared" si="309"/>
        <v>42681.018240740734</v>
      </c>
      <c r="M3304" s="11" t="str">
        <f t="shared" si="310"/>
        <v>Nov</v>
      </c>
      <c r="N3304" s="11">
        <f t="shared" si="311"/>
        <v>2016</v>
      </c>
      <c r="O3304" t="b">
        <v>0</v>
      </c>
      <c r="P3304">
        <v>50</v>
      </c>
      <c r="Q3304" t="b">
        <v>1</v>
      </c>
      <c r="R3304" t="s">
        <v>8271</v>
      </c>
      <c r="S3304">
        <f t="shared" si="306"/>
        <v>103</v>
      </c>
      <c r="T3304">
        <f t="shared" si="307"/>
        <v>174</v>
      </c>
      <c r="U3304" t="s">
        <v>8315</v>
      </c>
      <c r="V3304" t="s">
        <v>8316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308"/>
        <v>42091.276435185187</v>
      </c>
      <c r="K3305">
        <v>1424533084</v>
      </c>
      <c r="L3305" s="10">
        <f t="shared" si="309"/>
        <v>42056.318101851844</v>
      </c>
      <c r="M3305" s="11" t="str">
        <f t="shared" si="310"/>
        <v>Feb</v>
      </c>
      <c r="N3305" s="11">
        <f t="shared" si="311"/>
        <v>2015</v>
      </c>
      <c r="O3305" t="b">
        <v>0</v>
      </c>
      <c r="P3305">
        <v>35</v>
      </c>
      <c r="Q3305" t="b">
        <v>1</v>
      </c>
      <c r="R3305" t="s">
        <v>8271</v>
      </c>
      <c r="S3305">
        <f t="shared" si="306"/>
        <v>116</v>
      </c>
      <c r="T3305">
        <f t="shared" si="307"/>
        <v>60</v>
      </c>
      <c r="U3305" t="s">
        <v>8315</v>
      </c>
      <c r="V3305" t="s">
        <v>8316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308"/>
        <v>42726.29111111111</v>
      </c>
      <c r="K3306">
        <v>1479826752</v>
      </c>
      <c r="L3306" s="10">
        <f t="shared" si="309"/>
        <v>42696.29111111111</v>
      </c>
      <c r="M3306" s="11" t="str">
        <f t="shared" si="310"/>
        <v>Nov</v>
      </c>
      <c r="N3306" s="11">
        <f t="shared" si="311"/>
        <v>2016</v>
      </c>
      <c r="O3306" t="b">
        <v>0</v>
      </c>
      <c r="P3306">
        <v>175</v>
      </c>
      <c r="Q3306" t="b">
        <v>1</v>
      </c>
      <c r="R3306" t="s">
        <v>8271</v>
      </c>
      <c r="S3306">
        <f t="shared" si="306"/>
        <v>105</v>
      </c>
      <c r="T3306">
        <f t="shared" si="307"/>
        <v>90</v>
      </c>
      <c r="U3306" t="s">
        <v>8315</v>
      </c>
      <c r="V3306" t="s">
        <v>8316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308"/>
        <v>42216.522546296292</v>
      </c>
      <c r="K3307">
        <v>1435782748</v>
      </c>
      <c r="L3307" s="10">
        <f t="shared" si="309"/>
        <v>42186.522546296292</v>
      </c>
      <c r="M3307" s="11" t="str">
        <f t="shared" si="310"/>
        <v>Jul</v>
      </c>
      <c r="N3307" s="11">
        <f t="shared" si="311"/>
        <v>2015</v>
      </c>
      <c r="O3307" t="b">
        <v>0</v>
      </c>
      <c r="P3307">
        <v>20</v>
      </c>
      <c r="Q3307" t="b">
        <v>1</v>
      </c>
      <c r="R3307" t="s">
        <v>8271</v>
      </c>
      <c r="S3307">
        <f t="shared" si="306"/>
        <v>102</v>
      </c>
      <c r="T3307">
        <f t="shared" si="307"/>
        <v>204</v>
      </c>
      <c r="U3307" t="s">
        <v>8315</v>
      </c>
      <c r="V3307" t="s">
        <v>8316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308"/>
        <v>42530.791666666664</v>
      </c>
      <c r="K3308">
        <v>1462252542</v>
      </c>
      <c r="L3308" s="10">
        <f t="shared" si="309"/>
        <v>42492.885902777773</v>
      </c>
      <c r="M3308" s="11" t="str">
        <f t="shared" si="310"/>
        <v>May</v>
      </c>
      <c r="N3308" s="11">
        <f t="shared" si="311"/>
        <v>2016</v>
      </c>
      <c r="O3308" t="b">
        <v>0</v>
      </c>
      <c r="P3308">
        <v>54</v>
      </c>
      <c r="Q3308" t="b">
        <v>1</v>
      </c>
      <c r="R3308" t="s">
        <v>8271</v>
      </c>
      <c r="S3308">
        <f t="shared" si="306"/>
        <v>175</v>
      </c>
      <c r="T3308">
        <f t="shared" si="307"/>
        <v>49</v>
      </c>
      <c r="U3308" t="s">
        <v>8315</v>
      </c>
      <c r="V3308" t="s">
        <v>8316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308"/>
        <v>42504.723831018513</v>
      </c>
      <c r="K3309">
        <v>1460683339</v>
      </c>
      <c r="L3309" s="10">
        <f t="shared" si="309"/>
        <v>42474.723831018513</v>
      </c>
      <c r="M3309" s="11" t="str">
        <f t="shared" si="310"/>
        <v>Apr</v>
      </c>
      <c r="N3309" s="11">
        <f t="shared" si="311"/>
        <v>2016</v>
      </c>
      <c r="O3309" t="b">
        <v>0</v>
      </c>
      <c r="P3309">
        <v>20</v>
      </c>
      <c r="Q3309" t="b">
        <v>1</v>
      </c>
      <c r="R3309" t="s">
        <v>8271</v>
      </c>
      <c r="S3309">
        <f t="shared" si="306"/>
        <v>107</v>
      </c>
      <c r="T3309">
        <f t="shared" si="307"/>
        <v>53</v>
      </c>
      <c r="U3309" t="s">
        <v>8315</v>
      </c>
      <c r="V3309" t="s">
        <v>8316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308"/>
        <v>42473.543576388889</v>
      </c>
      <c r="K3310">
        <v>1458766965</v>
      </c>
      <c r="L3310" s="10">
        <f t="shared" si="309"/>
        <v>42452.543576388889</v>
      </c>
      <c r="M3310" s="11" t="str">
        <f t="shared" si="310"/>
        <v>Mar</v>
      </c>
      <c r="N3310" s="11">
        <f t="shared" si="311"/>
        <v>2016</v>
      </c>
      <c r="O3310" t="b">
        <v>0</v>
      </c>
      <c r="P3310">
        <v>57</v>
      </c>
      <c r="Q3310" t="b">
        <v>1</v>
      </c>
      <c r="R3310" t="s">
        <v>8271</v>
      </c>
      <c r="S3310">
        <f t="shared" si="306"/>
        <v>122</v>
      </c>
      <c r="T3310">
        <f t="shared" si="307"/>
        <v>75</v>
      </c>
      <c r="U3310" t="s">
        <v>8315</v>
      </c>
      <c r="V3310" t="s">
        <v>8316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308"/>
        <v>42659.316874999997</v>
      </c>
      <c r="K3311">
        <v>1473953778</v>
      </c>
      <c r="L3311" s="10">
        <f t="shared" si="309"/>
        <v>42628.316874999997</v>
      </c>
      <c r="M3311" s="11" t="str">
        <f t="shared" si="310"/>
        <v>Sep</v>
      </c>
      <c r="N3311" s="11">
        <f t="shared" si="311"/>
        <v>2016</v>
      </c>
      <c r="O3311" t="b">
        <v>0</v>
      </c>
      <c r="P3311">
        <v>31</v>
      </c>
      <c r="Q3311" t="b">
        <v>1</v>
      </c>
      <c r="R3311" t="s">
        <v>8271</v>
      </c>
      <c r="S3311">
        <f t="shared" si="306"/>
        <v>159</v>
      </c>
      <c r="T3311">
        <f t="shared" si="307"/>
        <v>18</v>
      </c>
      <c r="U3311" t="s">
        <v>8315</v>
      </c>
      <c r="V3311" t="s">
        <v>8316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308"/>
        <v>42283.595196759255</v>
      </c>
      <c r="K3312">
        <v>1441577825</v>
      </c>
      <c r="L3312" s="10">
        <f t="shared" si="309"/>
        <v>42253.595196759255</v>
      </c>
      <c r="M3312" s="11" t="str">
        <f t="shared" si="310"/>
        <v>Sep</v>
      </c>
      <c r="N3312" s="11">
        <f t="shared" si="311"/>
        <v>2015</v>
      </c>
      <c r="O3312" t="b">
        <v>0</v>
      </c>
      <c r="P3312">
        <v>31</v>
      </c>
      <c r="Q3312" t="b">
        <v>1</v>
      </c>
      <c r="R3312" t="s">
        <v>8271</v>
      </c>
      <c r="S3312">
        <f t="shared" si="306"/>
        <v>100</v>
      </c>
      <c r="T3312">
        <f t="shared" si="307"/>
        <v>210</v>
      </c>
      <c r="U3312" t="s">
        <v>8315</v>
      </c>
      <c r="V3312" t="s">
        <v>8316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308"/>
        <v>42293.958449074074</v>
      </c>
      <c r="K3313">
        <v>1442473210</v>
      </c>
      <c r="L3313" s="10">
        <f t="shared" si="309"/>
        <v>42263.958449074074</v>
      </c>
      <c r="M3313" s="11" t="str">
        <f t="shared" si="310"/>
        <v>Sep</v>
      </c>
      <c r="N3313" s="11">
        <f t="shared" si="311"/>
        <v>2015</v>
      </c>
      <c r="O3313" t="b">
        <v>0</v>
      </c>
      <c r="P3313">
        <v>45</v>
      </c>
      <c r="Q3313" t="b">
        <v>1</v>
      </c>
      <c r="R3313" t="s">
        <v>8271</v>
      </c>
      <c r="S3313">
        <f t="shared" si="306"/>
        <v>110</v>
      </c>
      <c r="T3313">
        <f t="shared" si="307"/>
        <v>61</v>
      </c>
      <c r="U3313" t="s">
        <v>8315</v>
      </c>
      <c r="V3313" t="s">
        <v>8316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308"/>
        <v>42685.583333333336</v>
      </c>
      <c r="K3314">
        <v>1477077946</v>
      </c>
      <c r="L3314" s="10">
        <f t="shared" si="309"/>
        <v>42664.476226851846</v>
      </c>
      <c r="M3314" s="11" t="str">
        <f t="shared" si="310"/>
        <v>Oct</v>
      </c>
      <c r="N3314" s="11">
        <f t="shared" si="311"/>
        <v>2016</v>
      </c>
      <c r="O3314" t="b">
        <v>0</v>
      </c>
      <c r="P3314">
        <v>41</v>
      </c>
      <c r="Q3314" t="b">
        <v>1</v>
      </c>
      <c r="R3314" t="s">
        <v>8271</v>
      </c>
      <c r="S3314">
        <f t="shared" si="306"/>
        <v>100</v>
      </c>
      <c r="T3314">
        <f t="shared" si="307"/>
        <v>61</v>
      </c>
      <c r="U3314" t="s">
        <v>8315</v>
      </c>
      <c r="V3314" t="s">
        <v>8316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308"/>
        <v>42395.708333333336</v>
      </c>
      <c r="K3315">
        <v>1452664317</v>
      </c>
      <c r="L3315" s="10">
        <f t="shared" si="309"/>
        <v>42381.911076388882</v>
      </c>
      <c r="M3315" s="11" t="str">
        <f t="shared" si="310"/>
        <v>Jan</v>
      </c>
      <c r="N3315" s="11">
        <f t="shared" si="311"/>
        <v>2016</v>
      </c>
      <c r="O3315" t="b">
        <v>0</v>
      </c>
      <c r="P3315">
        <v>29</v>
      </c>
      <c r="Q3315" t="b">
        <v>1</v>
      </c>
      <c r="R3315" t="s">
        <v>8271</v>
      </c>
      <c r="S3315">
        <f t="shared" si="306"/>
        <v>116</v>
      </c>
      <c r="T3315">
        <f t="shared" si="307"/>
        <v>80</v>
      </c>
      <c r="U3315" t="s">
        <v>8315</v>
      </c>
      <c r="V3315" t="s">
        <v>8316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308"/>
        <v>42132.503472222219</v>
      </c>
      <c r="K3316">
        <v>1428733511</v>
      </c>
      <c r="L3316" s="10">
        <f t="shared" si="309"/>
        <v>42104.934155092589</v>
      </c>
      <c r="M3316" s="11" t="str">
        <f t="shared" si="310"/>
        <v>Apr</v>
      </c>
      <c r="N3316" s="11">
        <f t="shared" si="311"/>
        <v>2015</v>
      </c>
      <c r="O3316" t="b">
        <v>0</v>
      </c>
      <c r="P3316">
        <v>58</v>
      </c>
      <c r="Q3316" t="b">
        <v>1</v>
      </c>
      <c r="R3316" t="s">
        <v>8271</v>
      </c>
      <c r="S3316">
        <f t="shared" si="306"/>
        <v>211</v>
      </c>
      <c r="T3316">
        <f t="shared" si="307"/>
        <v>29</v>
      </c>
      <c r="U3316" t="s">
        <v>8315</v>
      </c>
      <c r="V3316" t="s">
        <v>8316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308"/>
        <v>42495.970381944448</v>
      </c>
      <c r="K3317">
        <v>1459927041</v>
      </c>
      <c r="L3317" s="10">
        <f t="shared" si="309"/>
        <v>42465.970381944448</v>
      </c>
      <c r="M3317" s="11" t="str">
        <f t="shared" si="310"/>
        <v>Apr</v>
      </c>
      <c r="N3317" s="11">
        <f t="shared" si="311"/>
        <v>2016</v>
      </c>
      <c r="O3317" t="b">
        <v>0</v>
      </c>
      <c r="P3317">
        <v>89</v>
      </c>
      <c r="Q3317" t="b">
        <v>1</v>
      </c>
      <c r="R3317" t="s">
        <v>8271</v>
      </c>
      <c r="S3317">
        <f t="shared" si="306"/>
        <v>110</v>
      </c>
      <c r="T3317">
        <f t="shared" si="307"/>
        <v>49</v>
      </c>
      <c r="U3317" t="s">
        <v>8315</v>
      </c>
      <c r="V3317" t="s">
        <v>8316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308"/>
        <v>41859.245833333334</v>
      </c>
      <c r="K3318">
        <v>1404680075</v>
      </c>
      <c r="L3318" s="10">
        <f t="shared" si="309"/>
        <v>41826.537905092591</v>
      </c>
      <c r="M3318" s="11" t="str">
        <f t="shared" si="310"/>
        <v>Jul</v>
      </c>
      <c r="N3318" s="11">
        <f t="shared" si="311"/>
        <v>2014</v>
      </c>
      <c r="O3318" t="b">
        <v>0</v>
      </c>
      <c r="P3318">
        <v>125</v>
      </c>
      <c r="Q3318" t="b">
        <v>1</v>
      </c>
      <c r="R3318" t="s">
        <v>8271</v>
      </c>
      <c r="S3318">
        <f t="shared" si="306"/>
        <v>100</v>
      </c>
      <c r="T3318">
        <f t="shared" si="307"/>
        <v>94</v>
      </c>
      <c r="U3318" t="s">
        <v>8315</v>
      </c>
      <c r="V3318" t="s">
        <v>8316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308"/>
        <v>42528.706296296288</v>
      </c>
      <c r="K3319">
        <v>1462755424</v>
      </c>
      <c r="L3319" s="10">
        <f t="shared" si="309"/>
        <v>42498.706296296288</v>
      </c>
      <c r="M3319" s="11" t="str">
        <f t="shared" si="310"/>
        <v>May</v>
      </c>
      <c r="N3319" s="11">
        <f t="shared" si="311"/>
        <v>2016</v>
      </c>
      <c r="O3319" t="b">
        <v>0</v>
      </c>
      <c r="P3319">
        <v>18</v>
      </c>
      <c r="Q3319" t="b">
        <v>1</v>
      </c>
      <c r="R3319" t="s">
        <v>8271</v>
      </c>
      <c r="S3319">
        <f t="shared" si="306"/>
        <v>106</v>
      </c>
      <c r="T3319">
        <f t="shared" si="307"/>
        <v>62</v>
      </c>
      <c r="U3319" t="s">
        <v>8315</v>
      </c>
      <c r="V3319" t="s">
        <v>8316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308"/>
        <v>42470.770833333336</v>
      </c>
      <c r="K3320">
        <v>1456902893</v>
      </c>
      <c r="L3320" s="10">
        <f t="shared" si="309"/>
        <v>42430.968668981477</v>
      </c>
      <c r="M3320" s="11" t="str">
        <f t="shared" si="310"/>
        <v>Mar</v>
      </c>
      <c r="N3320" s="11">
        <f t="shared" si="311"/>
        <v>2016</v>
      </c>
      <c r="O3320" t="b">
        <v>0</v>
      </c>
      <c r="P3320">
        <v>32</v>
      </c>
      <c r="Q3320" t="b">
        <v>1</v>
      </c>
      <c r="R3320" t="s">
        <v>8271</v>
      </c>
      <c r="S3320">
        <f t="shared" si="306"/>
        <v>126</v>
      </c>
      <c r="T3320">
        <f t="shared" si="307"/>
        <v>79</v>
      </c>
      <c r="U3320" t="s">
        <v>8315</v>
      </c>
      <c r="V3320" t="s">
        <v>8316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308"/>
        <v>42035.252152777779</v>
      </c>
      <c r="K3321">
        <v>1418824986</v>
      </c>
      <c r="L3321" s="10">
        <f t="shared" si="309"/>
        <v>41990.252152777779</v>
      </c>
      <c r="M3321" s="11" t="str">
        <f t="shared" si="310"/>
        <v>Dec</v>
      </c>
      <c r="N3321" s="11">
        <f t="shared" si="311"/>
        <v>2014</v>
      </c>
      <c r="O3321" t="b">
        <v>0</v>
      </c>
      <c r="P3321">
        <v>16</v>
      </c>
      <c r="Q3321" t="b">
        <v>1</v>
      </c>
      <c r="R3321" t="s">
        <v>8271</v>
      </c>
      <c r="S3321">
        <f t="shared" si="306"/>
        <v>108</v>
      </c>
      <c r="T3321">
        <f t="shared" si="307"/>
        <v>34</v>
      </c>
      <c r="U3321" t="s">
        <v>8315</v>
      </c>
      <c r="V3321" t="s">
        <v>8316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308"/>
        <v>42542.712465277778</v>
      </c>
      <c r="K3322">
        <v>1463965557</v>
      </c>
      <c r="L3322" s="10">
        <f t="shared" si="309"/>
        <v>42512.712465277778</v>
      </c>
      <c r="M3322" s="11" t="str">
        <f t="shared" si="310"/>
        <v>May</v>
      </c>
      <c r="N3322" s="11">
        <f t="shared" si="311"/>
        <v>2016</v>
      </c>
      <c r="O3322" t="b">
        <v>0</v>
      </c>
      <c r="P3322">
        <v>38</v>
      </c>
      <c r="Q3322" t="b">
        <v>1</v>
      </c>
      <c r="R3322" t="s">
        <v>8271</v>
      </c>
      <c r="S3322">
        <f t="shared" si="306"/>
        <v>101</v>
      </c>
      <c r="T3322">
        <f t="shared" si="307"/>
        <v>66</v>
      </c>
      <c r="U3322" t="s">
        <v>8315</v>
      </c>
      <c r="V3322" t="s">
        <v>8316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308"/>
        <v>41927.832638888889</v>
      </c>
      <c r="K3323">
        <v>1412216665</v>
      </c>
      <c r="L3323" s="10">
        <f t="shared" si="309"/>
        <v>41913.766956018517</v>
      </c>
      <c r="M3323" s="11" t="str">
        <f t="shared" si="310"/>
        <v>Oct</v>
      </c>
      <c r="N3323" s="11">
        <f t="shared" si="311"/>
        <v>2014</v>
      </c>
      <c r="O3323" t="b">
        <v>0</v>
      </c>
      <c r="P3323">
        <v>15</v>
      </c>
      <c r="Q3323" t="b">
        <v>1</v>
      </c>
      <c r="R3323" t="s">
        <v>8271</v>
      </c>
      <c r="S3323">
        <f t="shared" si="306"/>
        <v>107</v>
      </c>
      <c r="T3323">
        <f t="shared" si="307"/>
        <v>36</v>
      </c>
      <c r="U3323" t="s">
        <v>8315</v>
      </c>
      <c r="V3323" t="s">
        <v>8316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308"/>
        <v>42542.829861111109</v>
      </c>
      <c r="K3324">
        <v>1464653696</v>
      </c>
      <c r="L3324" s="10">
        <f t="shared" si="309"/>
        <v>42520.677037037036</v>
      </c>
      <c r="M3324" s="11" t="str">
        <f t="shared" si="310"/>
        <v>May</v>
      </c>
      <c r="N3324" s="11">
        <f t="shared" si="311"/>
        <v>2016</v>
      </c>
      <c r="O3324" t="b">
        <v>0</v>
      </c>
      <c r="P3324">
        <v>23</v>
      </c>
      <c r="Q3324" t="b">
        <v>1</v>
      </c>
      <c r="R3324" t="s">
        <v>8271</v>
      </c>
      <c r="S3324">
        <f t="shared" si="306"/>
        <v>102</v>
      </c>
      <c r="T3324">
        <f t="shared" si="307"/>
        <v>146</v>
      </c>
      <c r="U3324" t="s">
        <v>8315</v>
      </c>
      <c r="V3324" t="s">
        <v>8316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308"/>
        <v>42638.032499999994</v>
      </c>
      <c r="K3325">
        <v>1472201208</v>
      </c>
      <c r="L3325" s="10">
        <f t="shared" si="309"/>
        <v>42608.032499999994</v>
      </c>
      <c r="M3325" s="11" t="str">
        <f t="shared" si="310"/>
        <v>Aug</v>
      </c>
      <c r="N3325" s="11">
        <f t="shared" si="311"/>
        <v>2016</v>
      </c>
      <c r="O3325" t="b">
        <v>0</v>
      </c>
      <c r="P3325">
        <v>49</v>
      </c>
      <c r="Q3325" t="b">
        <v>1</v>
      </c>
      <c r="R3325" t="s">
        <v>8271</v>
      </c>
      <c r="S3325">
        <f t="shared" si="306"/>
        <v>126</v>
      </c>
      <c r="T3325">
        <f t="shared" si="307"/>
        <v>26</v>
      </c>
      <c r="U3325" t="s">
        <v>8315</v>
      </c>
      <c r="V3325" t="s">
        <v>8316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308"/>
        <v>42526.249884259254</v>
      </c>
      <c r="K3326">
        <v>1463925590</v>
      </c>
      <c r="L3326" s="10">
        <f t="shared" si="309"/>
        <v>42512.249884259254</v>
      </c>
      <c r="M3326" s="11" t="str">
        <f t="shared" si="310"/>
        <v>May</v>
      </c>
      <c r="N3326" s="11">
        <f t="shared" si="311"/>
        <v>2016</v>
      </c>
      <c r="O3326" t="b">
        <v>0</v>
      </c>
      <c r="P3326">
        <v>10</v>
      </c>
      <c r="Q3326" t="b">
        <v>1</v>
      </c>
      <c r="R3326" t="s">
        <v>8271</v>
      </c>
      <c r="S3326">
        <f t="shared" si="306"/>
        <v>102</v>
      </c>
      <c r="T3326">
        <f t="shared" si="307"/>
        <v>153</v>
      </c>
      <c r="U3326" t="s">
        <v>8315</v>
      </c>
      <c r="V3326" t="s">
        <v>8316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308"/>
        <v>42099.410613425927</v>
      </c>
      <c r="K3327">
        <v>1425235877</v>
      </c>
      <c r="L3327" s="10">
        <f t="shared" si="309"/>
        <v>42064.452280092592</v>
      </c>
      <c r="M3327" s="11" t="str">
        <f t="shared" si="310"/>
        <v>Mar</v>
      </c>
      <c r="N3327" s="11">
        <f t="shared" si="311"/>
        <v>2015</v>
      </c>
      <c r="O3327" t="b">
        <v>0</v>
      </c>
      <c r="P3327">
        <v>15</v>
      </c>
      <c r="Q3327" t="b">
        <v>1</v>
      </c>
      <c r="R3327" t="s">
        <v>8271</v>
      </c>
      <c r="S3327">
        <f t="shared" si="306"/>
        <v>113</v>
      </c>
      <c r="T3327">
        <f t="shared" si="307"/>
        <v>30</v>
      </c>
      <c r="U3327" t="s">
        <v>8315</v>
      </c>
      <c r="V3327" t="s">
        <v>8316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308"/>
        <v>42071.339178240734</v>
      </c>
      <c r="K3328">
        <v>1423242505</v>
      </c>
      <c r="L3328" s="10">
        <f t="shared" si="309"/>
        <v>42041.380844907406</v>
      </c>
      <c r="M3328" s="11" t="str">
        <f t="shared" si="310"/>
        <v>Feb</v>
      </c>
      <c r="N3328" s="11">
        <f t="shared" si="311"/>
        <v>2015</v>
      </c>
      <c r="O3328" t="b">
        <v>0</v>
      </c>
      <c r="P3328">
        <v>57</v>
      </c>
      <c r="Q3328" t="b">
        <v>1</v>
      </c>
      <c r="R3328" t="s">
        <v>8271</v>
      </c>
      <c r="S3328">
        <f t="shared" si="306"/>
        <v>101</v>
      </c>
      <c r="T3328">
        <f t="shared" si="307"/>
        <v>142</v>
      </c>
      <c r="U3328" t="s">
        <v>8315</v>
      </c>
      <c r="V3328" t="s">
        <v>8316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308"/>
        <v>42498.041273148141</v>
      </c>
      <c r="K3329">
        <v>1460105966</v>
      </c>
      <c r="L3329" s="10">
        <f t="shared" si="309"/>
        <v>42468.041273148141</v>
      </c>
      <c r="M3329" s="11" t="str">
        <f t="shared" si="310"/>
        <v>Apr</v>
      </c>
      <c r="N3329" s="11">
        <f t="shared" si="311"/>
        <v>2016</v>
      </c>
      <c r="O3329" t="b">
        <v>0</v>
      </c>
      <c r="P3329">
        <v>33</v>
      </c>
      <c r="Q3329" t="b">
        <v>1</v>
      </c>
      <c r="R3329" t="s">
        <v>8271</v>
      </c>
      <c r="S3329">
        <f t="shared" si="306"/>
        <v>101</v>
      </c>
      <c r="T3329">
        <f t="shared" si="307"/>
        <v>25</v>
      </c>
      <c r="U3329" t="s">
        <v>8315</v>
      </c>
      <c r="V3329" t="s">
        <v>8316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308"/>
        <v>41824.708333333328</v>
      </c>
      <c r="K3330">
        <v>1404308883</v>
      </c>
      <c r="L3330" s="10">
        <f t="shared" si="309"/>
        <v>41822.241701388884</v>
      </c>
      <c r="M3330" s="11" t="str">
        <f t="shared" si="310"/>
        <v>Jul</v>
      </c>
      <c r="N3330" s="11">
        <f t="shared" si="311"/>
        <v>2014</v>
      </c>
      <c r="O3330" t="b">
        <v>0</v>
      </c>
      <c r="P3330">
        <v>9</v>
      </c>
      <c r="Q3330" t="b">
        <v>1</v>
      </c>
      <c r="R3330" t="s">
        <v>8271</v>
      </c>
      <c r="S3330">
        <f t="shared" ref="S3330:S3393" si="312">ROUND((E3330/D3330)*100,0)</f>
        <v>146</v>
      </c>
      <c r="T3330">
        <f t="shared" ref="T3330:T3393" si="313">ROUND(E3330/P3330,0)</f>
        <v>293</v>
      </c>
      <c r="U3330" t="s">
        <v>8315</v>
      </c>
      <c r="V3330" t="s">
        <v>8316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314">(((I3331/60)/60/24)+DATE(1970,1,1)+(-8/24))</f>
        <v>41847.625</v>
      </c>
      <c r="K3331">
        <v>1405583108</v>
      </c>
      <c r="L3331" s="10">
        <f t="shared" ref="L3331:L3394" si="315">(((K3331/60)/60)/24)+DATE(1970,1,1)+(-8/24)</f>
        <v>41836.989675925921</v>
      </c>
      <c r="M3331" s="11" t="str">
        <f t="shared" ref="M3331:M3394" si="316">TEXT(L3331,"MMM")</f>
        <v>Jul</v>
      </c>
      <c r="N3331" s="11">
        <f t="shared" ref="N3331:N3394" si="317">YEAR(L3331)</f>
        <v>2014</v>
      </c>
      <c r="O3331" t="b">
        <v>0</v>
      </c>
      <c r="P3331">
        <v>26</v>
      </c>
      <c r="Q3331" t="b">
        <v>1</v>
      </c>
      <c r="R3331" t="s">
        <v>8271</v>
      </c>
      <c r="S3331">
        <f t="shared" si="312"/>
        <v>117</v>
      </c>
      <c r="T3331">
        <f t="shared" si="313"/>
        <v>45</v>
      </c>
      <c r="U3331" t="s">
        <v>8315</v>
      </c>
      <c r="V3331" t="s">
        <v>8316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314"/>
        <v>42095.512361111112</v>
      </c>
      <c r="K3332">
        <v>1425331068</v>
      </c>
      <c r="L3332" s="10">
        <f t="shared" si="315"/>
        <v>42065.554027777776</v>
      </c>
      <c r="M3332" s="11" t="str">
        <f t="shared" si="316"/>
        <v>Mar</v>
      </c>
      <c r="N3332" s="11">
        <f t="shared" si="317"/>
        <v>2015</v>
      </c>
      <c r="O3332" t="b">
        <v>0</v>
      </c>
      <c r="P3332">
        <v>69</v>
      </c>
      <c r="Q3332" t="b">
        <v>1</v>
      </c>
      <c r="R3332" t="s">
        <v>8271</v>
      </c>
      <c r="S3332">
        <f t="shared" si="312"/>
        <v>106</v>
      </c>
      <c r="T3332">
        <f t="shared" si="313"/>
        <v>23</v>
      </c>
      <c r="U3332" t="s">
        <v>8315</v>
      </c>
      <c r="V3332" t="s">
        <v>8316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314"/>
        <v>42283.36442129629</v>
      </c>
      <c r="K3333">
        <v>1441125886</v>
      </c>
      <c r="L3333" s="10">
        <f t="shared" si="315"/>
        <v>42248.36442129629</v>
      </c>
      <c r="M3333" s="11" t="str">
        <f t="shared" si="316"/>
        <v>Sep</v>
      </c>
      <c r="N3333" s="11">
        <f t="shared" si="317"/>
        <v>2015</v>
      </c>
      <c r="O3333" t="b">
        <v>0</v>
      </c>
      <c r="P3333">
        <v>65</v>
      </c>
      <c r="Q3333" t="b">
        <v>1</v>
      </c>
      <c r="R3333" t="s">
        <v>8271</v>
      </c>
      <c r="S3333">
        <f t="shared" si="312"/>
        <v>105</v>
      </c>
      <c r="T3333">
        <f t="shared" si="313"/>
        <v>80</v>
      </c>
      <c r="U3333" t="s">
        <v>8315</v>
      </c>
      <c r="V3333" t="s">
        <v>8316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314"/>
        <v>41839.526967592588</v>
      </c>
      <c r="K3334">
        <v>1403210330</v>
      </c>
      <c r="L3334" s="10">
        <f t="shared" si="315"/>
        <v>41809.526967592588</v>
      </c>
      <c r="M3334" s="11" t="str">
        <f t="shared" si="316"/>
        <v>Jun</v>
      </c>
      <c r="N3334" s="11">
        <f t="shared" si="317"/>
        <v>2014</v>
      </c>
      <c r="O3334" t="b">
        <v>0</v>
      </c>
      <c r="P3334">
        <v>83</v>
      </c>
      <c r="Q3334" t="b">
        <v>1</v>
      </c>
      <c r="R3334" t="s">
        <v>8271</v>
      </c>
      <c r="S3334">
        <f t="shared" si="312"/>
        <v>100</v>
      </c>
      <c r="T3334">
        <f t="shared" si="313"/>
        <v>72</v>
      </c>
      <c r="U3334" t="s">
        <v>8315</v>
      </c>
      <c r="V3334" t="s">
        <v>8316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314"/>
        <v>42170.343518518515</v>
      </c>
      <c r="K3335">
        <v>1432484080</v>
      </c>
      <c r="L3335" s="10">
        <f t="shared" si="315"/>
        <v>42148.343518518515</v>
      </c>
      <c r="M3335" s="11" t="str">
        <f t="shared" si="316"/>
        <v>May</v>
      </c>
      <c r="N3335" s="11">
        <f t="shared" si="317"/>
        <v>2015</v>
      </c>
      <c r="O3335" t="b">
        <v>0</v>
      </c>
      <c r="P3335">
        <v>111</v>
      </c>
      <c r="Q3335" t="b">
        <v>1</v>
      </c>
      <c r="R3335" t="s">
        <v>8271</v>
      </c>
      <c r="S3335">
        <f t="shared" si="312"/>
        <v>105</v>
      </c>
      <c r="T3335">
        <f t="shared" si="313"/>
        <v>33</v>
      </c>
      <c r="U3335" t="s">
        <v>8315</v>
      </c>
      <c r="V3335" t="s">
        <v>8316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314"/>
        <v>42215.187754629624</v>
      </c>
      <c r="K3336">
        <v>1435667422</v>
      </c>
      <c r="L3336" s="10">
        <f t="shared" si="315"/>
        <v>42185.187754629624</v>
      </c>
      <c r="M3336" s="11" t="str">
        <f t="shared" si="316"/>
        <v>Jun</v>
      </c>
      <c r="N3336" s="11">
        <f t="shared" si="317"/>
        <v>2015</v>
      </c>
      <c r="O3336" t="b">
        <v>0</v>
      </c>
      <c r="P3336">
        <v>46</v>
      </c>
      <c r="Q3336" t="b">
        <v>1</v>
      </c>
      <c r="R3336" t="s">
        <v>8271</v>
      </c>
      <c r="S3336">
        <f t="shared" si="312"/>
        <v>139</v>
      </c>
      <c r="T3336">
        <f t="shared" si="313"/>
        <v>117</v>
      </c>
      <c r="U3336" t="s">
        <v>8315</v>
      </c>
      <c r="V3336" t="s">
        <v>8316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314"/>
        <v>41854.625</v>
      </c>
      <c r="K3337">
        <v>1404749446</v>
      </c>
      <c r="L3337" s="10">
        <f t="shared" si="315"/>
        <v>41827.340810185182</v>
      </c>
      <c r="M3337" s="11" t="str">
        <f t="shared" si="316"/>
        <v>Jul</v>
      </c>
      <c r="N3337" s="11">
        <f t="shared" si="317"/>
        <v>2014</v>
      </c>
      <c r="O3337" t="b">
        <v>0</v>
      </c>
      <c r="P3337">
        <v>63</v>
      </c>
      <c r="Q3337" t="b">
        <v>1</v>
      </c>
      <c r="R3337" t="s">
        <v>8271</v>
      </c>
      <c r="S3337">
        <f t="shared" si="312"/>
        <v>100</v>
      </c>
      <c r="T3337">
        <f t="shared" si="313"/>
        <v>80</v>
      </c>
      <c r="U3337" t="s">
        <v>8315</v>
      </c>
      <c r="V3337" t="s">
        <v>8316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314"/>
        <v>42465.023680555554</v>
      </c>
      <c r="K3338">
        <v>1457429646</v>
      </c>
      <c r="L3338" s="10">
        <f t="shared" si="315"/>
        <v>42437.065347222226</v>
      </c>
      <c r="M3338" s="11" t="str">
        <f t="shared" si="316"/>
        <v>Mar</v>
      </c>
      <c r="N3338" s="11">
        <f t="shared" si="317"/>
        <v>2016</v>
      </c>
      <c r="O3338" t="b">
        <v>0</v>
      </c>
      <c r="P3338">
        <v>9</v>
      </c>
      <c r="Q3338" t="b">
        <v>1</v>
      </c>
      <c r="R3338" t="s">
        <v>8271</v>
      </c>
      <c r="S3338">
        <f t="shared" si="312"/>
        <v>100</v>
      </c>
      <c r="T3338">
        <f t="shared" si="313"/>
        <v>28</v>
      </c>
      <c r="U3338" t="s">
        <v>8315</v>
      </c>
      <c r="V3338" t="s">
        <v>8316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314"/>
        <v>41922.541666666664</v>
      </c>
      <c r="K3339">
        <v>1411109167</v>
      </c>
      <c r="L3339" s="10">
        <f t="shared" si="315"/>
        <v>41900.948692129627</v>
      </c>
      <c r="M3339" s="11" t="str">
        <f t="shared" si="316"/>
        <v>Sep</v>
      </c>
      <c r="N3339" s="11">
        <f t="shared" si="317"/>
        <v>2014</v>
      </c>
      <c r="O3339" t="b">
        <v>0</v>
      </c>
      <c r="P3339">
        <v>34</v>
      </c>
      <c r="Q3339" t="b">
        <v>1</v>
      </c>
      <c r="R3339" t="s">
        <v>8271</v>
      </c>
      <c r="S3339">
        <f t="shared" si="312"/>
        <v>110</v>
      </c>
      <c r="T3339">
        <f t="shared" si="313"/>
        <v>81</v>
      </c>
      <c r="U3339" t="s">
        <v>8315</v>
      </c>
      <c r="V3339" t="s">
        <v>8316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314"/>
        <v>42790.241666666661</v>
      </c>
      <c r="K3340">
        <v>1486129680</v>
      </c>
      <c r="L3340" s="10">
        <f t="shared" si="315"/>
        <v>42769.241666666661</v>
      </c>
      <c r="M3340" s="11" t="str">
        <f t="shared" si="316"/>
        <v>Feb</v>
      </c>
      <c r="N3340" s="11">
        <f t="shared" si="317"/>
        <v>2017</v>
      </c>
      <c r="O3340" t="b">
        <v>0</v>
      </c>
      <c r="P3340">
        <v>112</v>
      </c>
      <c r="Q3340" t="b">
        <v>1</v>
      </c>
      <c r="R3340" t="s">
        <v>8271</v>
      </c>
      <c r="S3340">
        <f t="shared" si="312"/>
        <v>102</v>
      </c>
      <c r="T3340">
        <f t="shared" si="313"/>
        <v>137</v>
      </c>
      <c r="U3340" t="s">
        <v>8315</v>
      </c>
      <c r="V3340" t="s">
        <v>8316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314"/>
        <v>42579.332384259258</v>
      </c>
      <c r="K3341">
        <v>1467129518</v>
      </c>
      <c r="L3341" s="10">
        <f t="shared" si="315"/>
        <v>42549.332384259258</v>
      </c>
      <c r="M3341" s="11" t="str">
        <f t="shared" si="316"/>
        <v>Jun</v>
      </c>
      <c r="N3341" s="11">
        <f t="shared" si="317"/>
        <v>2016</v>
      </c>
      <c r="O3341" t="b">
        <v>0</v>
      </c>
      <c r="P3341">
        <v>47</v>
      </c>
      <c r="Q3341" t="b">
        <v>1</v>
      </c>
      <c r="R3341" t="s">
        <v>8271</v>
      </c>
      <c r="S3341">
        <f t="shared" si="312"/>
        <v>104</v>
      </c>
      <c r="T3341">
        <f t="shared" si="313"/>
        <v>178</v>
      </c>
      <c r="U3341" t="s">
        <v>8315</v>
      </c>
      <c r="V3341" t="s">
        <v>8316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314"/>
        <v>42710.640671296293</v>
      </c>
      <c r="K3342">
        <v>1478906554</v>
      </c>
      <c r="L3342" s="10">
        <f t="shared" si="315"/>
        <v>42685.640671296293</v>
      </c>
      <c r="M3342" s="11" t="str">
        <f t="shared" si="316"/>
        <v>Nov</v>
      </c>
      <c r="N3342" s="11">
        <f t="shared" si="317"/>
        <v>2016</v>
      </c>
      <c r="O3342" t="b">
        <v>0</v>
      </c>
      <c r="P3342">
        <v>38</v>
      </c>
      <c r="Q3342" t="b">
        <v>1</v>
      </c>
      <c r="R3342" t="s">
        <v>8271</v>
      </c>
      <c r="S3342">
        <f t="shared" si="312"/>
        <v>138</v>
      </c>
      <c r="T3342">
        <f t="shared" si="313"/>
        <v>109</v>
      </c>
      <c r="U3342" t="s">
        <v>8315</v>
      </c>
      <c r="V3342" t="s">
        <v>8316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314"/>
        <v>42533.374999999993</v>
      </c>
      <c r="K3343">
        <v>1463771421</v>
      </c>
      <c r="L3343" s="10">
        <f t="shared" si="315"/>
        <v>42510.465520833335</v>
      </c>
      <c r="M3343" s="11" t="str">
        <f t="shared" si="316"/>
        <v>May</v>
      </c>
      <c r="N3343" s="11">
        <f t="shared" si="317"/>
        <v>2016</v>
      </c>
      <c r="O3343" t="b">
        <v>0</v>
      </c>
      <c r="P3343">
        <v>28</v>
      </c>
      <c r="Q3343" t="b">
        <v>1</v>
      </c>
      <c r="R3343" t="s">
        <v>8271</v>
      </c>
      <c r="S3343">
        <f t="shared" si="312"/>
        <v>100</v>
      </c>
      <c r="T3343">
        <f t="shared" si="313"/>
        <v>120</v>
      </c>
      <c r="U3343" t="s">
        <v>8315</v>
      </c>
      <c r="V3343" t="s">
        <v>8316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314"/>
        <v>42094.874305555553</v>
      </c>
      <c r="K3344">
        <v>1425020810</v>
      </c>
      <c r="L3344" s="10">
        <f t="shared" si="315"/>
        <v>42061.963078703695</v>
      </c>
      <c r="M3344" s="11" t="str">
        <f t="shared" si="316"/>
        <v>Feb</v>
      </c>
      <c r="N3344" s="11">
        <f t="shared" si="317"/>
        <v>2015</v>
      </c>
      <c r="O3344" t="b">
        <v>0</v>
      </c>
      <c r="P3344">
        <v>78</v>
      </c>
      <c r="Q3344" t="b">
        <v>1</v>
      </c>
      <c r="R3344" t="s">
        <v>8271</v>
      </c>
      <c r="S3344">
        <f t="shared" si="312"/>
        <v>102</v>
      </c>
      <c r="T3344">
        <f t="shared" si="313"/>
        <v>78</v>
      </c>
      <c r="U3344" t="s">
        <v>8315</v>
      </c>
      <c r="V3344" t="s">
        <v>8316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314"/>
        <v>42473.220833333333</v>
      </c>
      <c r="K3345">
        <v>1458770384</v>
      </c>
      <c r="L3345" s="10">
        <f t="shared" si="315"/>
        <v>42452.583148148151</v>
      </c>
      <c r="M3345" s="11" t="str">
        <f t="shared" si="316"/>
        <v>Mar</v>
      </c>
      <c r="N3345" s="11">
        <f t="shared" si="317"/>
        <v>2016</v>
      </c>
      <c r="O3345" t="b">
        <v>0</v>
      </c>
      <c r="P3345">
        <v>23</v>
      </c>
      <c r="Q3345" t="b">
        <v>1</v>
      </c>
      <c r="R3345" t="s">
        <v>8271</v>
      </c>
      <c r="S3345">
        <f t="shared" si="312"/>
        <v>171</v>
      </c>
      <c r="T3345">
        <f t="shared" si="313"/>
        <v>52</v>
      </c>
      <c r="U3345" t="s">
        <v>8315</v>
      </c>
      <c r="V3345" t="s">
        <v>8316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314"/>
        <v>41880.866817129623</v>
      </c>
      <c r="K3346">
        <v>1406782093</v>
      </c>
      <c r="L3346" s="10">
        <f t="shared" si="315"/>
        <v>41850.866817129623</v>
      </c>
      <c r="M3346" s="11" t="str">
        <f t="shared" si="316"/>
        <v>Jul</v>
      </c>
      <c r="N3346" s="11">
        <f t="shared" si="317"/>
        <v>2014</v>
      </c>
      <c r="O3346" t="b">
        <v>0</v>
      </c>
      <c r="P3346">
        <v>40</v>
      </c>
      <c r="Q3346" t="b">
        <v>1</v>
      </c>
      <c r="R3346" t="s">
        <v>8271</v>
      </c>
      <c r="S3346">
        <f t="shared" si="312"/>
        <v>101</v>
      </c>
      <c r="T3346">
        <f t="shared" si="313"/>
        <v>114</v>
      </c>
      <c r="U3346" t="s">
        <v>8315</v>
      </c>
      <c r="V3346" t="s">
        <v>8316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314"/>
        <v>42111.692361111105</v>
      </c>
      <c r="K3347">
        <v>1424226768</v>
      </c>
      <c r="L3347" s="10">
        <f t="shared" si="315"/>
        <v>42052.772777777776</v>
      </c>
      <c r="M3347" s="11" t="str">
        <f t="shared" si="316"/>
        <v>Feb</v>
      </c>
      <c r="N3347" s="11">
        <f t="shared" si="317"/>
        <v>2015</v>
      </c>
      <c r="O3347" t="b">
        <v>0</v>
      </c>
      <c r="P3347">
        <v>13</v>
      </c>
      <c r="Q3347" t="b">
        <v>1</v>
      </c>
      <c r="R3347" t="s">
        <v>8271</v>
      </c>
      <c r="S3347">
        <f t="shared" si="312"/>
        <v>130</v>
      </c>
      <c r="T3347">
        <f t="shared" si="313"/>
        <v>50</v>
      </c>
      <c r="U3347" t="s">
        <v>8315</v>
      </c>
      <c r="V3347" t="s">
        <v>8316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314"/>
        <v>42060.691087962965</v>
      </c>
      <c r="K3348">
        <v>1424306110</v>
      </c>
      <c r="L3348" s="10">
        <f t="shared" si="315"/>
        <v>42053.691087962965</v>
      </c>
      <c r="M3348" s="11" t="str">
        <f t="shared" si="316"/>
        <v>Feb</v>
      </c>
      <c r="N3348" s="11">
        <f t="shared" si="317"/>
        <v>2015</v>
      </c>
      <c r="O3348" t="b">
        <v>0</v>
      </c>
      <c r="P3348">
        <v>18</v>
      </c>
      <c r="Q3348" t="b">
        <v>1</v>
      </c>
      <c r="R3348" t="s">
        <v>8271</v>
      </c>
      <c r="S3348">
        <f t="shared" si="312"/>
        <v>110</v>
      </c>
      <c r="T3348">
        <f t="shared" si="313"/>
        <v>92</v>
      </c>
      <c r="U3348" t="s">
        <v>8315</v>
      </c>
      <c r="V3348" t="s">
        <v>8316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314"/>
        <v>42498.541666666664</v>
      </c>
      <c r="K3349">
        <v>1461503654</v>
      </c>
      <c r="L3349" s="10">
        <f t="shared" si="315"/>
        <v>42484.218217592592</v>
      </c>
      <c r="M3349" s="11" t="str">
        <f t="shared" si="316"/>
        <v>Apr</v>
      </c>
      <c r="N3349" s="11">
        <f t="shared" si="317"/>
        <v>2016</v>
      </c>
      <c r="O3349" t="b">
        <v>0</v>
      </c>
      <c r="P3349">
        <v>22</v>
      </c>
      <c r="Q3349" t="b">
        <v>1</v>
      </c>
      <c r="R3349" t="s">
        <v>8271</v>
      </c>
      <c r="S3349">
        <f t="shared" si="312"/>
        <v>119</v>
      </c>
      <c r="T3349">
        <f t="shared" si="313"/>
        <v>109</v>
      </c>
      <c r="U3349" t="s">
        <v>8315</v>
      </c>
      <c r="V3349" t="s">
        <v>8316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314"/>
        <v>42489.832638888889</v>
      </c>
      <c r="K3350">
        <v>1459949080</v>
      </c>
      <c r="L3350" s="10">
        <f t="shared" si="315"/>
        <v>42466.225462962961</v>
      </c>
      <c r="M3350" s="11" t="str">
        <f t="shared" si="316"/>
        <v>Apr</v>
      </c>
      <c r="N3350" s="11">
        <f t="shared" si="317"/>
        <v>2016</v>
      </c>
      <c r="O3350" t="b">
        <v>0</v>
      </c>
      <c r="P3350">
        <v>79</v>
      </c>
      <c r="Q3350" t="b">
        <v>1</v>
      </c>
      <c r="R3350" t="s">
        <v>8271</v>
      </c>
      <c r="S3350">
        <f t="shared" si="312"/>
        <v>100</v>
      </c>
      <c r="T3350">
        <f t="shared" si="313"/>
        <v>70</v>
      </c>
      <c r="U3350" t="s">
        <v>8315</v>
      </c>
      <c r="V3350" t="s">
        <v>8316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314"/>
        <v>42534.374999999993</v>
      </c>
      <c r="K3351">
        <v>1463971172</v>
      </c>
      <c r="L3351" s="10">
        <f t="shared" si="315"/>
        <v>42512.777453703697</v>
      </c>
      <c r="M3351" s="11" t="str">
        <f t="shared" si="316"/>
        <v>May</v>
      </c>
      <c r="N3351" s="11">
        <f t="shared" si="317"/>
        <v>2016</v>
      </c>
      <c r="O3351" t="b">
        <v>0</v>
      </c>
      <c r="P3351">
        <v>14</v>
      </c>
      <c r="Q3351" t="b">
        <v>1</v>
      </c>
      <c r="R3351" t="s">
        <v>8271</v>
      </c>
      <c r="S3351">
        <f t="shared" si="312"/>
        <v>153</v>
      </c>
      <c r="T3351">
        <f t="shared" si="313"/>
        <v>110</v>
      </c>
      <c r="U3351" t="s">
        <v>8315</v>
      </c>
      <c r="V3351" t="s">
        <v>8316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314"/>
        <v>42337.624999999993</v>
      </c>
      <c r="K3352">
        <v>1445791811</v>
      </c>
      <c r="L3352" s="10">
        <f t="shared" si="315"/>
        <v>42302.368182870363</v>
      </c>
      <c r="M3352" s="11" t="str">
        <f t="shared" si="316"/>
        <v>Oct</v>
      </c>
      <c r="N3352" s="11">
        <f t="shared" si="317"/>
        <v>2015</v>
      </c>
      <c r="O3352" t="b">
        <v>0</v>
      </c>
      <c r="P3352">
        <v>51</v>
      </c>
      <c r="Q3352" t="b">
        <v>1</v>
      </c>
      <c r="R3352" t="s">
        <v>8271</v>
      </c>
      <c r="S3352">
        <f t="shared" si="312"/>
        <v>104</v>
      </c>
      <c r="T3352">
        <f t="shared" si="313"/>
        <v>72</v>
      </c>
      <c r="U3352" t="s">
        <v>8315</v>
      </c>
      <c r="V3352" t="s">
        <v>8316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314"/>
        <v>41843.125</v>
      </c>
      <c r="K3353">
        <v>1402910965</v>
      </c>
      <c r="L3353" s="10">
        <f t="shared" si="315"/>
        <v>41806.062094907407</v>
      </c>
      <c r="M3353" s="11" t="str">
        <f t="shared" si="316"/>
        <v>Jun</v>
      </c>
      <c r="N3353" s="11">
        <f t="shared" si="317"/>
        <v>2014</v>
      </c>
      <c r="O3353" t="b">
        <v>0</v>
      </c>
      <c r="P3353">
        <v>54</v>
      </c>
      <c r="Q3353" t="b">
        <v>1</v>
      </c>
      <c r="R3353" t="s">
        <v>8271</v>
      </c>
      <c r="S3353">
        <f t="shared" si="312"/>
        <v>101</v>
      </c>
      <c r="T3353">
        <f t="shared" si="313"/>
        <v>94</v>
      </c>
      <c r="U3353" t="s">
        <v>8315</v>
      </c>
      <c r="V3353" t="s">
        <v>8316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314"/>
        <v>42552.624999999993</v>
      </c>
      <c r="K3354">
        <v>1462492178</v>
      </c>
      <c r="L3354" s="10">
        <f t="shared" si="315"/>
        <v>42495.659467592595</v>
      </c>
      <c r="M3354" s="11" t="str">
        <f t="shared" si="316"/>
        <v>May</v>
      </c>
      <c r="N3354" s="11">
        <f t="shared" si="317"/>
        <v>2016</v>
      </c>
      <c r="O3354" t="b">
        <v>0</v>
      </c>
      <c r="P3354">
        <v>70</v>
      </c>
      <c r="Q3354" t="b">
        <v>1</v>
      </c>
      <c r="R3354" t="s">
        <v>8271</v>
      </c>
      <c r="S3354">
        <f t="shared" si="312"/>
        <v>108</v>
      </c>
      <c r="T3354">
        <f t="shared" si="313"/>
        <v>77</v>
      </c>
      <c r="U3354" t="s">
        <v>8315</v>
      </c>
      <c r="V3354" t="s">
        <v>8316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314"/>
        <v>42492.624999999993</v>
      </c>
      <c r="K3355">
        <v>1461061350</v>
      </c>
      <c r="L3355" s="10">
        <f t="shared" si="315"/>
        <v>42479.098958333336</v>
      </c>
      <c r="M3355" s="11" t="str">
        <f t="shared" si="316"/>
        <v>Apr</v>
      </c>
      <c r="N3355" s="11">
        <f t="shared" si="317"/>
        <v>2016</v>
      </c>
      <c r="O3355" t="b">
        <v>0</v>
      </c>
      <c r="P3355">
        <v>44</v>
      </c>
      <c r="Q3355" t="b">
        <v>1</v>
      </c>
      <c r="R3355" t="s">
        <v>8271</v>
      </c>
      <c r="S3355">
        <f t="shared" si="312"/>
        <v>315</v>
      </c>
      <c r="T3355">
        <f t="shared" si="313"/>
        <v>36</v>
      </c>
      <c r="U3355" t="s">
        <v>8315</v>
      </c>
      <c r="V3355" t="s">
        <v>8316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314"/>
        <v>42305.834027777775</v>
      </c>
      <c r="K3356">
        <v>1443029206</v>
      </c>
      <c r="L3356" s="10">
        <f t="shared" si="315"/>
        <v>42270.393587962964</v>
      </c>
      <c r="M3356" s="11" t="str">
        <f t="shared" si="316"/>
        <v>Sep</v>
      </c>
      <c r="N3356" s="11">
        <f t="shared" si="317"/>
        <v>2015</v>
      </c>
      <c r="O3356" t="b">
        <v>0</v>
      </c>
      <c r="P3356">
        <v>55</v>
      </c>
      <c r="Q3356" t="b">
        <v>1</v>
      </c>
      <c r="R3356" t="s">
        <v>8271</v>
      </c>
      <c r="S3356">
        <f t="shared" si="312"/>
        <v>102</v>
      </c>
      <c r="T3356">
        <f t="shared" si="313"/>
        <v>56</v>
      </c>
      <c r="U3356" t="s">
        <v>8315</v>
      </c>
      <c r="V3356" t="s">
        <v>8316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314"/>
        <v>42500.136805555558</v>
      </c>
      <c r="K3357">
        <v>1461941527</v>
      </c>
      <c r="L3357" s="10">
        <f t="shared" si="315"/>
        <v>42489.286192129628</v>
      </c>
      <c r="M3357" s="11" t="str">
        <f t="shared" si="316"/>
        <v>Apr</v>
      </c>
      <c r="N3357" s="11">
        <f t="shared" si="317"/>
        <v>2016</v>
      </c>
      <c r="O3357" t="b">
        <v>0</v>
      </c>
      <c r="P3357">
        <v>15</v>
      </c>
      <c r="Q3357" t="b">
        <v>1</v>
      </c>
      <c r="R3357" t="s">
        <v>8271</v>
      </c>
      <c r="S3357">
        <f t="shared" si="312"/>
        <v>126</v>
      </c>
      <c r="T3357">
        <f t="shared" si="313"/>
        <v>147</v>
      </c>
      <c r="U3357" t="s">
        <v>8315</v>
      </c>
      <c r="V3357" t="s">
        <v>8316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314"/>
        <v>42566.482314814813</v>
      </c>
      <c r="K3358">
        <v>1466019272</v>
      </c>
      <c r="L3358" s="10">
        <f t="shared" si="315"/>
        <v>42536.482314814813</v>
      </c>
      <c r="M3358" s="11" t="str">
        <f t="shared" si="316"/>
        <v>Jun</v>
      </c>
      <c r="N3358" s="11">
        <f t="shared" si="317"/>
        <v>2016</v>
      </c>
      <c r="O3358" t="b">
        <v>0</v>
      </c>
      <c r="P3358">
        <v>27</v>
      </c>
      <c r="Q3358" t="b">
        <v>1</v>
      </c>
      <c r="R3358" t="s">
        <v>8271</v>
      </c>
      <c r="S3358">
        <f t="shared" si="312"/>
        <v>101</v>
      </c>
      <c r="T3358">
        <f t="shared" si="313"/>
        <v>56</v>
      </c>
      <c r="U3358" t="s">
        <v>8315</v>
      </c>
      <c r="V3358" t="s">
        <v>8316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314"/>
        <v>41852.084606481476</v>
      </c>
      <c r="K3359">
        <v>1404295310</v>
      </c>
      <c r="L3359" s="10">
        <f t="shared" si="315"/>
        <v>41822.084606481476</v>
      </c>
      <c r="M3359" s="11" t="str">
        <f t="shared" si="316"/>
        <v>Jul</v>
      </c>
      <c r="N3359" s="11">
        <f t="shared" si="317"/>
        <v>2014</v>
      </c>
      <c r="O3359" t="b">
        <v>0</v>
      </c>
      <c r="P3359">
        <v>21</v>
      </c>
      <c r="Q3359" t="b">
        <v>1</v>
      </c>
      <c r="R3359" t="s">
        <v>8271</v>
      </c>
      <c r="S3359">
        <f t="shared" si="312"/>
        <v>101</v>
      </c>
      <c r="T3359">
        <f t="shared" si="313"/>
        <v>96</v>
      </c>
      <c r="U3359" t="s">
        <v>8315</v>
      </c>
      <c r="V3359" t="s">
        <v>8316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314"/>
        <v>41962.019432870373</v>
      </c>
      <c r="K3360">
        <v>1413790079</v>
      </c>
      <c r="L3360" s="10">
        <f t="shared" si="315"/>
        <v>41931.977766203701</v>
      </c>
      <c r="M3360" s="11" t="str">
        <f t="shared" si="316"/>
        <v>Oct</v>
      </c>
      <c r="N3360" s="11">
        <f t="shared" si="317"/>
        <v>2014</v>
      </c>
      <c r="O3360" t="b">
        <v>0</v>
      </c>
      <c r="P3360">
        <v>162</v>
      </c>
      <c r="Q3360" t="b">
        <v>1</v>
      </c>
      <c r="R3360" t="s">
        <v>8271</v>
      </c>
      <c r="S3360">
        <f t="shared" si="312"/>
        <v>103</v>
      </c>
      <c r="T3360">
        <f t="shared" si="313"/>
        <v>64</v>
      </c>
      <c r="U3360" t="s">
        <v>8315</v>
      </c>
      <c r="V3360" t="s">
        <v>8316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314"/>
        <v>42790.723773148151</v>
      </c>
      <c r="K3361">
        <v>1484097734</v>
      </c>
      <c r="L3361" s="10">
        <f t="shared" si="315"/>
        <v>42745.723773148151</v>
      </c>
      <c r="M3361" s="11" t="str">
        <f t="shared" si="316"/>
        <v>Jan</v>
      </c>
      <c r="N3361" s="11">
        <f t="shared" si="317"/>
        <v>2017</v>
      </c>
      <c r="O3361" t="b">
        <v>0</v>
      </c>
      <c r="P3361">
        <v>23</v>
      </c>
      <c r="Q3361" t="b">
        <v>1</v>
      </c>
      <c r="R3361" t="s">
        <v>8271</v>
      </c>
      <c r="S3361">
        <f t="shared" si="312"/>
        <v>106</v>
      </c>
      <c r="T3361">
        <f t="shared" si="313"/>
        <v>185</v>
      </c>
      <c r="U3361" t="s">
        <v>8315</v>
      </c>
      <c r="V3361" t="s">
        <v>8316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314"/>
        <v>42718.332638888889</v>
      </c>
      <c r="K3362">
        <v>1479866343</v>
      </c>
      <c r="L3362" s="10">
        <f t="shared" si="315"/>
        <v>42696.749340277776</v>
      </c>
      <c r="M3362" s="11" t="str">
        <f t="shared" si="316"/>
        <v>Nov</v>
      </c>
      <c r="N3362" s="11">
        <f t="shared" si="317"/>
        <v>2016</v>
      </c>
      <c r="O3362" t="b">
        <v>0</v>
      </c>
      <c r="P3362">
        <v>72</v>
      </c>
      <c r="Q3362" t="b">
        <v>1</v>
      </c>
      <c r="R3362" t="s">
        <v>8271</v>
      </c>
      <c r="S3362">
        <f t="shared" si="312"/>
        <v>101</v>
      </c>
      <c r="T3362">
        <f t="shared" si="313"/>
        <v>127</v>
      </c>
      <c r="U3362" t="s">
        <v>8315</v>
      </c>
      <c r="V3362" t="s">
        <v>8316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314"/>
        <v>41883.332638888889</v>
      </c>
      <c r="K3363">
        <v>1408062990</v>
      </c>
      <c r="L3363" s="10">
        <f t="shared" si="315"/>
        <v>41865.692013888889</v>
      </c>
      <c r="M3363" s="11" t="str">
        <f t="shared" si="316"/>
        <v>Aug</v>
      </c>
      <c r="N3363" s="11">
        <f t="shared" si="317"/>
        <v>2014</v>
      </c>
      <c r="O3363" t="b">
        <v>0</v>
      </c>
      <c r="P3363">
        <v>68</v>
      </c>
      <c r="Q3363" t="b">
        <v>1</v>
      </c>
      <c r="R3363" t="s">
        <v>8271</v>
      </c>
      <c r="S3363">
        <f t="shared" si="312"/>
        <v>113</v>
      </c>
      <c r="T3363">
        <f t="shared" si="313"/>
        <v>83</v>
      </c>
      <c r="U3363" t="s">
        <v>8315</v>
      </c>
      <c r="V3363" t="s">
        <v>8316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314"/>
        <v>42069.871527777774</v>
      </c>
      <c r="K3364">
        <v>1424484717</v>
      </c>
      <c r="L3364" s="10">
        <f t="shared" si="315"/>
        <v>42055.758298611108</v>
      </c>
      <c r="M3364" s="11" t="str">
        <f t="shared" si="316"/>
        <v>Feb</v>
      </c>
      <c r="N3364" s="11">
        <f t="shared" si="317"/>
        <v>2015</v>
      </c>
      <c r="O3364" t="b">
        <v>0</v>
      </c>
      <c r="P3364">
        <v>20</v>
      </c>
      <c r="Q3364" t="b">
        <v>1</v>
      </c>
      <c r="R3364" t="s">
        <v>8271</v>
      </c>
      <c r="S3364">
        <f t="shared" si="312"/>
        <v>218</v>
      </c>
      <c r="T3364">
        <f t="shared" si="313"/>
        <v>55</v>
      </c>
      <c r="U3364" t="s">
        <v>8315</v>
      </c>
      <c r="V3364" t="s">
        <v>8316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314"/>
        <v>41870.333333333328</v>
      </c>
      <c r="K3365">
        <v>1406831445</v>
      </c>
      <c r="L3365" s="10">
        <f t="shared" si="315"/>
        <v>41851.438020833331</v>
      </c>
      <c r="M3365" s="11" t="str">
        <f t="shared" si="316"/>
        <v>Jul</v>
      </c>
      <c r="N3365" s="11">
        <f t="shared" si="317"/>
        <v>2014</v>
      </c>
      <c r="O3365" t="b">
        <v>0</v>
      </c>
      <c r="P3365">
        <v>26</v>
      </c>
      <c r="Q3365" t="b">
        <v>1</v>
      </c>
      <c r="R3365" t="s">
        <v>8271</v>
      </c>
      <c r="S3365">
        <f t="shared" si="312"/>
        <v>101</v>
      </c>
      <c r="T3365">
        <f t="shared" si="313"/>
        <v>302</v>
      </c>
      <c r="U3365" t="s">
        <v>8315</v>
      </c>
      <c r="V3365" t="s">
        <v>8316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314"/>
        <v>42444.541666666664</v>
      </c>
      <c r="K3366">
        <v>1456183649</v>
      </c>
      <c r="L3366" s="10">
        <f t="shared" si="315"/>
        <v>42422.644085648142</v>
      </c>
      <c r="M3366" s="11" t="str">
        <f t="shared" si="316"/>
        <v>Feb</v>
      </c>
      <c r="N3366" s="11">
        <f t="shared" si="317"/>
        <v>2016</v>
      </c>
      <c r="O3366" t="b">
        <v>0</v>
      </c>
      <c r="P3366">
        <v>72</v>
      </c>
      <c r="Q3366" t="b">
        <v>1</v>
      </c>
      <c r="R3366" t="s">
        <v>8271</v>
      </c>
      <c r="S3366">
        <f t="shared" si="312"/>
        <v>106</v>
      </c>
      <c r="T3366">
        <f t="shared" si="313"/>
        <v>44</v>
      </c>
      <c r="U3366" t="s">
        <v>8315</v>
      </c>
      <c r="V3366" t="s">
        <v>8316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314"/>
        <v>42350.768425925926</v>
      </c>
      <c r="K3367">
        <v>1447381592</v>
      </c>
      <c r="L3367" s="10">
        <f t="shared" si="315"/>
        <v>42320.768425925926</v>
      </c>
      <c r="M3367" s="11" t="str">
        <f t="shared" si="316"/>
        <v>Nov</v>
      </c>
      <c r="N3367" s="11">
        <f t="shared" si="317"/>
        <v>2015</v>
      </c>
      <c r="O3367" t="b">
        <v>0</v>
      </c>
      <c r="P3367">
        <v>3</v>
      </c>
      <c r="Q3367" t="b">
        <v>1</v>
      </c>
      <c r="R3367" t="s">
        <v>8271</v>
      </c>
      <c r="S3367">
        <f t="shared" si="312"/>
        <v>104</v>
      </c>
      <c r="T3367">
        <f t="shared" si="313"/>
        <v>867</v>
      </c>
      <c r="U3367" t="s">
        <v>8315</v>
      </c>
      <c r="V3367" t="s">
        <v>8316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314"/>
        <v>42136.734224537031</v>
      </c>
      <c r="K3368">
        <v>1428889037</v>
      </c>
      <c r="L3368" s="10">
        <f t="shared" si="315"/>
        <v>42106.734224537031</v>
      </c>
      <c r="M3368" s="11" t="str">
        <f t="shared" si="316"/>
        <v>Apr</v>
      </c>
      <c r="N3368" s="11">
        <f t="shared" si="317"/>
        <v>2015</v>
      </c>
      <c r="O3368" t="b">
        <v>0</v>
      </c>
      <c r="P3368">
        <v>18</v>
      </c>
      <c r="Q3368" t="b">
        <v>1</v>
      </c>
      <c r="R3368" t="s">
        <v>8271</v>
      </c>
      <c r="S3368">
        <f t="shared" si="312"/>
        <v>221</v>
      </c>
      <c r="T3368">
        <f t="shared" si="313"/>
        <v>61</v>
      </c>
      <c r="U3368" t="s">
        <v>8315</v>
      </c>
      <c r="V3368" t="s">
        <v>8316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314"/>
        <v>42217.600624999999</v>
      </c>
      <c r="K3369">
        <v>1436307894</v>
      </c>
      <c r="L3369" s="10">
        <f t="shared" si="315"/>
        <v>42192.600624999999</v>
      </c>
      <c r="M3369" s="11" t="str">
        <f t="shared" si="316"/>
        <v>Jul</v>
      </c>
      <c r="N3369" s="11">
        <f t="shared" si="317"/>
        <v>2015</v>
      </c>
      <c r="O3369" t="b">
        <v>0</v>
      </c>
      <c r="P3369">
        <v>30</v>
      </c>
      <c r="Q3369" t="b">
        <v>1</v>
      </c>
      <c r="R3369" t="s">
        <v>8271</v>
      </c>
      <c r="S3369">
        <f t="shared" si="312"/>
        <v>119</v>
      </c>
      <c r="T3369">
        <f t="shared" si="313"/>
        <v>30</v>
      </c>
      <c r="U3369" t="s">
        <v>8315</v>
      </c>
      <c r="V3369" t="s">
        <v>8316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314"/>
        <v>42004.874999999993</v>
      </c>
      <c r="K3370">
        <v>1416977259</v>
      </c>
      <c r="L3370" s="10">
        <f t="shared" si="315"/>
        <v>41968.866423611107</v>
      </c>
      <c r="M3370" s="11" t="str">
        <f t="shared" si="316"/>
        <v>Nov</v>
      </c>
      <c r="N3370" s="11">
        <f t="shared" si="317"/>
        <v>2014</v>
      </c>
      <c r="O3370" t="b">
        <v>0</v>
      </c>
      <c r="P3370">
        <v>23</v>
      </c>
      <c r="Q3370" t="b">
        <v>1</v>
      </c>
      <c r="R3370" t="s">
        <v>8271</v>
      </c>
      <c r="S3370">
        <f t="shared" si="312"/>
        <v>105</v>
      </c>
      <c r="T3370">
        <f t="shared" si="313"/>
        <v>45</v>
      </c>
      <c r="U3370" t="s">
        <v>8315</v>
      </c>
      <c r="V3370" t="s">
        <v>8316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314"/>
        <v>42749.708101851851</v>
      </c>
      <c r="K3371">
        <v>1479257980</v>
      </c>
      <c r="L3371" s="10">
        <f t="shared" si="315"/>
        <v>42689.708101851851</v>
      </c>
      <c r="M3371" s="11" t="str">
        <f t="shared" si="316"/>
        <v>Nov</v>
      </c>
      <c r="N3371" s="11">
        <f t="shared" si="317"/>
        <v>2016</v>
      </c>
      <c r="O3371" t="b">
        <v>0</v>
      </c>
      <c r="P3371">
        <v>54</v>
      </c>
      <c r="Q3371" t="b">
        <v>1</v>
      </c>
      <c r="R3371" t="s">
        <v>8271</v>
      </c>
      <c r="S3371">
        <f t="shared" si="312"/>
        <v>104</v>
      </c>
      <c r="T3371">
        <f t="shared" si="313"/>
        <v>96</v>
      </c>
      <c r="U3371" t="s">
        <v>8315</v>
      </c>
      <c r="V3371" t="s">
        <v>8316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314"/>
        <v>42720.999999999993</v>
      </c>
      <c r="K3372">
        <v>1479283285</v>
      </c>
      <c r="L3372" s="10">
        <f t="shared" si="315"/>
        <v>42690.000983796293</v>
      </c>
      <c r="M3372" s="11" t="str">
        <f t="shared" si="316"/>
        <v>Nov</v>
      </c>
      <c r="N3372" s="11">
        <f t="shared" si="317"/>
        <v>2016</v>
      </c>
      <c r="O3372" t="b">
        <v>0</v>
      </c>
      <c r="P3372">
        <v>26</v>
      </c>
      <c r="Q3372" t="b">
        <v>1</v>
      </c>
      <c r="R3372" t="s">
        <v>8271</v>
      </c>
      <c r="S3372">
        <f t="shared" si="312"/>
        <v>118</v>
      </c>
      <c r="T3372">
        <f t="shared" si="313"/>
        <v>68</v>
      </c>
      <c r="U3372" t="s">
        <v>8315</v>
      </c>
      <c r="V3372" t="s">
        <v>8316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314"/>
        <v>42340.541261574072</v>
      </c>
      <c r="K3373">
        <v>1446670765</v>
      </c>
      <c r="L3373" s="10">
        <f t="shared" si="315"/>
        <v>42312.541261574072</v>
      </c>
      <c r="M3373" s="11" t="str">
        <f t="shared" si="316"/>
        <v>Nov</v>
      </c>
      <c r="N3373" s="11">
        <f t="shared" si="317"/>
        <v>2015</v>
      </c>
      <c r="O3373" t="b">
        <v>0</v>
      </c>
      <c r="P3373">
        <v>9</v>
      </c>
      <c r="Q3373" t="b">
        <v>1</v>
      </c>
      <c r="R3373" t="s">
        <v>8271</v>
      </c>
      <c r="S3373">
        <f t="shared" si="312"/>
        <v>139</v>
      </c>
      <c r="T3373">
        <f t="shared" si="313"/>
        <v>31</v>
      </c>
      <c r="U3373" t="s">
        <v>8315</v>
      </c>
      <c r="V3373" t="s">
        <v>8316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314"/>
        <v>41875.874305555553</v>
      </c>
      <c r="K3374">
        <v>1407157756</v>
      </c>
      <c r="L3374" s="10">
        <f t="shared" si="315"/>
        <v>41855.214768518512</v>
      </c>
      <c r="M3374" s="11" t="str">
        <f t="shared" si="316"/>
        <v>Aug</v>
      </c>
      <c r="N3374" s="11">
        <f t="shared" si="317"/>
        <v>2014</v>
      </c>
      <c r="O3374" t="b">
        <v>0</v>
      </c>
      <c r="P3374">
        <v>27</v>
      </c>
      <c r="Q3374" t="b">
        <v>1</v>
      </c>
      <c r="R3374" t="s">
        <v>8271</v>
      </c>
      <c r="S3374">
        <f t="shared" si="312"/>
        <v>104</v>
      </c>
      <c r="T3374">
        <f t="shared" si="313"/>
        <v>38</v>
      </c>
      <c r="U3374" t="s">
        <v>8315</v>
      </c>
      <c r="V3374" t="s">
        <v>8316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314"/>
        <v>42203.333333333336</v>
      </c>
      <c r="K3375">
        <v>1435177840</v>
      </c>
      <c r="L3375" s="10">
        <f t="shared" si="315"/>
        <v>42179.521296296291</v>
      </c>
      <c r="M3375" s="11" t="str">
        <f t="shared" si="316"/>
        <v>Jun</v>
      </c>
      <c r="N3375" s="11">
        <f t="shared" si="317"/>
        <v>2015</v>
      </c>
      <c r="O3375" t="b">
        <v>0</v>
      </c>
      <c r="P3375">
        <v>30</v>
      </c>
      <c r="Q3375" t="b">
        <v>1</v>
      </c>
      <c r="R3375" t="s">
        <v>8271</v>
      </c>
      <c r="S3375">
        <f t="shared" si="312"/>
        <v>100</v>
      </c>
      <c r="T3375">
        <f t="shared" si="313"/>
        <v>67</v>
      </c>
      <c r="U3375" t="s">
        <v>8315</v>
      </c>
      <c r="V3375" t="s">
        <v>8316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314"/>
        <v>42305.398333333331</v>
      </c>
      <c r="K3376">
        <v>1443461616</v>
      </c>
      <c r="L3376" s="10">
        <f t="shared" si="315"/>
        <v>42275.398333333331</v>
      </c>
      <c r="M3376" s="11" t="str">
        <f t="shared" si="316"/>
        <v>Sep</v>
      </c>
      <c r="N3376" s="11">
        <f t="shared" si="317"/>
        <v>2015</v>
      </c>
      <c r="O3376" t="b">
        <v>0</v>
      </c>
      <c r="P3376">
        <v>52</v>
      </c>
      <c r="Q3376" t="b">
        <v>1</v>
      </c>
      <c r="R3376" t="s">
        <v>8271</v>
      </c>
      <c r="S3376">
        <f t="shared" si="312"/>
        <v>107</v>
      </c>
      <c r="T3376">
        <f t="shared" si="313"/>
        <v>72</v>
      </c>
      <c r="U3376" t="s">
        <v>8315</v>
      </c>
      <c r="V3376" t="s">
        <v>8316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314"/>
        <v>41777.277465277773</v>
      </c>
      <c r="K3377">
        <v>1399387173</v>
      </c>
      <c r="L3377" s="10">
        <f t="shared" si="315"/>
        <v>41765.277465277773</v>
      </c>
      <c r="M3377" s="11" t="str">
        <f t="shared" si="316"/>
        <v>May</v>
      </c>
      <c r="N3377" s="11">
        <f t="shared" si="317"/>
        <v>2014</v>
      </c>
      <c r="O3377" t="b">
        <v>0</v>
      </c>
      <c r="P3377">
        <v>17</v>
      </c>
      <c r="Q3377" t="b">
        <v>1</v>
      </c>
      <c r="R3377" t="s">
        <v>8271</v>
      </c>
      <c r="S3377">
        <f t="shared" si="312"/>
        <v>100</v>
      </c>
      <c r="T3377">
        <f t="shared" si="313"/>
        <v>176</v>
      </c>
      <c r="U3377" t="s">
        <v>8315</v>
      </c>
      <c r="V3377" t="s">
        <v>8316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314"/>
        <v>42119.326319444437</v>
      </c>
      <c r="K3378">
        <v>1424796594</v>
      </c>
      <c r="L3378" s="10">
        <f t="shared" si="315"/>
        <v>42059.367986111109</v>
      </c>
      <c r="M3378" s="11" t="str">
        <f t="shared" si="316"/>
        <v>Feb</v>
      </c>
      <c r="N3378" s="11">
        <f t="shared" si="317"/>
        <v>2015</v>
      </c>
      <c r="O3378" t="b">
        <v>0</v>
      </c>
      <c r="P3378">
        <v>19</v>
      </c>
      <c r="Q3378" t="b">
        <v>1</v>
      </c>
      <c r="R3378" t="s">
        <v>8271</v>
      </c>
      <c r="S3378">
        <f t="shared" si="312"/>
        <v>100</v>
      </c>
      <c r="T3378">
        <f t="shared" si="313"/>
        <v>421</v>
      </c>
      <c r="U3378" t="s">
        <v>8315</v>
      </c>
      <c r="V3378" t="s">
        <v>8316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314"/>
        <v>42083.37222222222</v>
      </c>
      <c r="K3379">
        <v>1424280899</v>
      </c>
      <c r="L3379" s="10">
        <f t="shared" si="315"/>
        <v>42053.399293981485</v>
      </c>
      <c r="M3379" s="11" t="str">
        <f t="shared" si="316"/>
        <v>Feb</v>
      </c>
      <c r="N3379" s="11">
        <f t="shared" si="317"/>
        <v>2015</v>
      </c>
      <c r="O3379" t="b">
        <v>0</v>
      </c>
      <c r="P3379">
        <v>77</v>
      </c>
      <c r="Q3379" t="b">
        <v>1</v>
      </c>
      <c r="R3379" t="s">
        <v>8271</v>
      </c>
      <c r="S3379">
        <f t="shared" si="312"/>
        <v>101</v>
      </c>
      <c r="T3379">
        <f t="shared" si="313"/>
        <v>105</v>
      </c>
      <c r="U3379" t="s">
        <v>8315</v>
      </c>
      <c r="V3379" t="s">
        <v>8316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314"/>
        <v>41882.213888888888</v>
      </c>
      <c r="K3380">
        <v>1407400306</v>
      </c>
      <c r="L3380" s="10">
        <f t="shared" si="315"/>
        <v>41858.022060185183</v>
      </c>
      <c r="M3380" s="11" t="str">
        <f t="shared" si="316"/>
        <v>Aug</v>
      </c>
      <c r="N3380" s="11">
        <f t="shared" si="317"/>
        <v>2014</v>
      </c>
      <c r="O3380" t="b">
        <v>0</v>
      </c>
      <c r="P3380">
        <v>21</v>
      </c>
      <c r="Q3380" t="b">
        <v>1</v>
      </c>
      <c r="R3380" t="s">
        <v>8271</v>
      </c>
      <c r="S3380">
        <f t="shared" si="312"/>
        <v>108</v>
      </c>
      <c r="T3380">
        <f t="shared" si="313"/>
        <v>28</v>
      </c>
      <c r="U3380" t="s">
        <v>8315</v>
      </c>
      <c r="V3380" t="s">
        <v>8316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314"/>
        <v>42242.624999999993</v>
      </c>
      <c r="K3381">
        <v>1439122800</v>
      </c>
      <c r="L3381" s="10">
        <f t="shared" si="315"/>
        <v>42225.180555555555</v>
      </c>
      <c r="M3381" s="11" t="str">
        <f t="shared" si="316"/>
        <v>Aug</v>
      </c>
      <c r="N3381" s="11">
        <f t="shared" si="317"/>
        <v>2015</v>
      </c>
      <c r="O3381" t="b">
        <v>0</v>
      </c>
      <c r="P3381">
        <v>38</v>
      </c>
      <c r="Q3381" t="b">
        <v>1</v>
      </c>
      <c r="R3381" t="s">
        <v>8271</v>
      </c>
      <c r="S3381">
        <f t="shared" si="312"/>
        <v>104</v>
      </c>
      <c r="T3381">
        <f t="shared" si="313"/>
        <v>55</v>
      </c>
      <c r="U3381" t="s">
        <v>8315</v>
      </c>
      <c r="V3381" t="s">
        <v>8316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314"/>
        <v>41972.661782407398</v>
      </c>
      <c r="K3382">
        <v>1414277578</v>
      </c>
      <c r="L3382" s="10">
        <f t="shared" si="315"/>
        <v>41937.620115740734</v>
      </c>
      <c r="M3382" s="11" t="str">
        <f t="shared" si="316"/>
        <v>Oct</v>
      </c>
      <c r="N3382" s="11">
        <f t="shared" si="317"/>
        <v>2014</v>
      </c>
      <c r="O3382" t="b">
        <v>0</v>
      </c>
      <c r="P3382">
        <v>28</v>
      </c>
      <c r="Q3382" t="b">
        <v>1</v>
      </c>
      <c r="R3382" t="s">
        <v>8271</v>
      </c>
      <c r="S3382">
        <f t="shared" si="312"/>
        <v>104</v>
      </c>
      <c r="T3382">
        <f t="shared" si="313"/>
        <v>112</v>
      </c>
      <c r="U3382" t="s">
        <v>8315</v>
      </c>
      <c r="V3382" t="s">
        <v>8316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314"/>
        <v>42073.809988425921</v>
      </c>
      <c r="K3383">
        <v>1423455983</v>
      </c>
      <c r="L3383" s="10">
        <f t="shared" si="315"/>
        <v>42043.851655092592</v>
      </c>
      <c r="M3383" s="11" t="str">
        <f t="shared" si="316"/>
        <v>Feb</v>
      </c>
      <c r="N3383" s="11">
        <f t="shared" si="317"/>
        <v>2015</v>
      </c>
      <c r="O3383" t="b">
        <v>0</v>
      </c>
      <c r="P3383">
        <v>48</v>
      </c>
      <c r="Q3383" t="b">
        <v>1</v>
      </c>
      <c r="R3383" t="s">
        <v>8271</v>
      </c>
      <c r="S3383">
        <f t="shared" si="312"/>
        <v>102</v>
      </c>
      <c r="T3383">
        <f t="shared" si="313"/>
        <v>85</v>
      </c>
      <c r="U3383" t="s">
        <v>8315</v>
      </c>
      <c r="V3383" t="s">
        <v>8316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314"/>
        <v>42583.624305555553</v>
      </c>
      <c r="K3384">
        <v>1467973256</v>
      </c>
      <c r="L3384" s="10">
        <f t="shared" si="315"/>
        <v>42559.097870370366</v>
      </c>
      <c r="M3384" s="11" t="str">
        <f t="shared" si="316"/>
        <v>Jul</v>
      </c>
      <c r="N3384" s="11">
        <f t="shared" si="317"/>
        <v>2016</v>
      </c>
      <c r="O3384" t="b">
        <v>0</v>
      </c>
      <c r="P3384">
        <v>46</v>
      </c>
      <c r="Q3384" t="b">
        <v>1</v>
      </c>
      <c r="R3384" t="s">
        <v>8271</v>
      </c>
      <c r="S3384">
        <f t="shared" si="312"/>
        <v>101</v>
      </c>
      <c r="T3384">
        <f t="shared" si="313"/>
        <v>77</v>
      </c>
      <c r="U3384" t="s">
        <v>8315</v>
      </c>
      <c r="V3384" t="s">
        <v>8316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314"/>
        <v>42544.449305555558</v>
      </c>
      <c r="K3385">
        <v>1464979620</v>
      </c>
      <c r="L3385" s="10">
        <f t="shared" si="315"/>
        <v>42524.449305555558</v>
      </c>
      <c r="M3385" s="11" t="str">
        <f t="shared" si="316"/>
        <v>Jun</v>
      </c>
      <c r="N3385" s="11">
        <f t="shared" si="317"/>
        <v>2016</v>
      </c>
      <c r="O3385" t="b">
        <v>0</v>
      </c>
      <c r="P3385">
        <v>30</v>
      </c>
      <c r="Q3385" t="b">
        <v>1</v>
      </c>
      <c r="R3385" t="s">
        <v>8271</v>
      </c>
      <c r="S3385">
        <f t="shared" si="312"/>
        <v>112</v>
      </c>
      <c r="T3385">
        <f t="shared" si="313"/>
        <v>65</v>
      </c>
      <c r="U3385" t="s">
        <v>8315</v>
      </c>
      <c r="V3385" t="s">
        <v>8316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314"/>
        <v>42328.791666666664</v>
      </c>
      <c r="K3386">
        <v>1444874768</v>
      </c>
      <c r="L3386" s="10">
        <f t="shared" si="315"/>
        <v>42291.754259259258</v>
      </c>
      <c r="M3386" s="11" t="str">
        <f t="shared" si="316"/>
        <v>Oct</v>
      </c>
      <c r="N3386" s="11">
        <f t="shared" si="317"/>
        <v>2015</v>
      </c>
      <c r="O3386" t="b">
        <v>0</v>
      </c>
      <c r="P3386">
        <v>64</v>
      </c>
      <c r="Q3386" t="b">
        <v>1</v>
      </c>
      <c r="R3386" t="s">
        <v>8271</v>
      </c>
      <c r="S3386">
        <f t="shared" si="312"/>
        <v>100</v>
      </c>
      <c r="T3386">
        <f t="shared" si="313"/>
        <v>94</v>
      </c>
      <c r="U3386" t="s">
        <v>8315</v>
      </c>
      <c r="V3386" t="s">
        <v>8316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314"/>
        <v>41983.534166666665</v>
      </c>
      <c r="K3387">
        <v>1415652552</v>
      </c>
      <c r="L3387" s="10">
        <f t="shared" si="315"/>
        <v>41953.534166666665</v>
      </c>
      <c r="M3387" s="11" t="str">
        <f t="shared" si="316"/>
        <v>Nov</v>
      </c>
      <c r="N3387" s="11">
        <f t="shared" si="317"/>
        <v>2014</v>
      </c>
      <c r="O3387" t="b">
        <v>0</v>
      </c>
      <c r="P3387">
        <v>15</v>
      </c>
      <c r="Q3387" t="b">
        <v>1</v>
      </c>
      <c r="R3387" t="s">
        <v>8271</v>
      </c>
      <c r="S3387">
        <f t="shared" si="312"/>
        <v>100</v>
      </c>
      <c r="T3387">
        <f t="shared" si="313"/>
        <v>133</v>
      </c>
      <c r="U3387" t="s">
        <v>8315</v>
      </c>
      <c r="V3387" t="s">
        <v>8316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314"/>
        <v>41976.311412037037</v>
      </c>
      <c r="K3388">
        <v>1415028506</v>
      </c>
      <c r="L3388" s="10">
        <f t="shared" si="315"/>
        <v>41946.311412037037</v>
      </c>
      <c r="M3388" s="11" t="str">
        <f t="shared" si="316"/>
        <v>Nov</v>
      </c>
      <c r="N3388" s="11">
        <f t="shared" si="317"/>
        <v>2014</v>
      </c>
      <c r="O3388" t="b">
        <v>0</v>
      </c>
      <c r="P3388">
        <v>41</v>
      </c>
      <c r="Q3388" t="b">
        <v>1</v>
      </c>
      <c r="R3388" t="s">
        <v>8271</v>
      </c>
      <c r="S3388">
        <f t="shared" si="312"/>
        <v>105</v>
      </c>
      <c r="T3388">
        <f t="shared" si="313"/>
        <v>51</v>
      </c>
      <c r="U3388" t="s">
        <v>8315</v>
      </c>
      <c r="V3388" t="s">
        <v>8316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314"/>
        <v>41987.429259259261</v>
      </c>
      <c r="K3389">
        <v>1415125088</v>
      </c>
      <c r="L3389" s="10">
        <f t="shared" si="315"/>
        <v>41947.429259259254</v>
      </c>
      <c r="M3389" s="11" t="str">
        <f t="shared" si="316"/>
        <v>Nov</v>
      </c>
      <c r="N3389" s="11">
        <f t="shared" si="317"/>
        <v>2014</v>
      </c>
      <c r="O3389" t="b">
        <v>0</v>
      </c>
      <c r="P3389">
        <v>35</v>
      </c>
      <c r="Q3389" t="b">
        <v>1</v>
      </c>
      <c r="R3389" t="s">
        <v>8271</v>
      </c>
      <c r="S3389">
        <f t="shared" si="312"/>
        <v>117</v>
      </c>
      <c r="T3389">
        <f t="shared" si="313"/>
        <v>100</v>
      </c>
      <c r="U3389" t="s">
        <v>8315</v>
      </c>
      <c r="V3389" t="s">
        <v>8316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314"/>
        <v>42173.127789351849</v>
      </c>
      <c r="K3390">
        <v>1432033441</v>
      </c>
      <c r="L3390" s="10">
        <f t="shared" si="315"/>
        <v>42143.127789351849</v>
      </c>
      <c r="M3390" s="11" t="str">
        <f t="shared" si="316"/>
        <v>May</v>
      </c>
      <c r="N3390" s="11">
        <f t="shared" si="317"/>
        <v>2015</v>
      </c>
      <c r="O3390" t="b">
        <v>0</v>
      </c>
      <c r="P3390">
        <v>45</v>
      </c>
      <c r="Q3390" t="b">
        <v>1</v>
      </c>
      <c r="R3390" t="s">
        <v>8271</v>
      </c>
      <c r="S3390">
        <f t="shared" si="312"/>
        <v>104</v>
      </c>
      <c r="T3390">
        <f t="shared" si="313"/>
        <v>35</v>
      </c>
      <c r="U3390" t="s">
        <v>8315</v>
      </c>
      <c r="V3390" t="s">
        <v>8316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314"/>
        <v>42524.230115740742</v>
      </c>
      <c r="K3391">
        <v>1462368682</v>
      </c>
      <c r="L3391" s="10">
        <f t="shared" si="315"/>
        <v>42494.230115740742</v>
      </c>
      <c r="M3391" s="11" t="str">
        <f t="shared" si="316"/>
        <v>May</v>
      </c>
      <c r="N3391" s="11">
        <f t="shared" si="317"/>
        <v>2016</v>
      </c>
      <c r="O3391" t="b">
        <v>0</v>
      </c>
      <c r="P3391">
        <v>62</v>
      </c>
      <c r="Q3391" t="b">
        <v>1</v>
      </c>
      <c r="R3391" t="s">
        <v>8271</v>
      </c>
      <c r="S3391">
        <f t="shared" si="312"/>
        <v>115</v>
      </c>
      <c r="T3391">
        <f t="shared" si="313"/>
        <v>185</v>
      </c>
      <c r="U3391" t="s">
        <v>8315</v>
      </c>
      <c r="V3391" t="s">
        <v>8316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314"/>
        <v>41830.44149305555</v>
      </c>
      <c r="K3392">
        <v>1403721345</v>
      </c>
      <c r="L3392" s="10">
        <f t="shared" si="315"/>
        <v>41815.44149305555</v>
      </c>
      <c r="M3392" s="11" t="str">
        <f t="shared" si="316"/>
        <v>Jun</v>
      </c>
      <c r="N3392" s="11">
        <f t="shared" si="317"/>
        <v>2014</v>
      </c>
      <c r="O3392" t="b">
        <v>0</v>
      </c>
      <c r="P3392">
        <v>22</v>
      </c>
      <c r="Q3392" t="b">
        <v>1</v>
      </c>
      <c r="R3392" t="s">
        <v>8271</v>
      </c>
      <c r="S3392">
        <f t="shared" si="312"/>
        <v>102</v>
      </c>
      <c r="T3392">
        <f t="shared" si="313"/>
        <v>70</v>
      </c>
      <c r="U3392" t="s">
        <v>8315</v>
      </c>
      <c r="V3392" t="s">
        <v>8316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314"/>
        <v>41859.602777777778</v>
      </c>
      <c r="K3393">
        <v>1404997548</v>
      </c>
      <c r="L3393" s="10">
        <f t="shared" si="315"/>
        <v>41830.212361111109</v>
      </c>
      <c r="M3393" s="11" t="str">
        <f t="shared" si="316"/>
        <v>Jul</v>
      </c>
      <c r="N3393" s="11">
        <f t="shared" si="317"/>
        <v>2014</v>
      </c>
      <c r="O3393" t="b">
        <v>0</v>
      </c>
      <c r="P3393">
        <v>18</v>
      </c>
      <c r="Q3393" t="b">
        <v>1</v>
      </c>
      <c r="R3393" t="s">
        <v>8271</v>
      </c>
      <c r="S3393">
        <f t="shared" si="312"/>
        <v>223</v>
      </c>
      <c r="T3393">
        <f t="shared" si="313"/>
        <v>62</v>
      </c>
      <c r="U3393" t="s">
        <v>8315</v>
      </c>
      <c r="V3393" t="s">
        <v>8316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314"/>
        <v>42496.51221064815</v>
      </c>
      <c r="K3394">
        <v>1458245855</v>
      </c>
      <c r="L3394" s="10">
        <f t="shared" si="315"/>
        <v>42446.51221064815</v>
      </c>
      <c r="M3394" s="11" t="str">
        <f t="shared" si="316"/>
        <v>Mar</v>
      </c>
      <c r="N3394" s="11">
        <f t="shared" si="317"/>
        <v>2016</v>
      </c>
      <c r="O3394" t="b">
        <v>0</v>
      </c>
      <c r="P3394">
        <v>12</v>
      </c>
      <c r="Q3394" t="b">
        <v>1</v>
      </c>
      <c r="R3394" t="s">
        <v>8271</v>
      </c>
      <c r="S3394">
        <f t="shared" ref="S3394:S3457" si="318">ROUND((E3394/D3394)*100,0)</f>
        <v>100</v>
      </c>
      <c r="T3394">
        <f t="shared" ref="T3394:T3457" si="319">ROUND(E3394/P3394,0)</f>
        <v>42</v>
      </c>
      <c r="U3394" t="s">
        <v>8315</v>
      </c>
      <c r="V3394" t="s">
        <v>8316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320">(((I3395/60)/60/24)+DATE(1970,1,1)+(-8/24))</f>
        <v>41948.698611111111</v>
      </c>
      <c r="K3395">
        <v>1413065230</v>
      </c>
      <c r="L3395" s="10">
        <f t="shared" ref="L3395:L3458" si="321">(((K3395/60)/60)/24)+DATE(1970,1,1)+(-8/24)</f>
        <v>41923.588310185187</v>
      </c>
      <c r="M3395" s="11" t="str">
        <f t="shared" ref="M3395:M3458" si="322">TEXT(L3395,"MMM")</f>
        <v>Oct</v>
      </c>
      <c r="N3395" s="11">
        <f t="shared" ref="N3395:N3458" si="323">YEAR(L3395)</f>
        <v>2014</v>
      </c>
      <c r="O3395" t="b">
        <v>0</v>
      </c>
      <c r="P3395">
        <v>44</v>
      </c>
      <c r="Q3395" t="b">
        <v>1</v>
      </c>
      <c r="R3395" t="s">
        <v>8271</v>
      </c>
      <c r="S3395">
        <f t="shared" si="318"/>
        <v>106</v>
      </c>
      <c r="T3395">
        <f t="shared" si="319"/>
        <v>36</v>
      </c>
      <c r="U3395" t="s">
        <v>8315</v>
      </c>
      <c r="V3395" t="s">
        <v>8316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320"/>
        <v>41847.262094907404</v>
      </c>
      <c r="K3396">
        <v>1403878645</v>
      </c>
      <c r="L3396" s="10">
        <f t="shared" si="321"/>
        <v>41817.262094907404</v>
      </c>
      <c r="M3396" s="11" t="str">
        <f t="shared" si="322"/>
        <v>Jun</v>
      </c>
      <c r="N3396" s="11">
        <f t="shared" si="323"/>
        <v>2014</v>
      </c>
      <c r="O3396" t="b">
        <v>0</v>
      </c>
      <c r="P3396">
        <v>27</v>
      </c>
      <c r="Q3396" t="b">
        <v>1</v>
      </c>
      <c r="R3396" t="s">
        <v>8271</v>
      </c>
      <c r="S3396">
        <f t="shared" si="318"/>
        <v>142</v>
      </c>
      <c r="T3396">
        <f t="shared" si="319"/>
        <v>29</v>
      </c>
      <c r="U3396" t="s">
        <v>8315</v>
      </c>
      <c r="V3396" t="s">
        <v>8316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320"/>
        <v>42154.423611111109</v>
      </c>
      <c r="K3397">
        <v>1431795944</v>
      </c>
      <c r="L3397" s="10">
        <f t="shared" si="321"/>
        <v>42140.378981481481</v>
      </c>
      <c r="M3397" s="11" t="str">
        <f t="shared" si="322"/>
        <v>May</v>
      </c>
      <c r="N3397" s="11">
        <f t="shared" si="323"/>
        <v>2015</v>
      </c>
      <c r="O3397" t="b">
        <v>0</v>
      </c>
      <c r="P3397">
        <v>38</v>
      </c>
      <c r="Q3397" t="b">
        <v>1</v>
      </c>
      <c r="R3397" t="s">
        <v>8271</v>
      </c>
      <c r="S3397">
        <f t="shared" si="318"/>
        <v>184</v>
      </c>
      <c r="T3397">
        <f t="shared" si="319"/>
        <v>24</v>
      </c>
      <c r="U3397" t="s">
        <v>8315</v>
      </c>
      <c r="V3397" t="s">
        <v>8316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320"/>
        <v>41790.832638888889</v>
      </c>
      <c r="K3398">
        <v>1399286589</v>
      </c>
      <c r="L3398" s="10">
        <f t="shared" si="321"/>
        <v>41764.113298611104</v>
      </c>
      <c r="M3398" s="11" t="str">
        <f t="shared" si="322"/>
        <v>May</v>
      </c>
      <c r="N3398" s="11">
        <f t="shared" si="323"/>
        <v>2014</v>
      </c>
      <c r="O3398" t="b">
        <v>0</v>
      </c>
      <c r="P3398">
        <v>28</v>
      </c>
      <c r="Q3398" t="b">
        <v>1</v>
      </c>
      <c r="R3398" t="s">
        <v>8271</v>
      </c>
      <c r="S3398">
        <f t="shared" si="318"/>
        <v>104</v>
      </c>
      <c r="T3398">
        <f t="shared" si="319"/>
        <v>56</v>
      </c>
      <c r="U3398" t="s">
        <v>8315</v>
      </c>
      <c r="V3398" t="s">
        <v>8316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320"/>
        <v>42418.583333333336</v>
      </c>
      <c r="K3399">
        <v>1452338929</v>
      </c>
      <c r="L3399" s="10">
        <f t="shared" si="321"/>
        <v>42378.145011574066</v>
      </c>
      <c r="M3399" s="11" t="str">
        <f t="shared" si="322"/>
        <v>Jan</v>
      </c>
      <c r="N3399" s="11">
        <f t="shared" si="323"/>
        <v>2016</v>
      </c>
      <c r="O3399" t="b">
        <v>0</v>
      </c>
      <c r="P3399">
        <v>24</v>
      </c>
      <c r="Q3399" t="b">
        <v>1</v>
      </c>
      <c r="R3399" t="s">
        <v>8271</v>
      </c>
      <c r="S3399">
        <f t="shared" si="318"/>
        <v>112</v>
      </c>
      <c r="T3399">
        <f t="shared" si="319"/>
        <v>12</v>
      </c>
      <c r="U3399" t="s">
        <v>8315</v>
      </c>
      <c r="V3399" t="s">
        <v>8316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320"/>
        <v>41964.374999999993</v>
      </c>
      <c r="K3400">
        <v>1414605776</v>
      </c>
      <c r="L3400" s="10">
        <f t="shared" si="321"/>
        <v>41941.418703703705</v>
      </c>
      <c r="M3400" s="11" t="str">
        <f t="shared" si="322"/>
        <v>Oct</v>
      </c>
      <c r="N3400" s="11">
        <f t="shared" si="323"/>
        <v>2014</v>
      </c>
      <c r="O3400" t="b">
        <v>0</v>
      </c>
      <c r="P3400">
        <v>65</v>
      </c>
      <c r="Q3400" t="b">
        <v>1</v>
      </c>
      <c r="R3400" t="s">
        <v>8271</v>
      </c>
      <c r="S3400">
        <f t="shared" si="318"/>
        <v>111</v>
      </c>
      <c r="T3400">
        <f t="shared" si="319"/>
        <v>68</v>
      </c>
      <c r="U3400" t="s">
        <v>8315</v>
      </c>
      <c r="V3400" t="s">
        <v>8316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320"/>
        <v>42056.587094907409</v>
      </c>
      <c r="K3401">
        <v>1421964325</v>
      </c>
      <c r="L3401" s="10">
        <f t="shared" si="321"/>
        <v>42026.587094907409</v>
      </c>
      <c r="M3401" s="11" t="str">
        <f t="shared" si="322"/>
        <v>Jan</v>
      </c>
      <c r="N3401" s="11">
        <f t="shared" si="323"/>
        <v>2015</v>
      </c>
      <c r="O3401" t="b">
        <v>0</v>
      </c>
      <c r="P3401">
        <v>46</v>
      </c>
      <c r="Q3401" t="b">
        <v>1</v>
      </c>
      <c r="R3401" t="s">
        <v>8271</v>
      </c>
      <c r="S3401">
        <f t="shared" si="318"/>
        <v>104</v>
      </c>
      <c r="T3401">
        <f t="shared" si="319"/>
        <v>27</v>
      </c>
      <c r="U3401" t="s">
        <v>8315</v>
      </c>
      <c r="V3401" t="s">
        <v>8316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320"/>
        <v>41879.620532407404</v>
      </c>
      <c r="K3402">
        <v>1405378414</v>
      </c>
      <c r="L3402" s="10">
        <f t="shared" si="321"/>
        <v>41834.620532407404</v>
      </c>
      <c r="M3402" s="11" t="str">
        <f t="shared" si="322"/>
        <v>Jul</v>
      </c>
      <c r="N3402" s="11">
        <f t="shared" si="323"/>
        <v>2014</v>
      </c>
      <c r="O3402" t="b">
        <v>0</v>
      </c>
      <c r="P3402">
        <v>85</v>
      </c>
      <c r="Q3402" t="b">
        <v>1</v>
      </c>
      <c r="R3402" t="s">
        <v>8271</v>
      </c>
      <c r="S3402">
        <f t="shared" si="318"/>
        <v>100</v>
      </c>
      <c r="T3402">
        <f t="shared" si="319"/>
        <v>118</v>
      </c>
      <c r="U3402" t="s">
        <v>8315</v>
      </c>
      <c r="V3402" t="s">
        <v>8316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320"/>
        <v>42223.3905787037</v>
      </c>
      <c r="K3403">
        <v>1436376146</v>
      </c>
      <c r="L3403" s="10">
        <f t="shared" si="321"/>
        <v>42193.3905787037</v>
      </c>
      <c r="M3403" s="11" t="str">
        <f t="shared" si="322"/>
        <v>Jul</v>
      </c>
      <c r="N3403" s="11">
        <f t="shared" si="323"/>
        <v>2015</v>
      </c>
      <c r="O3403" t="b">
        <v>0</v>
      </c>
      <c r="P3403">
        <v>66</v>
      </c>
      <c r="Q3403" t="b">
        <v>1</v>
      </c>
      <c r="R3403" t="s">
        <v>8271</v>
      </c>
      <c r="S3403">
        <f t="shared" si="318"/>
        <v>102</v>
      </c>
      <c r="T3403">
        <f t="shared" si="319"/>
        <v>45</v>
      </c>
      <c r="U3403" t="s">
        <v>8315</v>
      </c>
      <c r="V3403" t="s">
        <v>8316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320"/>
        <v>42319.771527777775</v>
      </c>
      <c r="K3404">
        <v>1444747843</v>
      </c>
      <c r="L3404" s="10">
        <f t="shared" si="321"/>
        <v>42290.285219907404</v>
      </c>
      <c r="M3404" s="11" t="str">
        <f t="shared" si="322"/>
        <v>Oct</v>
      </c>
      <c r="N3404" s="11">
        <f t="shared" si="323"/>
        <v>2015</v>
      </c>
      <c r="O3404" t="b">
        <v>0</v>
      </c>
      <c r="P3404">
        <v>165</v>
      </c>
      <c r="Q3404" t="b">
        <v>1</v>
      </c>
      <c r="R3404" t="s">
        <v>8271</v>
      </c>
      <c r="S3404">
        <f t="shared" si="318"/>
        <v>110</v>
      </c>
      <c r="T3404">
        <f t="shared" si="319"/>
        <v>100</v>
      </c>
      <c r="U3404" t="s">
        <v>8315</v>
      </c>
      <c r="V3404" t="s">
        <v>8316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320"/>
        <v>42180.128749999996</v>
      </c>
      <c r="K3405">
        <v>1432638324</v>
      </c>
      <c r="L3405" s="10">
        <f t="shared" si="321"/>
        <v>42150.128749999996</v>
      </c>
      <c r="M3405" s="11" t="str">
        <f t="shared" si="322"/>
        <v>May</v>
      </c>
      <c r="N3405" s="11">
        <f t="shared" si="323"/>
        <v>2015</v>
      </c>
      <c r="O3405" t="b">
        <v>0</v>
      </c>
      <c r="P3405">
        <v>17</v>
      </c>
      <c r="Q3405" t="b">
        <v>1</v>
      </c>
      <c r="R3405" t="s">
        <v>8271</v>
      </c>
      <c r="S3405">
        <f t="shared" si="318"/>
        <v>100</v>
      </c>
      <c r="T3405">
        <f t="shared" si="319"/>
        <v>118</v>
      </c>
      <c r="U3405" t="s">
        <v>8315</v>
      </c>
      <c r="V3405" t="s">
        <v>8316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320"/>
        <v>42172.170162037037</v>
      </c>
      <c r="K3406">
        <v>1432814702</v>
      </c>
      <c r="L3406" s="10">
        <f t="shared" si="321"/>
        <v>42152.170162037037</v>
      </c>
      <c r="M3406" s="11" t="str">
        <f t="shared" si="322"/>
        <v>May</v>
      </c>
      <c r="N3406" s="11">
        <f t="shared" si="323"/>
        <v>2015</v>
      </c>
      <c r="O3406" t="b">
        <v>0</v>
      </c>
      <c r="P3406">
        <v>3</v>
      </c>
      <c r="Q3406" t="b">
        <v>1</v>
      </c>
      <c r="R3406" t="s">
        <v>8271</v>
      </c>
      <c r="S3406">
        <f t="shared" si="318"/>
        <v>122</v>
      </c>
      <c r="T3406">
        <f t="shared" si="319"/>
        <v>203</v>
      </c>
      <c r="U3406" t="s">
        <v>8315</v>
      </c>
      <c r="V3406" t="s">
        <v>8316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320"/>
        <v>42430.665972222218</v>
      </c>
      <c r="K3407">
        <v>1455063886</v>
      </c>
      <c r="L3407" s="10">
        <f t="shared" si="321"/>
        <v>42409.683865740742</v>
      </c>
      <c r="M3407" s="11" t="str">
        <f t="shared" si="322"/>
        <v>Feb</v>
      </c>
      <c r="N3407" s="11">
        <f t="shared" si="323"/>
        <v>2016</v>
      </c>
      <c r="O3407" t="b">
        <v>0</v>
      </c>
      <c r="P3407">
        <v>17</v>
      </c>
      <c r="Q3407" t="b">
        <v>1</v>
      </c>
      <c r="R3407" t="s">
        <v>8271</v>
      </c>
      <c r="S3407">
        <f t="shared" si="318"/>
        <v>138</v>
      </c>
      <c r="T3407">
        <f t="shared" si="319"/>
        <v>28</v>
      </c>
      <c r="U3407" t="s">
        <v>8315</v>
      </c>
      <c r="V3407" t="s">
        <v>8316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320"/>
        <v>41836.159444444442</v>
      </c>
      <c r="K3408">
        <v>1401623376</v>
      </c>
      <c r="L3408" s="10">
        <f t="shared" si="321"/>
        <v>41791.159444444442</v>
      </c>
      <c r="M3408" s="11" t="str">
        <f t="shared" si="322"/>
        <v>Jun</v>
      </c>
      <c r="N3408" s="11">
        <f t="shared" si="323"/>
        <v>2014</v>
      </c>
      <c r="O3408" t="b">
        <v>0</v>
      </c>
      <c r="P3408">
        <v>91</v>
      </c>
      <c r="Q3408" t="b">
        <v>1</v>
      </c>
      <c r="R3408" t="s">
        <v>8271</v>
      </c>
      <c r="S3408">
        <f t="shared" si="318"/>
        <v>100</v>
      </c>
      <c r="T3408">
        <f t="shared" si="319"/>
        <v>110</v>
      </c>
      <c r="U3408" t="s">
        <v>8315</v>
      </c>
      <c r="V3408" t="s">
        <v>8316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320"/>
        <v>41826.08899305555</v>
      </c>
      <c r="K3409">
        <v>1402049289</v>
      </c>
      <c r="L3409" s="10">
        <f t="shared" si="321"/>
        <v>41796.08899305555</v>
      </c>
      <c r="M3409" s="11" t="str">
        <f t="shared" si="322"/>
        <v>Jun</v>
      </c>
      <c r="N3409" s="11">
        <f t="shared" si="323"/>
        <v>2014</v>
      </c>
      <c r="O3409" t="b">
        <v>0</v>
      </c>
      <c r="P3409">
        <v>67</v>
      </c>
      <c r="Q3409" t="b">
        <v>1</v>
      </c>
      <c r="R3409" t="s">
        <v>8271</v>
      </c>
      <c r="S3409">
        <f t="shared" si="318"/>
        <v>107</v>
      </c>
      <c r="T3409">
        <f t="shared" si="319"/>
        <v>32</v>
      </c>
      <c r="U3409" t="s">
        <v>8315</v>
      </c>
      <c r="V3409" t="s">
        <v>8316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320"/>
        <v>41838.65861111111</v>
      </c>
      <c r="K3410">
        <v>1403135304</v>
      </c>
      <c r="L3410" s="10">
        <f t="shared" si="321"/>
        <v>41808.65861111111</v>
      </c>
      <c r="M3410" s="11" t="str">
        <f t="shared" si="322"/>
        <v>Jun</v>
      </c>
      <c r="N3410" s="11">
        <f t="shared" si="323"/>
        <v>2014</v>
      </c>
      <c r="O3410" t="b">
        <v>0</v>
      </c>
      <c r="P3410">
        <v>18</v>
      </c>
      <c r="Q3410" t="b">
        <v>1</v>
      </c>
      <c r="R3410" t="s">
        <v>8271</v>
      </c>
      <c r="S3410">
        <f t="shared" si="318"/>
        <v>211</v>
      </c>
      <c r="T3410">
        <f t="shared" si="319"/>
        <v>59</v>
      </c>
      <c r="U3410" t="s">
        <v>8315</v>
      </c>
      <c r="V3410" t="s">
        <v>8316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320"/>
        <v>42582.540277777771</v>
      </c>
      <c r="K3411">
        <v>1466710358</v>
      </c>
      <c r="L3411" s="10">
        <f t="shared" si="321"/>
        <v>42544.480995370373</v>
      </c>
      <c r="M3411" s="11" t="str">
        <f t="shared" si="322"/>
        <v>Jun</v>
      </c>
      <c r="N3411" s="11">
        <f t="shared" si="323"/>
        <v>2016</v>
      </c>
      <c r="O3411" t="b">
        <v>0</v>
      </c>
      <c r="P3411">
        <v>21</v>
      </c>
      <c r="Q3411" t="b">
        <v>1</v>
      </c>
      <c r="R3411" t="s">
        <v>8271</v>
      </c>
      <c r="S3411">
        <f t="shared" si="318"/>
        <v>124</v>
      </c>
      <c r="T3411">
        <f t="shared" si="319"/>
        <v>29</v>
      </c>
      <c r="U3411" t="s">
        <v>8315</v>
      </c>
      <c r="V3411" t="s">
        <v>8316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320"/>
        <v>42526.958333333336</v>
      </c>
      <c r="K3412">
        <v>1462841990</v>
      </c>
      <c r="L3412" s="10">
        <f t="shared" si="321"/>
        <v>42499.70821759259</v>
      </c>
      <c r="M3412" s="11" t="str">
        <f t="shared" si="322"/>
        <v>May</v>
      </c>
      <c r="N3412" s="11">
        <f t="shared" si="323"/>
        <v>2016</v>
      </c>
      <c r="O3412" t="b">
        <v>0</v>
      </c>
      <c r="P3412">
        <v>40</v>
      </c>
      <c r="Q3412" t="b">
        <v>1</v>
      </c>
      <c r="R3412" t="s">
        <v>8271</v>
      </c>
      <c r="S3412">
        <f t="shared" si="318"/>
        <v>109</v>
      </c>
      <c r="T3412">
        <f t="shared" si="319"/>
        <v>81</v>
      </c>
      <c r="U3412" t="s">
        <v>8315</v>
      </c>
      <c r="V3412" t="s">
        <v>8316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320"/>
        <v>42284.689490740733</v>
      </c>
      <c r="K3413">
        <v>1442536372</v>
      </c>
      <c r="L3413" s="10">
        <f t="shared" si="321"/>
        <v>42264.689490740733</v>
      </c>
      <c r="M3413" s="11" t="str">
        <f t="shared" si="322"/>
        <v>Sep</v>
      </c>
      <c r="N3413" s="11">
        <f t="shared" si="323"/>
        <v>2015</v>
      </c>
      <c r="O3413" t="b">
        <v>0</v>
      </c>
      <c r="P3413">
        <v>78</v>
      </c>
      <c r="Q3413" t="b">
        <v>1</v>
      </c>
      <c r="R3413" t="s">
        <v>8271</v>
      </c>
      <c r="S3413">
        <f t="shared" si="318"/>
        <v>104</v>
      </c>
      <c r="T3413">
        <f t="shared" si="319"/>
        <v>199</v>
      </c>
      <c r="U3413" t="s">
        <v>8315</v>
      </c>
      <c r="V3413" t="s">
        <v>8316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320"/>
        <v>41909.625717592593</v>
      </c>
      <c r="K3414">
        <v>1409266862</v>
      </c>
      <c r="L3414" s="10">
        <f t="shared" si="321"/>
        <v>41879.625717592593</v>
      </c>
      <c r="M3414" s="11" t="str">
        <f t="shared" si="322"/>
        <v>Aug</v>
      </c>
      <c r="N3414" s="11">
        <f t="shared" si="323"/>
        <v>2014</v>
      </c>
      <c r="O3414" t="b">
        <v>0</v>
      </c>
      <c r="P3414">
        <v>26</v>
      </c>
      <c r="Q3414" t="b">
        <v>1</v>
      </c>
      <c r="R3414" t="s">
        <v>8271</v>
      </c>
      <c r="S3414">
        <f t="shared" si="318"/>
        <v>100</v>
      </c>
      <c r="T3414">
        <f t="shared" si="319"/>
        <v>115</v>
      </c>
      <c r="U3414" t="s">
        <v>8315</v>
      </c>
      <c r="V3414" t="s">
        <v>8316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320"/>
        <v>42062.874305555553</v>
      </c>
      <c r="K3415">
        <v>1424280938</v>
      </c>
      <c r="L3415" s="10">
        <f t="shared" si="321"/>
        <v>42053.399745370371</v>
      </c>
      <c r="M3415" s="11" t="str">
        <f t="shared" si="322"/>
        <v>Feb</v>
      </c>
      <c r="N3415" s="11">
        <f t="shared" si="323"/>
        <v>2015</v>
      </c>
      <c r="O3415" t="b">
        <v>0</v>
      </c>
      <c r="P3415">
        <v>14</v>
      </c>
      <c r="Q3415" t="b">
        <v>1</v>
      </c>
      <c r="R3415" t="s">
        <v>8271</v>
      </c>
      <c r="S3415">
        <f t="shared" si="318"/>
        <v>130</v>
      </c>
      <c r="T3415">
        <f t="shared" si="319"/>
        <v>46</v>
      </c>
      <c r="U3415" t="s">
        <v>8315</v>
      </c>
      <c r="V3415" t="s">
        <v>8316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320"/>
        <v>42704.999305555553</v>
      </c>
      <c r="K3416">
        <v>1478030325</v>
      </c>
      <c r="L3416" s="10">
        <f t="shared" si="321"/>
        <v>42675.499131944445</v>
      </c>
      <c r="M3416" s="11" t="str">
        <f t="shared" si="322"/>
        <v>Nov</v>
      </c>
      <c r="N3416" s="11">
        <f t="shared" si="323"/>
        <v>2016</v>
      </c>
      <c r="O3416" t="b">
        <v>0</v>
      </c>
      <c r="P3416">
        <v>44</v>
      </c>
      <c r="Q3416" t="b">
        <v>1</v>
      </c>
      <c r="R3416" t="s">
        <v>8271</v>
      </c>
      <c r="S3416">
        <f t="shared" si="318"/>
        <v>104</v>
      </c>
      <c r="T3416">
        <f t="shared" si="319"/>
        <v>71</v>
      </c>
      <c r="U3416" t="s">
        <v>8315</v>
      </c>
      <c r="V3416" t="s">
        <v>8316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320"/>
        <v>42477.645833333336</v>
      </c>
      <c r="K3417">
        <v>1459999656</v>
      </c>
      <c r="L3417" s="10">
        <f t="shared" si="321"/>
        <v>42466.810833333329</v>
      </c>
      <c r="M3417" s="11" t="str">
        <f t="shared" si="322"/>
        <v>Apr</v>
      </c>
      <c r="N3417" s="11">
        <f t="shared" si="323"/>
        <v>2016</v>
      </c>
      <c r="O3417" t="b">
        <v>0</v>
      </c>
      <c r="P3417">
        <v>9</v>
      </c>
      <c r="Q3417" t="b">
        <v>1</v>
      </c>
      <c r="R3417" t="s">
        <v>8271</v>
      </c>
      <c r="S3417">
        <f t="shared" si="318"/>
        <v>100</v>
      </c>
      <c r="T3417">
        <f t="shared" si="319"/>
        <v>22</v>
      </c>
      <c r="U3417" t="s">
        <v>8315</v>
      </c>
      <c r="V3417" t="s">
        <v>8316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320"/>
        <v>42117.437499999993</v>
      </c>
      <c r="K3418">
        <v>1427363645</v>
      </c>
      <c r="L3418" s="10">
        <f t="shared" si="321"/>
        <v>42089.079224537032</v>
      </c>
      <c r="M3418" s="11" t="str">
        <f t="shared" si="322"/>
        <v>Mar</v>
      </c>
      <c r="N3418" s="11">
        <f t="shared" si="323"/>
        <v>2015</v>
      </c>
      <c r="O3418" t="b">
        <v>0</v>
      </c>
      <c r="P3418">
        <v>30</v>
      </c>
      <c r="Q3418" t="b">
        <v>1</v>
      </c>
      <c r="R3418" t="s">
        <v>8271</v>
      </c>
      <c r="S3418">
        <f t="shared" si="318"/>
        <v>120</v>
      </c>
      <c r="T3418">
        <f t="shared" si="319"/>
        <v>159</v>
      </c>
      <c r="U3418" t="s">
        <v>8315</v>
      </c>
      <c r="V3418" t="s">
        <v>8316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320"/>
        <v>41937.696527777778</v>
      </c>
      <c r="K3419">
        <v>1410558948</v>
      </c>
      <c r="L3419" s="10">
        <f t="shared" si="321"/>
        <v>41894.580416666664</v>
      </c>
      <c r="M3419" s="11" t="str">
        <f t="shared" si="322"/>
        <v>Sep</v>
      </c>
      <c r="N3419" s="11">
        <f t="shared" si="323"/>
        <v>2014</v>
      </c>
      <c r="O3419" t="b">
        <v>0</v>
      </c>
      <c r="P3419">
        <v>45</v>
      </c>
      <c r="Q3419" t="b">
        <v>1</v>
      </c>
      <c r="R3419" t="s">
        <v>8271</v>
      </c>
      <c r="S3419">
        <f t="shared" si="318"/>
        <v>100</v>
      </c>
      <c r="T3419">
        <f t="shared" si="319"/>
        <v>38</v>
      </c>
      <c r="U3419" t="s">
        <v>8315</v>
      </c>
      <c r="V3419" t="s">
        <v>8316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320"/>
        <v>41782.501238425924</v>
      </c>
      <c r="K3420">
        <v>1398283307</v>
      </c>
      <c r="L3420" s="10">
        <f t="shared" si="321"/>
        <v>41752.501238425924</v>
      </c>
      <c r="M3420" s="11" t="str">
        <f t="shared" si="322"/>
        <v>Apr</v>
      </c>
      <c r="N3420" s="11">
        <f t="shared" si="323"/>
        <v>2014</v>
      </c>
      <c r="O3420" t="b">
        <v>0</v>
      </c>
      <c r="P3420">
        <v>56</v>
      </c>
      <c r="Q3420" t="b">
        <v>1</v>
      </c>
      <c r="R3420" t="s">
        <v>8271</v>
      </c>
      <c r="S3420">
        <f t="shared" si="318"/>
        <v>101</v>
      </c>
      <c r="T3420">
        <f t="shared" si="319"/>
        <v>72</v>
      </c>
      <c r="U3420" t="s">
        <v>8315</v>
      </c>
      <c r="V3420" t="s">
        <v>8316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320"/>
        <v>42466.562499999993</v>
      </c>
      <c r="K3421">
        <v>1458416585</v>
      </c>
      <c r="L3421" s="10">
        <f t="shared" si="321"/>
        <v>42448.488252314812</v>
      </c>
      <c r="M3421" s="11" t="str">
        <f t="shared" si="322"/>
        <v>Mar</v>
      </c>
      <c r="N3421" s="11">
        <f t="shared" si="323"/>
        <v>2016</v>
      </c>
      <c r="O3421" t="b">
        <v>0</v>
      </c>
      <c r="P3421">
        <v>46</v>
      </c>
      <c r="Q3421" t="b">
        <v>1</v>
      </c>
      <c r="R3421" t="s">
        <v>8271</v>
      </c>
      <c r="S3421">
        <f t="shared" si="318"/>
        <v>107</v>
      </c>
      <c r="T3421">
        <f t="shared" si="319"/>
        <v>64</v>
      </c>
      <c r="U3421" t="s">
        <v>8315</v>
      </c>
      <c r="V3421" t="s">
        <v>8316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320"/>
        <v>42413.666666666664</v>
      </c>
      <c r="K3422">
        <v>1454638202</v>
      </c>
      <c r="L3422" s="10">
        <f t="shared" si="321"/>
        <v>42404.756967592592</v>
      </c>
      <c r="M3422" s="11" t="str">
        <f t="shared" si="322"/>
        <v>Feb</v>
      </c>
      <c r="N3422" s="11">
        <f t="shared" si="323"/>
        <v>2016</v>
      </c>
      <c r="O3422" t="b">
        <v>0</v>
      </c>
      <c r="P3422">
        <v>34</v>
      </c>
      <c r="Q3422" t="b">
        <v>1</v>
      </c>
      <c r="R3422" t="s">
        <v>8271</v>
      </c>
      <c r="S3422">
        <f t="shared" si="318"/>
        <v>138</v>
      </c>
      <c r="T3422">
        <f t="shared" si="319"/>
        <v>28</v>
      </c>
      <c r="U3422" t="s">
        <v>8315</v>
      </c>
      <c r="V3422" t="s">
        <v>8316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320"/>
        <v>42067.457905092589</v>
      </c>
      <c r="K3423">
        <v>1422903563</v>
      </c>
      <c r="L3423" s="10">
        <f t="shared" si="321"/>
        <v>42037.457905092589</v>
      </c>
      <c r="M3423" s="11" t="str">
        <f t="shared" si="322"/>
        <v>Feb</v>
      </c>
      <c r="N3423" s="11">
        <f t="shared" si="323"/>
        <v>2015</v>
      </c>
      <c r="O3423" t="b">
        <v>0</v>
      </c>
      <c r="P3423">
        <v>98</v>
      </c>
      <c r="Q3423" t="b">
        <v>1</v>
      </c>
      <c r="R3423" t="s">
        <v>8271</v>
      </c>
      <c r="S3423">
        <f t="shared" si="318"/>
        <v>101</v>
      </c>
      <c r="T3423">
        <f t="shared" si="319"/>
        <v>103</v>
      </c>
      <c r="U3423" t="s">
        <v>8315</v>
      </c>
      <c r="V3423" t="s">
        <v>8316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320"/>
        <v>42351.666666666664</v>
      </c>
      <c r="K3424">
        <v>1447594176</v>
      </c>
      <c r="L3424" s="10">
        <f t="shared" si="321"/>
        <v>42323.228888888887</v>
      </c>
      <c r="M3424" s="11" t="str">
        <f t="shared" si="322"/>
        <v>Nov</v>
      </c>
      <c r="N3424" s="11">
        <f t="shared" si="323"/>
        <v>2015</v>
      </c>
      <c r="O3424" t="b">
        <v>0</v>
      </c>
      <c r="P3424">
        <v>46</v>
      </c>
      <c r="Q3424" t="b">
        <v>1</v>
      </c>
      <c r="R3424" t="s">
        <v>8271</v>
      </c>
      <c r="S3424">
        <f t="shared" si="318"/>
        <v>109</v>
      </c>
      <c r="T3424">
        <f t="shared" si="319"/>
        <v>71</v>
      </c>
      <c r="U3424" t="s">
        <v>8315</v>
      </c>
      <c r="V3424" t="s">
        <v>8316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320"/>
        <v>42118.578020833331</v>
      </c>
      <c r="K3425">
        <v>1427320341</v>
      </c>
      <c r="L3425" s="10">
        <f t="shared" si="321"/>
        <v>42088.578020833331</v>
      </c>
      <c r="M3425" s="11" t="str">
        <f t="shared" si="322"/>
        <v>Mar</v>
      </c>
      <c r="N3425" s="11">
        <f t="shared" si="323"/>
        <v>2015</v>
      </c>
      <c r="O3425" t="b">
        <v>0</v>
      </c>
      <c r="P3425">
        <v>10</v>
      </c>
      <c r="Q3425" t="b">
        <v>1</v>
      </c>
      <c r="R3425" t="s">
        <v>8271</v>
      </c>
      <c r="S3425">
        <f t="shared" si="318"/>
        <v>140</v>
      </c>
      <c r="T3425">
        <f t="shared" si="319"/>
        <v>35</v>
      </c>
      <c r="U3425" t="s">
        <v>8315</v>
      </c>
      <c r="V3425" t="s">
        <v>8316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320"/>
        <v>42039.957638888889</v>
      </c>
      <c r="K3426">
        <v>1421252084</v>
      </c>
      <c r="L3426" s="10">
        <f t="shared" si="321"/>
        <v>42018.343564814808</v>
      </c>
      <c r="M3426" s="11" t="str">
        <f t="shared" si="322"/>
        <v>Jan</v>
      </c>
      <c r="N3426" s="11">
        <f t="shared" si="323"/>
        <v>2015</v>
      </c>
      <c r="O3426" t="b">
        <v>0</v>
      </c>
      <c r="P3426">
        <v>76</v>
      </c>
      <c r="Q3426" t="b">
        <v>1</v>
      </c>
      <c r="R3426" t="s">
        <v>8271</v>
      </c>
      <c r="S3426">
        <f t="shared" si="318"/>
        <v>104</v>
      </c>
      <c r="T3426">
        <f t="shared" si="319"/>
        <v>82</v>
      </c>
      <c r="U3426" t="s">
        <v>8315</v>
      </c>
      <c r="V3426" t="s">
        <v>8316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320"/>
        <v>41916.28398148148</v>
      </c>
      <c r="K3427">
        <v>1409669336</v>
      </c>
      <c r="L3427" s="10">
        <f t="shared" si="321"/>
        <v>41884.28398148148</v>
      </c>
      <c r="M3427" s="11" t="str">
        <f t="shared" si="322"/>
        <v>Sep</v>
      </c>
      <c r="N3427" s="11">
        <f t="shared" si="323"/>
        <v>2014</v>
      </c>
      <c r="O3427" t="b">
        <v>0</v>
      </c>
      <c r="P3427">
        <v>104</v>
      </c>
      <c r="Q3427" t="b">
        <v>1</v>
      </c>
      <c r="R3427" t="s">
        <v>8271</v>
      </c>
      <c r="S3427">
        <f t="shared" si="318"/>
        <v>103</v>
      </c>
      <c r="T3427">
        <f t="shared" si="319"/>
        <v>297</v>
      </c>
      <c r="U3427" t="s">
        <v>8315</v>
      </c>
      <c r="V3427" t="s">
        <v>8316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320"/>
        <v>41902.75</v>
      </c>
      <c r="K3428">
        <v>1409620903</v>
      </c>
      <c r="L3428" s="10">
        <f t="shared" si="321"/>
        <v>41883.723414351851</v>
      </c>
      <c r="M3428" s="11" t="str">
        <f t="shared" si="322"/>
        <v>Sep</v>
      </c>
      <c r="N3428" s="11">
        <f t="shared" si="323"/>
        <v>2014</v>
      </c>
      <c r="O3428" t="b">
        <v>0</v>
      </c>
      <c r="P3428">
        <v>87</v>
      </c>
      <c r="Q3428" t="b">
        <v>1</v>
      </c>
      <c r="R3428" t="s">
        <v>8271</v>
      </c>
      <c r="S3428">
        <f t="shared" si="318"/>
        <v>108</v>
      </c>
      <c r="T3428">
        <f t="shared" si="319"/>
        <v>47</v>
      </c>
      <c r="U3428" t="s">
        <v>8315</v>
      </c>
      <c r="V3428" t="s">
        <v>8316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320"/>
        <v>41822.311944444438</v>
      </c>
      <c r="K3429">
        <v>1401722952</v>
      </c>
      <c r="L3429" s="10">
        <f t="shared" si="321"/>
        <v>41792.311944444438</v>
      </c>
      <c r="M3429" s="11" t="str">
        <f t="shared" si="322"/>
        <v>Jun</v>
      </c>
      <c r="N3429" s="11">
        <f t="shared" si="323"/>
        <v>2014</v>
      </c>
      <c r="O3429" t="b">
        <v>0</v>
      </c>
      <c r="P3429">
        <v>29</v>
      </c>
      <c r="Q3429" t="b">
        <v>1</v>
      </c>
      <c r="R3429" t="s">
        <v>8271</v>
      </c>
      <c r="S3429">
        <f t="shared" si="318"/>
        <v>100</v>
      </c>
      <c r="T3429">
        <f t="shared" si="319"/>
        <v>52</v>
      </c>
      <c r="U3429" t="s">
        <v>8315</v>
      </c>
      <c r="V3429" t="s">
        <v>8316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320"/>
        <v>42063.374999999993</v>
      </c>
      <c r="K3430">
        <v>1422983847</v>
      </c>
      <c r="L3430" s="10">
        <f t="shared" si="321"/>
        <v>42038.387118055551</v>
      </c>
      <c r="M3430" s="11" t="str">
        <f t="shared" si="322"/>
        <v>Feb</v>
      </c>
      <c r="N3430" s="11">
        <f t="shared" si="323"/>
        <v>2015</v>
      </c>
      <c r="O3430" t="b">
        <v>0</v>
      </c>
      <c r="P3430">
        <v>51</v>
      </c>
      <c r="Q3430" t="b">
        <v>1</v>
      </c>
      <c r="R3430" t="s">
        <v>8271</v>
      </c>
      <c r="S3430">
        <f t="shared" si="318"/>
        <v>103</v>
      </c>
      <c r="T3430">
        <f t="shared" si="319"/>
        <v>40</v>
      </c>
      <c r="U3430" t="s">
        <v>8315</v>
      </c>
      <c r="V3430" t="s">
        <v>8316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320"/>
        <v>42675.688206018516</v>
      </c>
      <c r="K3431">
        <v>1476837061</v>
      </c>
      <c r="L3431" s="10">
        <f t="shared" si="321"/>
        <v>42661.688206018516</v>
      </c>
      <c r="M3431" s="11" t="str">
        <f t="shared" si="322"/>
        <v>Oct</v>
      </c>
      <c r="N3431" s="11">
        <f t="shared" si="323"/>
        <v>2016</v>
      </c>
      <c r="O3431" t="b">
        <v>0</v>
      </c>
      <c r="P3431">
        <v>12</v>
      </c>
      <c r="Q3431" t="b">
        <v>1</v>
      </c>
      <c r="R3431" t="s">
        <v>8271</v>
      </c>
      <c r="S3431">
        <f t="shared" si="318"/>
        <v>130</v>
      </c>
      <c r="T3431">
        <f t="shared" si="319"/>
        <v>16</v>
      </c>
      <c r="U3431" t="s">
        <v>8315</v>
      </c>
      <c r="V3431" t="s">
        <v>8316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320"/>
        <v>41850.612280092588</v>
      </c>
      <c r="K3432">
        <v>1404168101</v>
      </c>
      <c r="L3432" s="10">
        <f t="shared" si="321"/>
        <v>41820.612280092588</v>
      </c>
      <c r="M3432" s="11" t="str">
        <f t="shared" si="322"/>
        <v>Jun</v>
      </c>
      <c r="N3432" s="11">
        <f t="shared" si="323"/>
        <v>2014</v>
      </c>
      <c r="O3432" t="b">
        <v>0</v>
      </c>
      <c r="P3432">
        <v>72</v>
      </c>
      <c r="Q3432" t="b">
        <v>1</v>
      </c>
      <c r="R3432" t="s">
        <v>8271</v>
      </c>
      <c r="S3432">
        <f t="shared" si="318"/>
        <v>109</v>
      </c>
      <c r="T3432">
        <f t="shared" si="319"/>
        <v>30</v>
      </c>
      <c r="U3432" t="s">
        <v>8315</v>
      </c>
      <c r="V3432" t="s">
        <v>8316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320"/>
        <v>41869.397604166668</v>
      </c>
      <c r="K3433">
        <v>1405791153</v>
      </c>
      <c r="L3433" s="10">
        <f t="shared" si="321"/>
        <v>41839.397604166668</v>
      </c>
      <c r="M3433" s="11" t="str">
        <f t="shared" si="322"/>
        <v>Jul</v>
      </c>
      <c r="N3433" s="11">
        <f t="shared" si="323"/>
        <v>2014</v>
      </c>
      <c r="O3433" t="b">
        <v>0</v>
      </c>
      <c r="P3433">
        <v>21</v>
      </c>
      <c r="Q3433" t="b">
        <v>1</v>
      </c>
      <c r="R3433" t="s">
        <v>8271</v>
      </c>
      <c r="S3433">
        <f t="shared" si="318"/>
        <v>100</v>
      </c>
      <c r="T3433">
        <f t="shared" si="319"/>
        <v>95</v>
      </c>
      <c r="U3433" t="s">
        <v>8315</v>
      </c>
      <c r="V3433" t="s">
        <v>8316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320"/>
        <v>42405.583333333336</v>
      </c>
      <c r="K3434">
        <v>1452520614</v>
      </c>
      <c r="L3434" s="10">
        <f t="shared" si="321"/>
        <v>42380.247847222221</v>
      </c>
      <c r="M3434" s="11" t="str">
        <f t="shared" si="322"/>
        <v>Jan</v>
      </c>
      <c r="N3434" s="11">
        <f t="shared" si="323"/>
        <v>2016</v>
      </c>
      <c r="O3434" t="b">
        <v>0</v>
      </c>
      <c r="P3434">
        <v>42</v>
      </c>
      <c r="Q3434" t="b">
        <v>1</v>
      </c>
      <c r="R3434" t="s">
        <v>8271</v>
      </c>
      <c r="S3434">
        <f t="shared" si="318"/>
        <v>110</v>
      </c>
      <c r="T3434">
        <f t="shared" si="319"/>
        <v>52</v>
      </c>
      <c r="U3434" t="s">
        <v>8315</v>
      </c>
      <c r="V3434" t="s">
        <v>8316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320"/>
        <v>41806.791666666664</v>
      </c>
      <c r="K3435">
        <v>1400290255</v>
      </c>
      <c r="L3435" s="10">
        <f t="shared" si="321"/>
        <v>41775.729803240742</v>
      </c>
      <c r="M3435" s="11" t="str">
        <f t="shared" si="322"/>
        <v>May</v>
      </c>
      <c r="N3435" s="11">
        <f t="shared" si="323"/>
        <v>2014</v>
      </c>
      <c r="O3435" t="b">
        <v>0</v>
      </c>
      <c r="P3435">
        <v>71</v>
      </c>
      <c r="Q3435" t="b">
        <v>1</v>
      </c>
      <c r="R3435" t="s">
        <v>8271</v>
      </c>
      <c r="S3435">
        <f t="shared" si="318"/>
        <v>100</v>
      </c>
      <c r="T3435">
        <f t="shared" si="319"/>
        <v>134</v>
      </c>
      <c r="U3435" t="s">
        <v>8315</v>
      </c>
      <c r="V3435" t="s">
        <v>8316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320"/>
        <v>41830.047094907408</v>
      </c>
      <c r="K3436">
        <v>1402391269</v>
      </c>
      <c r="L3436" s="10">
        <f t="shared" si="321"/>
        <v>41800.047094907408</v>
      </c>
      <c r="M3436" s="11" t="str">
        <f t="shared" si="322"/>
        <v>Jun</v>
      </c>
      <c r="N3436" s="11">
        <f t="shared" si="323"/>
        <v>2014</v>
      </c>
      <c r="O3436" t="b">
        <v>0</v>
      </c>
      <c r="P3436">
        <v>168</v>
      </c>
      <c r="Q3436" t="b">
        <v>1</v>
      </c>
      <c r="R3436" t="s">
        <v>8271</v>
      </c>
      <c r="S3436">
        <f t="shared" si="318"/>
        <v>106</v>
      </c>
      <c r="T3436">
        <f t="shared" si="319"/>
        <v>63</v>
      </c>
      <c r="U3436" t="s">
        <v>8315</v>
      </c>
      <c r="V3436" t="s">
        <v>8316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320"/>
        <v>42588.791666666664</v>
      </c>
      <c r="K3437">
        <v>1469112493</v>
      </c>
      <c r="L3437" s="10">
        <f t="shared" si="321"/>
        <v>42572.283483796295</v>
      </c>
      <c r="M3437" s="11" t="str">
        <f t="shared" si="322"/>
        <v>Jul</v>
      </c>
      <c r="N3437" s="11">
        <f t="shared" si="323"/>
        <v>2016</v>
      </c>
      <c r="O3437" t="b">
        <v>0</v>
      </c>
      <c r="P3437">
        <v>19</v>
      </c>
      <c r="Q3437" t="b">
        <v>1</v>
      </c>
      <c r="R3437" t="s">
        <v>8271</v>
      </c>
      <c r="S3437">
        <f t="shared" si="318"/>
        <v>112</v>
      </c>
      <c r="T3437">
        <f t="shared" si="319"/>
        <v>59</v>
      </c>
      <c r="U3437" t="s">
        <v>8315</v>
      </c>
      <c r="V3437" t="s">
        <v>8316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320"/>
        <v>41872.352777777778</v>
      </c>
      <c r="K3438">
        <v>1406811593</v>
      </c>
      <c r="L3438" s="10">
        <f t="shared" si="321"/>
        <v>41851.208252314813</v>
      </c>
      <c r="M3438" s="11" t="str">
        <f t="shared" si="322"/>
        <v>Jul</v>
      </c>
      <c r="N3438" s="11">
        <f t="shared" si="323"/>
        <v>2014</v>
      </c>
      <c r="O3438" t="b">
        <v>0</v>
      </c>
      <c r="P3438">
        <v>37</v>
      </c>
      <c r="Q3438" t="b">
        <v>1</v>
      </c>
      <c r="R3438" t="s">
        <v>8271</v>
      </c>
      <c r="S3438">
        <f t="shared" si="318"/>
        <v>106</v>
      </c>
      <c r="T3438">
        <f t="shared" si="319"/>
        <v>143</v>
      </c>
      <c r="U3438" t="s">
        <v>8315</v>
      </c>
      <c r="V3438" t="s">
        <v>8316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320"/>
        <v>42235.377546296295</v>
      </c>
      <c r="K3439">
        <v>1437411820</v>
      </c>
      <c r="L3439" s="10">
        <f t="shared" si="321"/>
        <v>42205.377546296295</v>
      </c>
      <c r="M3439" s="11" t="str">
        <f t="shared" si="322"/>
        <v>Jul</v>
      </c>
      <c r="N3439" s="11">
        <f t="shared" si="323"/>
        <v>2015</v>
      </c>
      <c r="O3439" t="b">
        <v>0</v>
      </c>
      <c r="P3439">
        <v>36</v>
      </c>
      <c r="Q3439" t="b">
        <v>1</v>
      </c>
      <c r="R3439" t="s">
        <v>8271</v>
      </c>
      <c r="S3439">
        <f t="shared" si="318"/>
        <v>101</v>
      </c>
      <c r="T3439">
        <f t="shared" si="319"/>
        <v>84</v>
      </c>
      <c r="U3439" t="s">
        <v>8315</v>
      </c>
      <c r="V3439" t="s">
        <v>8316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320"/>
        <v>42126.541666666664</v>
      </c>
      <c r="K3440">
        <v>1428358567</v>
      </c>
      <c r="L3440" s="10">
        <f t="shared" si="321"/>
        <v>42100.594525462955</v>
      </c>
      <c r="M3440" s="11" t="str">
        <f t="shared" si="322"/>
        <v>Apr</v>
      </c>
      <c r="N3440" s="11">
        <f t="shared" si="323"/>
        <v>2015</v>
      </c>
      <c r="O3440" t="b">
        <v>0</v>
      </c>
      <c r="P3440">
        <v>14</v>
      </c>
      <c r="Q3440" t="b">
        <v>1</v>
      </c>
      <c r="R3440" t="s">
        <v>8271</v>
      </c>
      <c r="S3440">
        <f t="shared" si="318"/>
        <v>104</v>
      </c>
      <c r="T3440">
        <f t="shared" si="319"/>
        <v>186</v>
      </c>
      <c r="U3440" t="s">
        <v>8315</v>
      </c>
      <c r="V3440" t="s">
        <v>8316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320"/>
        <v>42387.874305555553</v>
      </c>
      <c r="K3441">
        <v>1452030730</v>
      </c>
      <c r="L3441" s="10">
        <f t="shared" si="321"/>
        <v>42374.577893518515</v>
      </c>
      <c r="M3441" s="11" t="str">
        <f t="shared" si="322"/>
        <v>Jan</v>
      </c>
      <c r="N3441" s="11">
        <f t="shared" si="323"/>
        <v>2016</v>
      </c>
      <c r="O3441" t="b">
        <v>0</v>
      </c>
      <c r="P3441">
        <v>18</v>
      </c>
      <c r="Q3441" t="b">
        <v>1</v>
      </c>
      <c r="R3441" t="s">
        <v>8271</v>
      </c>
      <c r="S3441">
        <f t="shared" si="318"/>
        <v>135</v>
      </c>
      <c r="T3441">
        <f t="shared" si="319"/>
        <v>90</v>
      </c>
      <c r="U3441" t="s">
        <v>8315</v>
      </c>
      <c r="V3441" t="s">
        <v>8316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320"/>
        <v>41831.34375</v>
      </c>
      <c r="K3442">
        <v>1403146628</v>
      </c>
      <c r="L3442" s="10">
        <f t="shared" si="321"/>
        <v>41808.789675925924</v>
      </c>
      <c r="M3442" s="11" t="str">
        <f t="shared" si="322"/>
        <v>Jun</v>
      </c>
      <c r="N3442" s="11">
        <f t="shared" si="323"/>
        <v>2014</v>
      </c>
      <c r="O3442" t="b">
        <v>0</v>
      </c>
      <c r="P3442">
        <v>82</v>
      </c>
      <c r="Q3442" t="b">
        <v>1</v>
      </c>
      <c r="R3442" t="s">
        <v>8271</v>
      </c>
      <c r="S3442">
        <f t="shared" si="318"/>
        <v>105</v>
      </c>
      <c r="T3442">
        <f t="shared" si="319"/>
        <v>64</v>
      </c>
      <c r="U3442" t="s">
        <v>8315</v>
      </c>
      <c r="V3442" t="s">
        <v>8316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320"/>
        <v>42321.511805555558</v>
      </c>
      <c r="K3443">
        <v>1445077121</v>
      </c>
      <c r="L3443" s="10">
        <f t="shared" si="321"/>
        <v>42294.096307870372</v>
      </c>
      <c r="M3443" s="11" t="str">
        <f t="shared" si="322"/>
        <v>Oct</v>
      </c>
      <c r="N3443" s="11">
        <f t="shared" si="323"/>
        <v>2015</v>
      </c>
      <c r="O3443" t="b">
        <v>0</v>
      </c>
      <c r="P3443">
        <v>43</v>
      </c>
      <c r="Q3443" t="b">
        <v>1</v>
      </c>
      <c r="R3443" t="s">
        <v>8271</v>
      </c>
      <c r="S3443">
        <f t="shared" si="318"/>
        <v>103</v>
      </c>
      <c r="T3443">
        <f t="shared" si="319"/>
        <v>60</v>
      </c>
      <c r="U3443" t="s">
        <v>8315</v>
      </c>
      <c r="V3443" t="s">
        <v>8316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320"/>
        <v>42154.50777777777</v>
      </c>
      <c r="K3444">
        <v>1430424672</v>
      </c>
      <c r="L3444" s="10">
        <f t="shared" si="321"/>
        <v>42124.50777777777</v>
      </c>
      <c r="M3444" s="11" t="str">
        <f t="shared" si="322"/>
        <v>Apr</v>
      </c>
      <c r="N3444" s="11">
        <f t="shared" si="323"/>
        <v>2015</v>
      </c>
      <c r="O3444" t="b">
        <v>0</v>
      </c>
      <c r="P3444">
        <v>8</v>
      </c>
      <c r="Q3444" t="b">
        <v>1</v>
      </c>
      <c r="R3444" t="s">
        <v>8271</v>
      </c>
      <c r="S3444">
        <f t="shared" si="318"/>
        <v>100</v>
      </c>
      <c r="T3444">
        <f t="shared" si="319"/>
        <v>31</v>
      </c>
      <c r="U3444" t="s">
        <v>8315</v>
      </c>
      <c r="V3444" t="s">
        <v>8316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320"/>
        <v>41891.191504629627</v>
      </c>
      <c r="K3445">
        <v>1407674146</v>
      </c>
      <c r="L3445" s="10">
        <f t="shared" si="321"/>
        <v>41861.191504629627</v>
      </c>
      <c r="M3445" s="11" t="str">
        <f t="shared" si="322"/>
        <v>Aug</v>
      </c>
      <c r="N3445" s="11">
        <f t="shared" si="323"/>
        <v>2014</v>
      </c>
      <c r="O3445" t="b">
        <v>0</v>
      </c>
      <c r="P3445">
        <v>45</v>
      </c>
      <c r="Q3445" t="b">
        <v>1</v>
      </c>
      <c r="R3445" t="s">
        <v>8271</v>
      </c>
      <c r="S3445">
        <f t="shared" si="318"/>
        <v>186</v>
      </c>
      <c r="T3445">
        <f t="shared" si="319"/>
        <v>41</v>
      </c>
      <c r="U3445" t="s">
        <v>8315</v>
      </c>
      <c r="V3445" t="s">
        <v>8316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320"/>
        <v>42529.249305555553</v>
      </c>
      <c r="K3446">
        <v>1464677986</v>
      </c>
      <c r="L3446" s="10">
        <f t="shared" si="321"/>
        <v>42520.95817129629</v>
      </c>
      <c r="M3446" s="11" t="str">
        <f t="shared" si="322"/>
        <v>May</v>
      </c>
      <c r="N3446" s="11">
        <f t="shared" si="323"/>
        <v>2016</v>
      </c>
      <c r="O3446" t="b">
        <v>0</v>
      </c>
      <c r="P3446">
        <v>20</v>
      </c>
      <c r="Q3446" t="b">
        <v>1</v>
      </c>
      <c r="R3446" t="s">
        <v>8271</v>
      </c>
      <c r="S3446">
        <f t="shared" si="318"/>
        <v>289</v>
      </c>
      <c r="T3446">
        <f t="shared" si="319"/>
        <v>43</v>
      </c>
      <c r="U3446" t="s">
        <v>8315</v>
      </c>
      <c r="V3446" t="s">
        <v>8316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320"/>
        <v>42300.197175925925</v>
      </c>
      <c r="K3447">
        <v>1443185036</v>
      </c>
      <c r="L3447" s="10">
        <f t="shared" si="321"/>
        <v>42272.197175925925</v>
      </c>
      <c r="M3447" s="11" t="str">
        <f t="shared" si="322"/>
        <v>Sep</v>
      </c>
      <c r="N3447" s="11">
        <f t="shared" si="323"/>
        <v>2015</v>
      </c>
      <c r="O3447" t="b">
        <v>0</v>
      </c>
      <c r="P3447">
        <v>31</v>
      </c>
      <c r="Q3447" t="b">
        <v>1</v>
      </c>
      <c r="R3447" t="s">
        <v>8271</v>
      </c>
      <c r="S3447">
        <f t="shared" si="318"/>
        <v>100</v>
      </c>
      <c r="T3447">
        <f t="shared" si="319"/>
        <v>65</v>
      </c>
      <c r="U3447" t="s">
        <v>8315</v>
      </c>
      <c r="V3447" t="s">
        <v>8316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320"/>
        <v>42040.180555555555</v>
      </c>
      <c r="K3448">
        <v>1421092725</v>
      </c>
      <c r="L3448" s="10">
        <f t="shared" si="321"/>
        <v>42016.499131944445</v>
      </c>
      <c r="M3448" s="11" t="str">
        <f t="shared" si="322"/>
        <v>Jan</v>
      </c>
      <c r="N3448" s="11">
        <f t="shared" si="323"/>
        <v>2015</v>
      </c>
      <c r="O3448" t="b">
        <v>0</v>
      </c>
      <c r="P3448">
        <v>25</v>
      </c>
      <c r="Q3448" t="b">
        <v>1</v>
      </c>
      <c r="R3448" t="s">
        <v>8271</v>
      </c>
      <c r="S3448">
        <f t="shared" si="318"/>
        <v>108</v>
      </c>
      <c r="T3448">
        <f t="shared" si="319"/>
        <v>43</v>
      </c>
      <c r="U3448" t="s">
        <v>8315</v>
      </c>
      <c r="V3448" t="s">
        <v>8316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320"/>
        <v>42447.514027777775</v>
      </c>
      <c r="K3449">
        <v>1454448012</v>
      </c>
      <c r="L3449" s="10">
        <f t="shared" si="321"/>
        <v>42402.555694444447</v>
      </c>
      <c r="M3449" s="11" t="str">
        <f t="shared" si="322"/>
        <v>Feb</v>
      </c>
      <c r="N3449" s="11">
        <f t="shared" si="323"/>
        <v>2016</v>
      </c>
      <c r="O3449" t="b">
        <v>0</v>
      </c>
      <c r="P3449">
        <v>14</v>
      </c>
      <c r="Q3449" t="b">
        <v>1</v>
      </c>
      <c r="R3449" t="s">
        <v>8271</v>
      </c>
      <c r="S3449">
        <f t="shared" si="318"/>
        <v>108</v>
      </c>
      <c r="T3449">
        <f t="shared" si="319"/>
        <v>77</v>
      </c>
      <c r="U3449" t="s">
        <v>8315</v>
      </c>
      <c r="V3449" t="s">
        <v>8316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320"/>
        <v>41989.785752314812</v>
      </c>
      <c r="K3450">
        <v>1416192689</v>
      </c>
      <c r="L3450" s="10">
        <f t="shared" si="321"/>
        <v>41959.785752314812</v>
      </c>
      <c r="M3450" s="11" t="str">
        <f t="shared" si="322"/>
        <v>Nov</v>
      </c>
      <c r="N3450" s="11">
        <f t="shared" si="323"/>
        <v>2014</v>
      </c>
      <c r="O3450" t="b">
        <v>0</v>
      </c>
      <c r="P3450">
        <v>45</v>
      </c>
      <c r="Q3450" t="b">
        <v>1</v>
      </c>
      <c r="R3450" t="s">
        <v>8271</v>
      </c>
      <c r="S3450">
        <f t="shared" si="318"/>
        <v>110</v>
      </c>
      <c r="T3450">
        <f t="shared" si="319"/>
        <v>51</v>
      </c>
      <c r="U3450" t="s">
        <v>8315</v>
      </c>
      <c r="V3450" t="s">
        <v>8316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320"/>
        <v>42559.833333333336</v>
      </c>
      <c r="K3451">
        <v>1465607738</v>
      </c>
      <c r="L3451" s="10">
        <f t="shared" si="321"/>
        <v>42531.719189814808</v>
      </c>
      <c r="M3451" s="11" t="str">
        <f t="shared" si="322"/>
        <v>Jun</v>
      </c>
      <c r="N3451" s="11">
        <f t="shared" si="323"/>
        <v>2016</v>
      </c>
      <c r="O3451" t="b">
        <v>0</v>
      </c>
      <c r="P3451">
        <v>20</v>
      </c>
      <c r="Q3451" t="b">
        <v>1</v>
      </c>
      <c r="R3451" t="s">
        <v>8271</v>
      </c>
      <c r="S3451">
        <f t="shared" si="318"/>
        <v>171</v>
      </c>
      <c r="T3451">
        <f t="shared" si="319"/>
        <v>68</v>
      </c>
      <c r="U3451" t="s">
        <v>8315</v>
      </c>
      <c r="V3451" t="s">
        <v>8316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320"/>
        <v>42096.329525462956</v>
      </c>
      <c r="K3452">
        <v>1422809671</v>
      </c>
      <c r="L3452" s="10">
        <f t="shared" si="321"/>
        <v>42036.371192129627</v>
      </c>
      <c r="M3452" s="11" t="str">
        <f t="shared" si="322"/>
        <v>Feb</v>
      </c>
      <c r="N3452" s="11">
        <f t="shared" si="323"/>
        <v>2015</v>
      </c>
      <c r="O3452" t="b">
        <v>0</v>
      </c>
      <c r="P3452">
        <v>39</v>
      </c>
      <c r="Q3452" t="b">
        <v>1</v>
      </c>
      <c r="R3452" t="s">
        <v>8271</v>
      </c>
      <c r="S3452">
        <f t="shared" si="318"/>
        <v>152</v>
      </c>
      <c r="T3452">
        <f t="shared" si="319"/>
        <v>19</v>
      </c>
      <c r="U3452" t="s">
        <v>8315</v>
      </c>
      <c r="V3452" t="s">
        <v>8316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320"/>
        <v>42115.390358796292</v>
      </c>
      <c r="K3453">
        <v>1427304127</v>
      </c>
      <c r="L3453" s="10">
        <f t="shared" si="321"/>
        <v>42088.390358796292</v>
      </c>
      <c r="M3453" s="11" t="str">
        <f t="shared" si="322"/>
        <v>Mar</v>
      </c>
      <c r="N3453" s="11">
        <f t="shared" si="323"/>
        <v>2015</v>
      </c>
      <c r="O3453" t="b">
        <v>0</v>
      </c>
      <c r="P3453">
        <v>16</v>
      </c>
      <c r="Q3453" t="b">
        <v>1</v>
      </c>
      <c r="R3453" t="s">
        <v>8271</v>
      </c>
      <c r="S3453">
        <f t="shared" si="318"/>
        <v>101</v>
      </c>
      <c r="T3453">
        <f t="shared" si="319"/>
        <v>41</v>
      </c>
      <c r="U3453" t="s">
        <v>8315</v>
      </c>
      <c r="V3453" t="s">
        <v>8316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320"/>
        <v>41842.832638888889</v>
      </c>
      <c r="K3454">
        <v>1404141626</v>
      </c>
      <c r="L3454" s="10">
        <f t="shared" si="321"/>
        <v>41820.305856481478</v>
      </c>
      <c r="M3454" s="11" t="str">
        <f t="shared" si="322"/>
        <v>Jun</v>
      </c>
      <c r="N3454" s="11">
        <f t="shared" si="323"/>
        <v>2014</v>
      </c>
      <c r="O3454" t="b">
        <v>0</v>
      </c>
      <c r="P3454">
        <v>37</v>
      </c>
      <c r="Q3454" t="b">
        <v>1</v>
      </c>
      <c r="R3454" t="s">
        <v>8271</v>
      </c>
      <c r="S3454">
        <f t="shared" si="318"/>
        <v>153</v>
      </c>
      <c r="T3454">
        <f t="shared" si="319"/>
        <v>41</v>
      </c>
      <c r="U3454" t="s">
        <v>8315</v>
      </c>
      <c r="V3454" t="s">
        <v>8316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320"/>
        <v>42595.645324074074</v>
      </c>
      <c r="K3455">
        <v>1465946956</v>
      </c>
      <c r="L3455" s="10">
        <f t="shared" si="321"/>
        <v>42535.645324074074</v>
      </c>
      <c r="M3455" s="11" t="str">
        <f t="shared" si="322"/>
        <v>Jun</v>
      </c>
      <c r="N3455" s="11">
        <f t="shared" si="323"/>
        <v>2016</v>
      </c>
      <c r="O3455" t="b">
        <v>0</v>
      </c>
      <c r="P3455">
        <v>14</v>
      </c>
      <c r="Q3455" t="b">
        <v>1</v>
      </c>
      <c r="R3455" t="s">
        <v>8271</v>
      </c>
      <c r="S3455">
        <f t="shared" si="318"/>
        <v>128</v>
      </c>
      <c r="T3455">
        <f t="shared" si="319"/>
        <v>28</v>
      </c>
      <c r="U3455" t="s">
        <v>8315</v>
      </c>
      <c r="V3455" t="s">
        <v>8316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320"/>
        <v>41851.365266203698</v>
      </c>
      <c r="K3456">
        <v>1404233159</v>
      </c>
      <c r="L3456" s="10">
        <f t="shared" si="321"/>
        <v>41821.365266203698</v>
      </c>
      <c r="M3456" s="11" t="str">
        <f t="shared" si="322"/>
        <v>Jul</v>
      </c>
      <c r="N3456" s="11">
        <f t="shared" si="323"/>
        <v>2014</v>
      </c>
      <c r="O3456" t="b">
        <v>0</v>
      </c>
      <c r="P3456">
        <v>21</v>
      </c>
      <c r="Q3456" t="b">
        <v>1</v>
      </c>
      <c r="R3456" t="s">
        <v>8271</v>
      </c>
      <c r="S3456">
        <f t="shared" si="318"/>
        <v>101</v>
      </c>
      <c r="T3456">
        <f t="shared" si="319"/>
        <v>34</v>
      </c>
      <c r="U3456" t="s">
        <v>8315</v>
      </c>
      <c r="V3456" t="s">
        <v>8316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320"/>
        <v>42656.416979166665</v>
      </c>
      <c r="K3457">
        <v>1473789627</v>
      </c>
      <c r="L3457" s="10">
        <f t="shared" si="321"/>
        <v>42626.416979166665</v>
      </c>
      <c r="M3457" s="11" t="str">
        <f t="shared" si="322"/>
        <v>Sep</v>
      </c>
      <c r="N3457" s="11">
        <f t="shared" si="323"/>
        <v>2016</v>
      </c>
      <c r="O3457" t="b">
        <v>0</v>
      </c>
      <c r="P3457">
        <v>69</v>
      </c>
      <c r="Q3457" t="b">
        <v>1</v>
      </c>
      <c r="R3457" t="s">
        <v>8271</v>
      </c>
      <c r="S3457">
        <f t="shared" si="318"/>
        <v>101</v>
      </c>
      <c r="T3457">
        <f t="shared" si="319"/>
        <v>146</v>
      </c>
      <c r="U3457" t="s">
        <v>8315</v>
      </c>
      <c r="V3457" t="s">
        <v>8316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320"/>
        <v>41851.957638888889</v>
      </c>
      <c r="K3458">
        <v>1404190567</v>
      </c>
      <c r="L3458" s="10">
        <f t="shared" si="321"/>
        <v>41820.872303240736</v>
      </c>
      <c r="M3458" s="11" t="str">
        <f t="shared" si="322"/>
        <v>Jun</v>
      </c>
      <c r="N3458" s="11">
        <f t="shared" si="323"/>
        <v>2014</v>
      </c>
      <c r="O3458" t="b">
        <v>0</v>
      </c>
      <c r="P3458">
        <v>16</v>
      </c>
      <c r="Q3458" t="b">
        <v>1</v>
      </c>
      <c r="R3458" t="s">
        <v>8271</v>
      </c>
      <c r="S3458">
        <f t="shared" ref="S3458:S3521" si="324">ROUND((E3458/D3458)*100,0)</f>
        <v>191</v>
      </c>
      <c r="T3458">
        <f t="shared" ref="T3458:T3521" si="325">ROUND(E3458/P3458,0)</f>
        <v>359</v>
      </c>
      <c r="U3458" t="s">
        <v>8315</v>
      </c>
      <c r="V3458" t="s">
        <v>8316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326">(((I3459/60)/60/24)+DATE(1970,1,1)+(-8/24))</f>
        <v>42046.915972222218</v>
      </c>
      <c r="K3459">
        <v>1421081857</v>
      </c>
      <c r="L3459" s="10">
        <f t="shared" ref="L3459:L3522" si="327">(((K3459/60)/60)/24)+DATE(1970,1,1)+(-8/24)</f>
        <v>42016.373344907406</v>
      </c>
      <c r="M3459" s="11" t="str">
        <f t="shared" ref="M3459:M3522" si="328">TEXT(L3459,"MMM")</f>
        <v>Jan</v>
      </c>
      <c r="N3459" s="11">
        <f t="shared" ref="N3459:N3522" si="329">YEAR(L3459)</f>
        <v>2015</v>
      </c>
      <c r="O3459" t="b">
        <v>0</v>
      </c>
      <c r="P3459">
        <v>55</v>
      </c>
      <c r="Q3459" t="b">
        <v>1</v>
      </c>
      <c r="R3459" t="s">
        <v>8271</v>
      </c>
      <c r="S3459">
        <f t="shared" si="324"/>
        <v>140</v>
      </c>
      <c r="T3459">
        <f t="shared" si="325"/>
        <v>51</v>
      </c>
      <c r="U3459" t="s">
        <v>8315</v>
      </c>
      <c r="V3459" t="s">
        <v>8316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326"/>
        <v>42037.852083333331</v>
      </c>
      <c r="K3460">
        <v>1420606303</v>
      </c>
      <c r="L3460" s="10">
        <f t="shared" si="327"/>
        <v>42010.869247685179</v>
      </c>
      <c r="M3460" s="11" t="str">
        <f t="shared" si="328"/>
        <v>Jan</v>
      </c>
      <c r="N3460" s="11">
        <f t="shared" si="329"/>
        <v>2015</v>
      </c>
      <c r="O3460" t="b">
        <v>0</v>
      </c>
      <c r="P3460">
        <v>27</v>
      </c>
      <c r="Q3460" t="b">
        <v>1</v>
      </c>
      <c r="R3460" t="s">
        <v>8271</v>
      </c>
      <c r="S3460">
        <f t="shared" si="324"/>
        <v>124</v>
      </c>
      <c r="T3460">
        <f t="shared" si="325"/>
        <v>45</v>
      </c>
      <c r="U3460" t="s">
        <v>8315</v>
      </c>
      <c r="V3460" t="s">
        <v>8316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326"/>
        <v>42510.146527777775</v>
      </c>
      <c r="K3461">
        <v>1461151860</v>
      </c>
      <c r="L3461" s="10">
        <f t="shared" si="327"/>
        <v>42480.146527777775</v>
      </c>
      <c r="M3461" s="11" t="str">
        <f t="shared" si="328"/>
        <v>Apr</v>
      </c>
      <c r="N3461" s="11">
        <f t="shared" si="329"/>
        <v>2016</v>
      </c>
      <c r="O3461" t="b">
        <v>0</v>
      </c>
      <c r="P3461">
        <v>36</v>
      </c>
      <c r="Q3461" t="b">
        <v>1</v>
      </c>
      <c r="R3461" t="s">
        <v>8271</v>
      </c>
      <c r="S3461">
        <f t="shared" si="324"/>
        <v>126</v>
      </c>
      <c r="T3461">
        <f t="shared" si="325"/>
        <v>18</v>
      </c>
      <c r="U3461" t="s">
        <v>8315</v>
      </c>
      <c r="V3461" t="s">
        <v>8316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326"/>
        <v>41866.193888888884</v>
      </c>
      <c r="K3462">
        <v>1406896752</v>
      </c>
      <c r="L3462" s="10">
        <f t="shared" si="327"/>
        <v>41852.193888888884</v>
      </c>
      <c r="M3462" s="11" t="str">
        <f t="shared" si="328"/>
        <v>Aug</v>
      </c>
      <c r="N3462" s="11">
        <f t="shared" si="329"/>
        <v>2014</v>
      </c>
      <c r="O3462" t="b">
        <v>0</v>
      </c>
      <c r="P3462">
        <v>19</v>
      </c>
      <c r="Q3462" t="b">
        <v>1</v>
      </c>
      <c r="R3462" t="s">
        <v>8271</v>
      </c>
      <c r="S3462">
        <f t="shared" si="324"/>
        <v>190</v>
      </c>
      <c r="T3462">
        <f t="shared" si="325"/>
        <v>50</v>
      </c>
      <c r="U3462" t="s">
        <v>8315</v>
      </c>
      <c r="V3462" t="s">
        <v>8316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326"/>
        <v>42671.791666666664</v>
      </c>
      <c r="K3463">
        <v>1475248279</v>
      </c>
      <c r="L3463" s="10">
        <f t="shared" si="327"/>
        <v>42643.299525462957</v>
      </c>
      <c r="M3463" s="11" t="str">
        <f t="shared" si="328"/>
        <v>Sep</v>
      </c>
      <c r="N3463" s="11">
        <f t="shared" si="329"/>
        <v>2016</v>
      </c>
      <c r="O3463" t="b">
        <v>0</v>
      </c>
      <c r="P3463">
        <v>12</v>
      </c>
      <c r="Q3463" t="b">
        <v>1</v>
      </c>
      <c r="R3463" t="s">
        <v>8271</v>
      </c>
      <c r="S3463">
        <f t="shared" si="324"/>
        <v>139</v>
      </c>
      <c r="T3463">
        <f t="shared" si="325"/>
        <v>58</v>
      </c>
      <c r="U3463" t="s">
        <v>8315</v>
      </c>
      <c r="V3463" t="s">
        <v>8316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326"/>
        <v>42195.416666666664</v>
      </c>
      <c r="K3464">
        <v>1435181628</v>
      </c>
      <c r="L3464" s="10">
        <f t="shared" si="327"/>
        <v>42179.565138888887</v>
      </c>
      <c r="M3464" s="11" t="str">
        <f t="shared" si="328"/>
        <v>Jun</v>
      </c>
      <c r="N3464" s="11">
        <f t="shared" si="329"/>
        <v>2015</v>
      </c>
      <c r="O3464" t="b">
        <v>0</v>
      </c>
      <c r="P3464">
        <v>17</v>
      </c>
      <c r="Q3464" t="b">
        <v>1</v>
      </c>
      <c r="R3464" t="s">
        <v>8271</v>
      </c>
      <c r="S3464">
        <f t="shared" si="324"/>
        <v>202</v>
      </c>
      <c r="T3464">
        <f t="shared" si="325"/>
        <v>30</v>
      </c>
      <c r="U3464" t="s">
        <v>8315</v>
      </c>
      <c r="V3464" t="s">
        <v>8316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326"/>
        <v>42653.832638888889</v>
      </c>
      <c r="K3465">
        <v>1472594585</v>
      </c>
      <c r="L3465" s="10">
        <f t="shared" si="327"/>
        <v>42612.585474537038</v>
      </c>
      <c r="M3465" s="11" t="str">
        <f t="shared" si="328"/>
        <v>Aug</v>
      </c>
      <c r="N3465" s="11">
        <f t="shared" si="329"/>
        <v>2016</v>
      </c>
      <c r="O3465" t="b">
        <v>0</v>
      </c>
      <c r="P3465">
        <v>114</v>
      </c>
      <c r="Q3465" t="b">
        <v>1</v>
      </c>
      <c r="R3465" t="s">
        <v>8271</v>
      </c>
      <c r="S3465">
        <f t="shared" si="324"/>
        <v>103</v>
      </c>
      <c r="T3465">
        <f t="shared" si="325"/>
        <v>91</v>
      </c>
      <c r="U3465" t="s">
        <v>8315</v>
      </c>
      <c r="V3465" t="s">
        <v>8316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326"/>
        <v>42604.796724537031</v>
      </c>
      <c r="K3466">
        <v>1469329637</v>
      </c>
      <c r="L3466" s="10">
        <f t="shared" si="327"/>
        <v>42574.796724537031</v>
      </c>
      <c r="M3466" s="11" t="str">
        <f t="shared" si="328"/>
        <v>Jul</v>
      </c>
      <c r="N3466" s="11">
        <f t="shared" si="329"/>
        <v>2016</v>
      </c>
      <c r="O3466" t="b">
        <v>0</v>
      </c>
      <c r="P3466">
        <v>93</v>
      </c>
      <c r="Q3466" t="b">
        <v>1</v>
      </c>
      <c r="R3466" t="s">
        <v>8271</v>
      </c>
      <c r="S3466">
        <f t="shared" si="324"/>
        <v>102</v>
      </c>
      <c r="T3466">
        <f t="shared" si="325"/>
        <v>55</v>
      </c>
      <c r="U3466" t="s">
        <v>8315</v>
      </c>
      <c r="V3466" t="s">
        <v>8316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326"/>
        <v>42225.333333333336</v>
      </c>
      <c r="K3467">
        <v>1436972472</v>
      </c>
      <c r="L3467" s="10">
        <f t="shared" si="327"/>
        <v>42200.292499999996</v>
      </c>
      <c r="M3467" s="11" t="str">
        <f t="shared" si="328"/>
        <v>Jul</v>
      </c>
      <c r="N3467" s="11">
        <f t="shared" si="329"/>
        <v>2015</v>
      </c>
      <c r="O3467" t="b">
        <v>0</v>
      </c>
      <c r="P3467">
        <v>36</v>
      </c>
      <c r="Q3467" t="b">
        <v>1</v>
      </c>
      <c r="R3467" t="s">
        <v>8271</v>
      </c>
      <c r="S3467">
        <f t="shared" si="324"/>
        <v>103</v>
      </c>
      <c r="T3467">
        <f t="shared" si="325"/>
        <v>57</v>
      </c>
      <c r="U3467" t="s">
        <v>8315</v>
      </c>
      <c r="V3467" t="s">
        <v>8316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326"/>
        <v>42479.644097222219</v>
      </c>
      <c r="K3468">
        <v>1455928050</v>
      </c>
      <c r="L3468" s="10">
        <f t="shared" si="327"/>
        <v>42419.685763888883</v>
      </c>
      <c r="M3468" s="11" t="str">
        <f t="shared" si="328"/>
        <v>Feb</v>
      </c>
      <c r="N3468" s="11">
        <f t="shared" si="329"/>
        <v>2016</v>
      </c>
      <c r="O3468" t="b">
        <v>0</v>
      </c>
      <c r="P3468">
        <v>61</v>
      </c>
      <c r="Q3468" t="b">
        <v>1</v>
      </c>
      <c r="R3468" t="s">
        <v>8271</v>
      </c>
      <c r="S3468">
        <f t="shared" si="324"/>
        <v>127</v>
      </c>
      <c r="T3468">
        <f t="shared" si="325"/>
        <v>73</v>
      </c>
      <c r="U3468" t="s">
        <v>8315</v>
      </c>
      <c r="V3468" t="s">
        <v>8316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326"/>
        <v>42083.296666666669</v>
      </c>
      <c r="K3469">
        <v>1424275632</v>
      </c>
      <c r="L3469" s="10">
        <f t="shared" si="327"/>
        <v>42053.338333333326</v>
      </c>
      <c r="M3469" s="11" t="str">
        <f t="shared" si="328"/>
        <v>Feb</v>
      </c>
      <c r="N3469" s="11">
        <f t="shared" si="329"/>
        <v>2015</v>
      </c>
      <c r="O3469" t="b">
        <v>0</v>
      </c>
      <c r="P3469">
        <v>47</v>
      </c>
      <c r="Q3469" t="b">
        <v>1</v>
      </c>
      <c r="R3469" t="s">
        <v>8271</v>
      </c>
      <c r="S3469">
        <f t="shared" si="324"/>
        <v>101</v>
      </c>
      <c r="T3469">
        <f t="shared" si="325"/>
        <v>64</v>
      </c>
      <c r="U3469" t="s">
        <v>8315</v>
      </c>
      <c r="V3469" t="s">
        <v>8316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326"/>
        <v>42633.791666666664</v>
      </c>
      <c r="K3470">
        <v>1471976529</v>
      </c>
      <c r="L3470" s="10">
        <f t="shared" si="327"/>
        <v>42605.432048611103</v>
      </c>
      <c r="M3470" s="11" t="str">
        <f t="shared" si="328"/>
        <v>Aug</v>
      </c>
      <c r="N3470" s="11">
        <f t="shared" si="329"/>
        <v>2016</v>
      </c>
      <c r="O3470" t="b">
        <v>0</v>
      </c>
      <c r="P3470">
        <v>17</v>
      </c>
      <c r="Q3470" t="b">
        <v>1</v>
      </c>
      <c r="R3470" t="s">
        <v>8271</v>
      </c>
      <c r="S3470">
        <f t="shared" si="324"/>
        <v>122</v>
      </c>
      <c r="T3470">
        <f t="shared" si="325"/>
        <v>716</v>
      </c>
      <c r="U3470" t="s">
        <v>8315</v>
      </c>
      <c r="V3470" t="s">
        <v>8316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326"/>
        <v>42488.308391203704</v>
      </c>
      <c r="K3471">
        <v>1459265045</v>
      </c>
      <c r="L3471" s="10">
        <f t="shared" si="327"/>
        <v>42458.308391203704</v>
      </c>
      <c r="M3471" s="11" t="str">
        <f t="shared" si="328"/>
        <v>Mar</v>
      </c>
      <c r="N3471" s="11">
        <f t="shared" si="329"/>
        <v>2016</v>
      </c>
      <c r="O3471" t="b">
        <v>0</v>
      </c>
      <c r="P3471">
        <v>63</v>
      </c>
      <c r="Q3471" t="b">
        <v>1</v>
      </c>
      <c r="R3471" t="s">
        <v>8271</v>
      </c>
      <c r="S3471">
        <f t="shared" si="324"/>
        <v>113</v>
      </c>
      <c r="T3471">
        <f t="shared" si="325"/>
        <v>50</v>
      </c>
      <c r="U3471" t="s">
        <v>8315</v>
      </c>
      <c r="V3471" t="s">
        <v>8316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326"/>
        <v>42566.568055555552</v>
      </c>
      <c r="K3472">
        <v>1465345902</v>
      </c>
      <c r="L3472" s="10">
        <f t="shared" si="327"/>
        <v>42528.688680555548</v>
      </c>
      <c r="M3472" s="11" t="str">
        <f t="shared" si="328"/>
        <v>Jun</v>
      </c>
      <c r="N3472" s="11">
        <f t="shared" si="329"/>
        <v>2016</v>
      </c>
      <c r="O3472" t="b">
        <v>0</v>
      </c>
      <c r="P3472">
        <v>9</v>
      </c>
      <c r="Q3472" t="b">
        <v>1</v>
      </c>
      <c r="R3472" t="s">
        <v>8271</v>
      </c>
      <c r="S3472">
        <f t="shared" si="324"/>
        <v>150</v>
      </c>
      <c r="T3472">
        <f t="shared" si="325"/>
        <v>42</v>
      </c>
      <c r="U3472" t="s">
        <v>8315</v>
      </c>
      <c r="V3472" t="s">
        <v>8316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326"/>
        <v>41882.5</v>
      </c>
      <c r="K3473">
        <v>1405971690</v>
      </c>
      <c r="L3473" s="10">
        <f t="shared" si="327"/>
        <v>41841.487152777772</v>
      </c>
      <c r="M3473" s="11" t="str">
        <f t="shared" si="328"/>
        <v>Jul</v>
      </c>
      <c r="N3473" s="11">
        <f t="shared" si="329"/>
        <v>2014</v>
      </c>
      <c r="O3473" t="b">
        <v>0</v>
      </c>
      <c r="P3473">
        <v>30</v>
      </c>
      <c r="Q3473" t="b">
        <v>1</v>
      </c>
      <c r="R3473" t="s">
        <v>8271</v>
      </c>
      <c r="S3473">
        <f t="shared" si="324"/>
        <v>215</v>
      </c>
      <c r="T3473">
        <f t="shared" si="325"/>
        <v>36</v>
      </c>
      <c r="U3473" t="s">
        <v>8315</v>
      </c>
      <c r="V3473" t="s">
        <v>8316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326"/>
        <v>41948.915972222218</v>
      </c>
      <c r="K3474">
        <v>1413432331</v>
      </c>
      <c r="L3474" s="10">
        <f t="shared" si="327"/>
        <v>41927.837164351848</v>
      </c>
      <c r="M3474" s="11" t="str">
        <f t="shared" si="328"/>
        <v>Oct</v>
      </c>
      <c r="N3474" s="11">
        <f t="shared" si="329"/>
        <v>2014</v>
      </c>
      <c r="O3474" t="b">
        <v>0</v>
      </c>
      <c r="P3474">
        <v>23</v>
      </c>
      <c r="Q3474" t="b">
        <v>1</v>
      </c>
      <c r="R3474" t="s">
        <v>8271</v>
      </c>
      <c r="S3474">
        <f t="shared" si="324"/>
        <v>102</v>
      </c>
      <c r="T3474">
        <f t="shared" si="325"/>
        <v>89</v>
      </c>
      <c r="U3474" t="s">
        <v>8315</v>
      </c>
      <c r="V3474" t="s">
        <v>8316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326"/>
        <v>42083.518749999996</v>
      </c>
      <c r="K3475">
        <v>1425067296</v>
      </c>
      <c r="L3475" s="10">
        <f t="shared" si="327"/>
        <v>42062.501111111109</v>
      </c>
      <c r="M3475" s="11" t="str">
        <f t="shared" si="328"/>
        <v>Feb</v>
      </c>
      <c r="N3475" s="11">
        <f t="shared" si="329"/>
        <v>2015</v>
      </c>
      <c r="O3475" t="b">
        <v>0</v>
      </c>
      <c r="P3475">
        <v>33</v>
      </c>
      <c r="Q3475" t="b">
        <v>1</v>
      </c>
      <c r="R3475" t="s">
        <v>8271</v>
      </c>
      <c r="S3475">
        <f t="shared" si="324"/>
        <v>100</v>
      </c>
      <c r="T3475">
        <f t="shared" si="325"/>
        <v>148</v>
      </c>
      <c r="U3475" t="s">
        <v>8315</v>
      </c>
      <c r="V3475" t="s">
        <v>8316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326"/>
        <v>42571.168182870366</v>
      </c>
      <c r="K3476">
        <v>1466424131</v>
      </c>
      <c r="L3476" s="10">
        <f t="shared" si="327"/>
        <v>42541.168182870366</v>
      </c>
      <c r="M3476" s="11" t="str">
        <f t="shared" si="328"/>
        <v>Jun</v>
      </c>
      <c r="N3476" s="11">
        <f t="shared" si="329"/>
        <v>2016</v>
      </c>
      <c r="O3476" t="b">
        <v>0</v>
      </c>
      <c r="P3476">
        <v>39</v>
      </c>
      <c r="Q3476" t="b">
        <v>1</v>
      </c>
      <c r="R3476" t="s">
        <v>8271</v>
      </c>
      <c r="S3476">
        <f t="shared" si="324"/>
        <v>101</v>
      </c>
      <c r="T3476">
        <f t="shared" si="325"/>
        <v>52</v>
      </c>
      <c r="U3476" t="s">
        <v>8315</v>
      </c>
      <c r="V3476" t="s">
        <v>8316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326"/>
        <v>41945.666666666664</v>
      </c>
      <c r="K3477">
        <v>1412629704</v>
      </c>
      <c r="L3477" s="10">
        <f t="shared" si="327"/>
        <v>41918.547499999993</v>
      </c>
      <c r="M3477" s="11" t="str">
        <f t="shared" si="328"/>
        <v>Oct</v>
      </c>
      <c r="N3477" s="11">
        <f t="shared" si="329"/>
        <v>2014</v>
      </c>
      <c r="O3477" t="b">
        <v>0</v>
      </c>
      <c r="P3477">
        <v>17</v>
      </c>
      <c r="Q3477" t="b">
        <v>1</v>
      </c>
      <c r="R3477" t="s">
        <v>8271</v>
      </c>
      <c r="S3477">
        <f t="shared" si="324"/>
        <v>113</v>
      </c>
      <c r="T3477">
        <f t="shared" si="325"/>
        <v>20</v>
      </c>
      <c r="U3477" t="s">
        <v>8315</v>
      </c>
      <c r="V3477" t="s">
        <v>8316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326"/>
        <v>41938.791666666664</v>
      </c>
      <c r="K3478">
        <v>1412836990</v>
      </c>
      <c r="L3478" s="10">
        <f t="shared" si="327"/>
        <v>41920.946643518517</v>
      </c>
      <c r="M3478" s="11" t="str">
        <f t="shared" si="328"/>
        <v>Oct</v>
      </c>
      <c r="N3478" s="11">
        <f t="shared" si="329"/>
        <v>2014</v>
      </c>
      <c r="O3478" t="b">
        <v>0</v>
      </c>
      <c r="P3478">
        <v>6</v>
      </c>
      <c r="Q3478" t="b">
        <v>1</v>
      </c>
      <c r="R3478" t="s">
        <v>8271</v>
      </c>
      <c r="S3478">
        <f t="shared" si="324"/>
        <v>104</v>
      </c>
      <c r="T3478">
        <f t="shared" si="325"/>
        <v>52</v>
      </c>
      <c r="U3478" t="s">
        <v>8315</v>
      </c>
      <c r="V3478" t="s">
        <v>8316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326"/>
        <v>42140.791666666664</v>
      </c>
      <c r="K3479">
        <v>1430761243</v>
      </c>
      <c r="L3479" s="10">
        <f t="shared" si="327"/>
        <v>42128.403275462959</v>
      </c>
      <c r="M3479" s="11" t="str">
        <f t="shared" si="328"/>
        <v>May</v>
      </c>
      <c r="N3479" s="11">
        <f t="shared" si="329"/>
        <v>2015</v>
      </c>
      <c r="O3479" t="b">
        <v>0</v>
      </c>
      <c r="P3479">
        <v>39</v>
      </c>
      <c r="Q3479" t="b">
        <v>1</v>
      </c>
      <c r="R3479" t="s">
        <v>8271</v>
      </c>
      <c r="S3479">
        <f t="shared" si="324"/>
        <v>115</v>
      </c>
      <c r="T3479">
        <f t="shared" si="325"/>
        <v>53</v>
      </c>
      <c r="U3479" t="s">
        <v>8315</v>
      </c>
      <c r="V3479" t="s">
        <v>8316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326"/>
        <v>42079.541666666664</v>
      </c>
      <c r="K3480">
        <v>1424296822</v>
      </c>
      <c r="L3480" s="10">
        <f t="shared" si="327"/>
        <v>42053.583587962967</v>
      </c>
      <c r="M3480" s="11" t="str">
        <f t="shared" si="328"/>
        <v>Feb</v>
      </c>
      <c r="N3480" s="11">
        <f t="shared" si="329"/>
        <v>2015</v>
      </c>
      <c r="O3480" t="b">
        <v>0</v>
      </c>
      <c r="P3480">
        <v>57</v>
      </c>
      <c r="Q3480" t="b">
        <v>1</v>
      </c>
      <c r="R3480" t="s">
        <v>8271</v>
      </c>
      <c r="S3480">
        <f t="shared" si="324"/>
        <v>113</v>
      </c>
      <c r="T3480">
        <f t="shared" si="325"/>
        <v>40</v>
      </c>
      <c r="U3480" t="s">
        <v>8315</v>
      </c>
      <c r="V3480" t="s">
        <v>8316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326"/>
        <v>41811.521759259253</v>
      </c>
      <c r="K3481">
        <v>1400790680</v>
      </c>
      <c r="L3481" s="10">
        <f t="shared" si="327"/>
        <v>41781.521759259253</v>
      </c>
      <c r="M3481" s="11" t="str">
        <f t="shared" si="328"/>
        <v>May</v>
      </c>
      <c r="N3481" s="11">
        <f t="shared" si="329"/>
        <v>2014</v>
      </c>
      <c r="O3481" t="b">
        <v>0</v>
      </c>
      <c r="P3481">
        <v>56</v>
      </c>
      <c r="Q3481" t="b">
        <v>1</v>
      </c>
      <c r="R3481" t="s">
        <v>8271</v>
      </c>
      <c r="S3481">
        <f t="shared" si="324"/>
        <v>128</v>
      </c>
      <c r="T3481">
        <f t="shared" si="325"/>
        <v>34</v>
      </c>
      <c r="U3481" t="s">
        <v>8315</v>
      </c>
      <c r="V3481" t="s">
        <v>8316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326"/>
        <v>42195.541666666664</v>
      </c>
      <c r="K3482">
        <v>1434440227</v>
      </c>
      <c r="L3482" s="10">
        <f t="shared" si="327"/>
        <v>42170.984108796292</v>
      </c>
      <c r="M3482" s="11" t="str">
        <f t="shared" si="328"/>
        <v>Jun</v>
      </c>
      <c r="N3482" s="11">
        <f t="shared" si="329"/>
        <v>2015</v>
      </c>
      <c r="O3482" t="b">
        <v>0</v>
      </c>
      <c r="P3482">
        <v>13</v>
      </c>
      <c r="Q3482" t="b">
        <v>1</v>
      </c>
      <c r="R3482" t="s">
        <v>8271</v>
      </c>
      <c r="S3482">
        <f t="shared" si="324"/>
        <v>143</v>
      </c>
      <c r="T3482">
        <f t="shared" si="325"/>
        <v>165</v>
      </c>
      <c r="U3482" t="s">
        <v>8315</v>
      </c>
      <c r="V3482" t="s">
        <v>8316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326"/>
        <v>42005.914212962954</v>
      </c>
      <c r="K3483">
        <v>1418709388</v>
      </c>
      <c r="L3483" s="10">
        <f t="shared" si="327"/>
        <v>41988.914212962954</v>
      </c>
      <c r="M3483" s="11" t="str">
        <f t="shared" si="328"/>
        <v>Dec</v>
      </c>
      <c r="N3483" s="11">
        <f t="shared" si="329"/>
        <v>2014</v>
      </c>
      <c r="O3483" t="b">
        <v>0</v>
      </c>
      <c r="P3483">
        <v>95</v>
      </c>
      <c r="Q3483" t="b">
        <v>1</v>
      </c>
      <c r="R3483" t="s">
        <v>8271</v>
      </c>
      <c r="S3483">
        <f t="shared" si="324"/>
        <v>119</v>
      </c>
      <c r="T3483">
        <f t="shared" si="325"/>
        <v>125</v>
      </c>
      <c r="U3483" t="s">
        <v>8315</v>
      </c>
      <c r="V3483" t="s">
        <v>8316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326"/>
        <v>41826.438263888886</v>
      </c>
      <c r="K3484">
        <v>1402079466</v>
      </c>
      <c r="L3484" s="10">
        <f t="shared" si="327"/>
        <v>41796.438263888886</v>
      </c>
      <c r="M3484" s="11" t="str">
        <f t="shared" si="328"/>
        <v>Jun</v>
      </c>
      <c r="N3484" s="11">
        <f t="shared" si="329"/>
        <v>2014</v>
      </c>
      <c r="O3484" t="b">
        <v>0</v>
      </c>
      <c r="P3484">
        <v>80</v>
      </c>
      <c r="Q3484" t="b">
        <v>1</v>
      </c>
      <c r="R3484" t="s">
        <v>8271</v>
      </c>
      <c r="S3484">
        <f t="shared" si="324"/>
        <v>138</v>
      </c>
      <c r="T3484">
        <f t="shared" si="325"/>
        <v>52</v>
      </c>
      <c r="U3484" t="s">
        <v>8315</v>
      </c>
      <c r="V3484" t="s">
        <v>8316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326"/>
        <v>41823.335428240738</v>
      </c>
      <c r="K3485">
        <v>1401811381</v>
      </c>
      <c r="L3485" s="10">
        <f t="shared" si="327"/>
        <v>41793.335428240738</v>
      </c>
      <c r="M3485" s="11" t="str">
        <f t="shared" si="328"/>
        <v>Jun</v>
      </c>
      <c r="N3485" s="11">
        <f t="shared" si="329"/>
        <v>2014</v>
      </c>
      <c r="O3485" t="b">
        <v>0</v>
      </c>
      <c r="P3485">
        <v>133</v>
      </c>
      <c r="Q3485" t="b">
        <v>1</v>
      </c>
      <c r="R3485" t="s">
        <v>8271</v>
      </c>
      <c r="S3485">
        <f t="shared" si="324"/>
        <v>160</v>
      </c>
      <c r="T3485">
        <f t="shared" si="325"/>
        <v>40</v>
      </c>
      <c r="U3485" t="s">
        <v>8315</v>
      </c>
      <c r="V3485" t="s">
        <v>8316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326"/>
        <v>42536.427071759252</v>
      </c>
      <c r="K3486">
        <v>1463422499</v>
      </c>
      <c r="L3486" s="10">
        <f t="shared" si="327"/>
        <v>42506.427071759252</v>
      </c>
      <c r="M3486" s="11" t="str">
        <f t="shared" si="328"/>
        <v>May</v>
      </c>
      <c r="N3486" s="11">
        <f t="shared" si="329"/>
        <v>2016</v>
      </c>
      <c r="O3486" t="b">
        <v>0</v>
      </c>
      <c r="P3486">
        <v>44</v>
      </c>
      <c r="Q3486" t="b">
        <v>1</v>
      </c>
      <c r="R3486" t="s">
        <v>8271</v>
      </c>
      <c r="S3486">
        <f t="shared" si="324"/>
        <v>114</v>
      </c>
      <c r="T3486">
        <f t="shared" si="325"/>
        <v>65</v>
      </c>
      <c r="U3486" t="s">
        <v>8315</v>
      </c>
      <c r="V3486" t="s">
        <v>8316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326"/>
        <v>42402.359722222223</v>
      </c>
      <c r="K3487">
        <v>1451839080</v>
      </c>
      <c r="L3487" s="10">
        <f t="shared" si="327"/>
        <v>42372.359722222223</v>
      </c>
      <c r="M3487" s="11" t="str">
        <f t="shared" si="328"/>
        <v>Jan</v>
      </c>
      <c r="N3487" s="11">
        <f t="shared" si="329"/>
        <v>2016</v>
      </c>
      <c r="O3487" t="b">
        <v>0</v>
      </c>
      <c r="P3487">
        <v>30</v>
      </c>
      <c r="Q3487" t="b">
        <v>1</v>
      </c>
      <c r="R3487" t="s">
        <v>8271</v>
      </c>
      <c r="S3487">
        <f t="shared" si="324"/>
        <v>101</v>
      </c>
      <c r="T3487">
        <f t="shared" si="325"/>
        <v>55</v>
      </c>
      <c r="U3487" t="s">
        <v>8315</v>
      </c>
      <c r="V3487" t="s">
        <v>8316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326"/>
        <v>42157.957638888889</v>
      </c>
      <c r="K3488">
        <v>1430600401</v>
      </c>
      <c r="L3488" s="10">
        <f t="shared" si="327"/>
        <v>42126.541678240734</v>
      </c>
      <c r="M3488" s="11" t="str">
        <f t="shared" si="328"/>
        <v>May</v>
      </c>
      <c r="N3488" s="11">
        <f t="shared" si="329"/>
        <v>2015</v>
      </c>
      <c r="O3488" t="b">
        <v>0</v>
      </c>
      <c r="P3488">
        <v>56</v>
      </c>
      <c r="Q3488" t="b">
        <v>1</v>
      </c>
      <c r="R3488" t="s">
        <v>8271</v>
      </c>
      <c r="S3488">
        <f t="shared" si="324"/>
        <v>155</v>
      </c>
      <c r="T3488">
        <f t="shared" si="325"/>
        <v>83</v>
      </c>
      <c r="U3488" t="s">
        <v>8315</v>
      </c>
      <c r="V3488" t="s">
        <v>8316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326"/>
        <v>42179.607083333329</v>
      </c>
      <c r="K3489">
        <v>1432593252</v>
      </c>
      <c r="L3489" s="10">
        <f t="shared" si="327"/>
        <v>42149.607083333329</v>
      </c>
      <c r="M3489" s="11" t="str">
        <f t="shared" si="328"/>
        <v>May</v>
      </c>
      <c r="N3489" s="11">
        <f t="shared" si="329"/>
        <v>2015</v>
      </c>
      <c r="O3489" t="b">
        <v>0</v>
      </c>
      <c r="P3489">
        <v>66</v>
      </c>
      <c r="Q3489" t="b">
        <v>1</v>
      </c>
      <c r="R3489" t="s">
        <v>8271</v>
      </c>
      <c r="S3489">
        <f t="shared" si="324"/>
        <v>128</v>
      </c>
      <c r="T3489">
        <f t="shared" si="325"/>
        <v>39</v>
      </c>
      <c r="U3489" t="s">
        <v>8315</v>
      </c>
      <c r="V3489" t="s">
        <v>8316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326"/>
        <v>42111.333333333336</v>
      </c>
      <c r="K3490">
        <v>1427221560</v>
      </c>
      <c r="L3490" s="10">
        <f t="shared" si="327"/>
        <v>42087.43472222222</v>
      </c>
      <c r="M3490" s="11" t="str">
        <f t="shared" si="328"/>
        <v>Mar</v>
      </c>
      <c r="N3490" s="11">
        <f t="shared" si="329"/>
        <v>2015</v>
      </c>
      <c r="O3490" t="b">
        <v>0</v>
      </c>
      <c r="P3490">
        <v>29</v>
      </c>
      <c r="Q3490" t="b">
        <v>1</v>
      </c>
      <c r="R3490" t="s">
        <v>8271</v>
      </c>
      <c r="S3490">
        <f t="shared" si="324"/>
        <v>121</v>
      </c>
      <c r="T3490">
        <f t="shared" si="325"/>
        <v>125</v>
      </c>
      <c r="U3490" t="s">
        <v>8315</v>
      </c>
      <c r="V3490" t="s">
        <v>8316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326"/>
        <v>41783.541666666664</v>
      </c>
      <c r="K3491">
        <v>1398352531</v>
      </c>
      <c r="L3491" s="10">
        <f t="shared" si="327"/>
        <v>41753.302442129629</v>
      </c>
      <c r="M3491" s="11" t="str">
        <f t="shared" si="328"/>
        <v>Apr</v>
      </c>
      <c r="N3491" s="11">
        <f t="shared" si="329"/>
        <v>2014</v>
      </c>
      <c r="O3491" t="b">
        <v>0</v>
      </c>
      <c r="P3491">
        <v>72</v>
      </c>
      <c r="Q3491" t="b">
        <v>1</v>
      </c>
      <c r="R3491" t="s">
        <v>8271</v>
      </c>
      <c r="S3491">
        <f t="shared" si="324"/>
        <v>113</v>
      </c>
      <c r="T3491">
        <f t="shared" si="325"/>
        <v>78</v>
      </c>
      <c r="U3491" t="s">
        <v>8315</v>
      </c>
      <c r="V3491" t="s">
        <v>8316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326"/>
        <v>42473.469027777777</v>
      </c>
      <c r="K3492">
        <v>1457982924</v>
      </c>
      <c r="L3492" s="10">
        <f t="shared" si="327"/>
        <v>42443.469027777777</v>
      </c>
      <c r="M3492" s="11" t="str">
        <f t="shared" si="328"/>
        <v>Mar</v>
      </c>
      <c r="N3492" s="11">
        <f t="shared" si="329"/>
        <v>2016</v>
      </c>
      <c r="O3492" t="b">
        <v>0</v>
      </c>
      <c r="P3492">
        <v>27</v>
      </c>
      <c r="Q3492" t="b">
        <v>1</v>
      </c>
      <c r="R3492" t="s">
        <v>8271</v>
      </c>
      <c r="S3492">
        <f t="shared" si="324"/>
        <v>128</v>
      </c>
      <c r="T3492">
        <f t="shared" si="325"/>
        <v>47</v>
      </c>
      <c r="U3492" t="s">
        <v>8315</v>
      </c>
      <c r="V3492" t="s">
        <v>8316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326"/>
        <v>42141.916481481479</v>
      </c>
      <c r="K3493">
        <v>1430114384</v>
      </c>
      <c r="L3493" s="10">
        <f t="shared" si="327"/>
        <v>42120.916481481479</v>
      </c>
      <c r="M3493" s="11" t="str">
        <f t="shared" si="328"/>
        <v>Apr</v>
      </c>
      <c r="N3493" s="11">
        <f t="shared" si="329"/>
        <v>2015</v>
      </c>
      <c r="O3493" t="b">
        <v>0</v>
      </c>
      <c r="P3493">
        <v>10</v>
      </c>
      <c r="Q3493" t="b">
        <v>1</v>
      </c>
      <c r="R3493" t="s">
        <v>8271</v>
      </c>
      <c r="S3493">
        <f t="shared" si="324"/>
        <v>158</v>
      </c>
      <c r="T3493">
        <f t="shared" si="325"/>
        <v>79</v>
      </c>
      <c r="U3493" t="s">
        <v>8315</v>
      </c>
      <c r="V3493" t="s">
        <v>8316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326"/>
        <v>42302.675891203697</v>
      </c>
      <c r="K3494">
        <v>1442794397</v>
      </c>
      <c r="L3494" s="10">
        <f t="shared" si="327"/>
        <v>42267.675891203697</v>
      </c>
      <c r="M3494" s="11" t="str">
        <f t="shared" si="328"/>
        <v>Sep</v>
      </c>
      <c r="N3494" s="11">
        <f t="shared" si="329"/>
        <v>2015</v>
      </c>
      <c r="O3494" t="b">
        <v>0</v>
      </c>
      <c r="P3494">
        <v>35</v>
      </c>
      <c r="Q3494" t="b">
        <v>1</v>
      </c>
      <c r="R3494" t="s">
        <v>8271</v>
      </c>
      <c r="S3494">
        <f t="shared" si="324"/>
        <v>105</v>
      </c>
      <c r="T3494">
        <f t="shared" si="325"/>
        <v>114</v>
      </c>
      <c r="U3494" t="s">
        <v>8315</v>
      </c>
      <c r="V3494" t="s">
        <v>8316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326"/>
        <v>41867.882638888885</v>
      </c>
      <c r="K3495">
        <v>1406580436</v>
      </c>
      <c r="L3495" s="10">
        <f t="shared" si="327"/>
        <v>41848.532824074071</v>
      </c>
      <c r="M3495" s="11" t="str">
        <f t="shared" si="328"/>
        <v>Jul</v>
      </c>
      <c r="N3495" s="11">
        <f t="shared" si="329"/>
        <v>2014</v>
      </c>
      <c r="O3495" t="b">
        <v>0</v>
      </c>
      <c r="P3495">
        <v>29</v>
      </c>
      <c r="Q3495" t="b">
        <v>1</v>
      </c>
      <c r="R3495" t="s">
        <v>8271</v>
      </c>
      <c r="S3495">
        <f t="shared" si="324"/>
        <v>100</v>
      </c>
      <c r="T3495">
        <f t="shared" si="325"/>
        <v>52</v>
      </c>
      <c r="U3495" t="s">
        <v>8315</v>
      </c>
      <c r="V3495" t="s">
        <v>8316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326"/>
        <v>42699.916666666664</v>
      </c>
      <c r="K3496">
        <v>1479186575</v>
      </c>
      <c r="L3496" s="10">
        <f t="shared" si="327"/>
        <v>42688.881655092591</v>
      </c>
      <c r="M3496" s="11" t="str">
        <f t="shared" si="328"/>
        <v>Nov</v>
      </c>
      <c r="N3496" s="11">
        <f t="shared" si="329"/>
        <v>2016</v>
      </c>
      <c r="O3496" t="b">
        <v>0</v>
      </c>
      <c r="P3496">
        <v>13</v>
      </c>
      <c r="Q3496" t="b">
        <v>1</v>
      </c>
      <c r="R3496" t="s">
        <v>8271</v>
      </c>
      <c r="S3496">
        <f t="shared" si="324"/>
        <v>100</v>
      </c>
      <c r="T3496">
        <f t="shared" si="325"/>
        <v>31</v>
      </c>
      <c r="U3496" t="s">
        <v>8315</v>
      </c>
      <c r="V3496" t="s">
        <v>8316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326"/>
        <v>41944.387499999997</v>
      </c>
      <c r="K3497">
        <v>1412360309</v>
      </c>
      <c r="L3497" s="10">
        <f t="shared" si="327"/>
        <v>41915.429502314815</v>
      </c>
      <c r="M3497" s="11" t="str">
        <f t="shared" si="328"/>
        <v>Oct</v>
      </c>
      <c r="N3497" s="11">
        <f t="shared" si="329"/>
        <v>2014</v>
      </c>
      <c r="O3497" t="b">
        <v>0</v>
      </c>
      <c r="P3497">
        <v>72</v>
      </c>
      <c r="Q3497" t="b">
        <v>1</v>
      </c>
      <c r="R3497" t="s">
        <v>8271</v>
      </c>
      <c r="S3497">
        <f t="shared" si="324"/>
        <v>107</v>
      </c>
      <c r="T3497">
        <f t="shared" si="325"/>
        <v>74</v>
      </c>
      <c r="U3497" t="s">
        <v>8315</v>
      </c>
      <c r="V3497" t="s">
        <v>8316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326"/>
        <v>42624.513495370367</v>
      </c>
      <c r="K3498">
        <v>1470169166</v>
      </c>
      <c r="L3498" s="10">
        <f t="shared" si="327"/>
        <v>42584.513495370367</v>
      </c>
      <c r="M3498" s="11" t="str">
        <f t="shared" si="328"/>
        <v>Aug</v>
      </c>
      <c r="N3498" s="11">
        <f t="shared" si="329"/>
        <v>2016</v>
      </c>
      <c r="O3498" t="b">
        <v>0</v>
      </c>
      <c r="P3498">
        <v>78</v>
      </c>
      <c r="Q3498" t="b">
        <v>1</v>
      </c>
      <c r="R3498" t="s">
        <v>8271</v>
      </c>
      <c r="S3498">
        <f t="shared" si="324"/>
        <v>124</v>
      </c>
      <c r="T3498">
        <f t="shared" si="325"/>
        <v>48</v>
      </c>
      <c r="U3498" t="s">
        <v>8315</v>
      </c>
      <c r="V3498" t="s">
        <v>8316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326"/>
        <v>42523.583333333336</v>
      </c>
      <c r="K3499">
        <v>1463852904</v>
      </c>
      <c r="L3499" s="10">
        <f t="shared" si="327"/>
        <v>42511.408611111103</v>
      </c>
      <c r="M3499" s="11" t="str">
        <f t="shared" si="328"/>
        <v>May</v>
      </c>
      <c r="N3499" s="11">
        <f t="shared" si="329"/>
        <v>2016</v>
      </c>
      <c r="O3499" t="b">
        <v>0</v>
      </c>
      <c r="P3499">
        <v>49</v>
      </c>
      <c r="Q3499" t="b">
        <v>1</v>
      </c>
      <c r="R3499" t="s">
        <v>8271</v>
      </c>
      <c r="S3499">
        <f t="shared" si="324"/>
        <v>109</v>
      </c>
      <c r="T3499">
        <f t="shared" si="325"/>
        <v>34</v>
      </c>
      <c r="U3499" t="s">
        <v>8315</v>
      </c>
      <c r="V3499" t="s">
        <v>8316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326"/>
        <v>42518.572222222218</v>
      </c>
      <c r="K3500">
        <v>1459309704</v>
      </c>
      <c r="L3500" s="10">
        <f t="shared" si="327"/>
        <v>42458.825277777774</v>
      </c>
      <c r="M3500" s="11" t="str">
        <f t="shared" si="328"/>
        <v>Mar</v>
      </c>
      <c r="N3500" s="11">
        <f t="shared" si="329"/>
        <v>2016</v>
      </c>
      <c r="O3500" t="b">
        <v>0</v>
      </c>
      <c r="P3500">
        <v>42</v>
      </c>
      <c r="Q3500" t="b">
        <v>1</v>
      </c>
      <c r="R3500" t="s">
        <v>8271</v>
      </c>
      <c r="S3500">
        <f t="shared" si="324"/>
        <v>102</v>
      </c>
      <c r="T3500">
        <f t="shared" si="325"/>
        <v>40</v>
      </c>
      <c r="U3500" t="s">
        <v>8315</v>
      </c>
      <c r="V3500" t="s">
        <v>8316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326"/>
        <v>42185.957638888889</v>
      </c>
      <c r="K3501">
        <v>1431046325</v>
      </c>
      <c r="L3501" s="10">
        <f t="shared" si="327"/>
        <v>42131.702835648146</v>
      </c>
      <c r="M3501" s="11" t="str">
        <f t="shared" si="328"/>
        <v>May</v>
      </c>
      <c r="N3501" s="11">
        <f t="shared" si="329"/>
        <v>2015</v>
      </c>
      <c r="O3501" t="b">
        <v>0</v>
      </c>
      <c r="P3501">
        <v>35</v>
      </c>
      <c r="Q3501" t="b">
        <v>1</v>
      </c>
      <c r="R3501" t="s">
        <v>8271</v>
      </c>
      <c r="S3501">
        <f t="shared" si="324"/>
        <v>106</v>
      </c>
      <c r="T3501">
        <f t="shared" si="325"/>
        <v>60</v>
      </c>
      <c r="U3501" t="s">
        <v>8315</v>
      </c>
      <c r="V3501" t="s">
        <v>8316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326"/>
        <v>42435.874305555553</v>
      </c>
      <c r="K3502">
        <v>1455919438</v>
      </c>
      <c r="L3502" s="10">
        <f t="shared" si="327"/>
        <v>42419.586087962954</v>
      </c>
      <c r="M3502" s="11" t="str">
        <f t="shared" si="328"/>
        <v>Feb</v>
      </c>
      <c r="N3502" s="11">
        <f t="shared" si="329"/>
        <v>2016</v>
      </c>
      <c r="O3502" t="b">
        <v>0</v>
      </c>
      <c r="P3502">
        <v>42</v>
      </c>
      <c r="Q3502" t="b">
        <v>1</v>
      </c>
      <c r="R3502" t="s">
        <v>8271</v>
      </c>
      <c r="S3502">
        <f t="shared" si="324"/>
        <v>106</v>
      </c>
      <c r="T3502">
        <f t="shared" si="325"/>
        <v>25</v>
      </c>
      <c r="U3502" t="s">
        <v>8315</v>
      </c>
      <c r="V3502" t="s">
        <v>8316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326"/>
        <v>42258.430497685178</v>
      </c>
      <c r="K3503">
        <v>1439835595</v>
      </c>
      <c r="L3503" s="10">
        <f t="shared" si="327"/>
        <v>42233.430497685178</v>
      </c>
      <c r="M3503" s="11" t="str">
        <f t="shared" si="328"/>
        <v>Aug</v>
      </c>
      <c r="N3503" s="11">
        <f t="shared" si="329"/>
        <v>2015</v>
      </c>
      <c r="O3503" t="b">
        <v>0</v>
      </c>
      <c r="P3503">
        <v>42</v>
      </c>
      <c r="Q3503" t="b">
        <v>1</v>
      </c>
      <c r="R3503" t="s">
        <v>8271</v>
      </c>
      <c r="S3503">
        <f t="shared" si="324"/>
        <v>101</v>
      </c>
      <c r="T3503">
        <f t="shared" si="325"/>
        <v>36</v>
      </c>
      <c r="U3503" t="s">
        <v>8315</v>
      </c>
      <c r="V3503" t="s">
        <v>8316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326"/>
        <v>42444.832638888889</v>
      </c>
      <c r="K3504">
        <v>1456862924</v>
      </c>
      <c r="L3504" s="10">
        <f t="shared" si="327"/>
        <v>42430.506064814814</v>
      </c>
      <c r="M3504" s="11" t="str">
        <f t="shared" si="328"/>
        <v>Mar</v>
      </c>
      <c r="N3504" s="11">
        <f t="shared" si="329"/>
        <v>2016</v>
      </c>
      <c r="O3504" t="b">
        <v>0</v>
      </c>
      <c r="P3504">
        <v>31</v>
      </c>
      <c r="Q3504" t="b">
        <v>1</v>
      </c>
      <c r="R3504" t="s">
        <v>8271</v>
      </c>
      <c r="S3504">
        <f t="shared" si="324"/>
        <v>105</v>
      </c>
      <c r="T3504">
        <f t="shared" si="325"/>
        <v>136</v>
      </c>
      <c r="U3504" t="s">
        <v>8315</v>
      </c>
      <c r="V3504" t="s">
        <v>8316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326"/>
        <v>42575.144999999997</v>
      </c>
      <c r="K3505">
        <v>1466767728</v>
      </c>
      <c r="L3505" s="10">
        <f t="shared" si="327"/>
        <v>42545.144999999997</v>
      </c>
      <c r="M3505" s="11" t="str">
        <f t="shared" si="328"/>
        <v>Jun</v>
      </c>
      <c r="N3505" s="11">
        <f t="shared" si="329"/>
        <v>2016</v>
      </c>
      <c r="O3505" t="b">
        <v>0</v>
      </c>
      <c r="P3505">
        <v>38</v>
      </c>
      <c r="Q3505" t="b">
        <v>1</v>
      </c>
      <c r="R3505" t="s">
        <v>8271</v>
      </c>
      <c r="S3505">
        <f t="shared" si="324"/>
        <v>108</v>
      </c>
      <c r="T3505">
        <f t="shared" si="325"/>
        <v>71</v>
      </c>
      <c r="U3505" t="s">
        <v>8315</v>
      </c>
      <c r="V3505" t="s">
        <v>8316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326"/>
        <v>42327.457071759258</v>
      </c>
      <c r="K3506">
        <v>1445363891</v>
      </c>
      <c r="L3506" s="10">
        <f t="shared" si="327"/>
        <v>42297.415405092594</v>
      </c>
      <c r="M3506" s="11" t="str">
        <f t="shared" si="328"/>
        <v>Oct</v>
      </c>
      <c r="N3506" s="11">
        <f t="shared" si="329"/>
        <v>2015</v>
      </c>
      <c r="O3506" t="b">
        <v>0</v>
      </c>
      <c r="P3506">
        <v>8</v>
      </c>
      <c r="Q3506" t="b">
        <v>1</v>
      </c>
      <c r="R3506" t="s">
        <v>8271</v>
      </c>
      <c r="S3506">
        <f t="shared" si="324"/>
        <v>100</v>
      </c>
      <c r="T3506">
        <f t="shared" si="325"/>
        <v>125</v>
      </c>
      <c r="U3506" t="s">
        <v>8315</v>
      </c>
      <c r="V3506" t="s">
        <v>8316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326"/>
        <v>41771.833333333328</v>
      </c>
      <c r="K3507">
        <v>1398983245</v>
      </c>
      <c r="L3507" s="10">
        <f t="shared" si="327"/>
        <v>41760.602372685185</v>
      </c>
      <c r="M3507" s="11" t="str">
        <f t="shared" si="328"/>
        <v>May</v>
      </c>
      <c r="N3507" s="11">
        <f t="shared" si="329"/>
        <v>2014</v>
      </c>
      <c r="O3507" t="b">
        <v>0</v>
      </c>
      <c r="P3507">
        <v>39</v>
      </c>
      <c r="Q3507" t="b">
        <v>1</v>
      </c>
      <c r="R3507" t="s">
        <v>8271</v>
      </c>
      <c r="S3507">
        <f t="shared" si="324"/>
        <v>104</v>
      </c>
      <c r="T3507">
        <f t="shared" si="325"/>
        <v>67</v>
      </c>
      <c r="U3507" t="s">
        <v>8315</v>
      </c>
      <c r="V3507" t="s">
        <v>8316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326"/>
        <v>41874.400925925926</v>
      </c>
      <c r="K3508">
        <v>1404927440</v>
      </c>
      <c r="L3508" s="10">
        <f t="shared" si="327"/>
        <v>41829.400925925926</v>
      </c>
      <c r="M3508" s="11" t="str">
        <f t="shared" si="328"/>
        <v>Jul</v>
      </c>
      <c r="N3508" s="11">
        <f t="shared" si="329"/>
        <v>2014</v>
      </c>
      <c r="O3508" t="b">
        <v>0</v>
      </c>
      <c r="P3508">
        <v>29</v>
      </c>
      <c r="Q3508" t="b">
        <v>1</v>
      </c>
      <c r="R3508" t="s">
        <v>8271</v>
      </c>
      <c r="S3508">
        <f t="shared" si="324"/>
        <v>102</v>
      </c>
      <c r="T3508">
        <f t="shared" si="325"/>
        <v>105</v>
      </c>
      <c r="U3508" t="s">
        <v>8315</v>
      </c>
      <c r="V3508" t="s">
        <v>8316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326"/>
        <v>42521.589548611104</v>
      </c>
      <c r="K3509">
        <v>1462140537</v>
      </c>
      <c r="L3509" s="10">
        <f t="shared" si="327"/>
        <v>42491.589548611104</v>
      </c>
      <c r="M3509" s="11" t="str">
        <f t="shared" si="328"/>
        <v>May</v>
      </c>
      <c r="N3509" s="11">
        <f t="shared" si="329"/>
        <v>2016</v>
      </c>
      <c r="O3509" t="b">
        <v>0</v>
      </c>
      <c r="P3509">
        <v>72</v>
      </c>
      <c r="Q3509" t="b">
        <v>1</v>
      </c>
      <c r="R3509" t="s">
        <v>8271</v>
      </c>
      <c r="S3509">
        <f t="shared" si="324"/>
        <v>104</v>
      </c>
      <c r="T3509">
        <f t="shared" si="325"/>
        <v>145</v>
      </c>
      <c r="U3509" t="s">
        <v>8315</v>
      </c>
      <c r="V3509" t="s">
        <v>8316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326"/>
        <v>42500.541666666664</v>
      </c>
      <c r="K3510">
        <v>1460914253</v>
      </c>
      <c r="L3510" s="10">
        <f t="shared" si="327"/>
        <v>42477.396446759252</v>
      </c>
      <c r="M3510" s="11" t="str">
        <f t="shared" si="328"/>
        <v>Apr</v>
      </c>
      <c r="N3510" s="11">
        <f t="shared" si="329"/>
        <v>2016</v>
      </c>
      <c r="O3510" t="b">
        <v>0</v>
      </c>
      <c r="P3510">
        <v>15</v>
      </c>
      <c r="Q3510" t="b">
        <v>1</v>
      </c>
      <c r="R3510" t="s">
        <v>8271</v>
      </c>
      <c r="S3510">
        <f t="shared" si="324"/>
        <v>180</v>
      </c>
      <c r="T3510">
        <f t="shared" si="325"/>
        <v>12</v>
      </c>
      <c r="U3510" t="s">
        <v>8315</v>
      </c>
      <c r="V3510" t="s">
        <v>8316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326"/>
        <v>41963.871527777774</v>
      </c>
      <c r="K3511">
        <v>1415392666</v>
      </c>
      <c r="L3511" s="10">
        <f t="shared" si="327"/>
        <v>41950.526226851849</v>
      </c>
      <c r="M3511" s="11" t="str">
        <f t="shared" si="328"/>
        <v>Nov</v>
      </c>
      <c r="N3511" s="11">
        <f t="shared" si="329"/>
        <v>2014</v>
      </c>
      <c r="O3511" t="b">
        <v>0</v>
      </c>
      <c r="P3511">
        <v>33</v>
      </c>
      <c r="Q3511" t="b">
        <v>1</v>
      </c>
      <c r="R3511" t="s">
        <v>8271</v>
      </c>
      <c r="S3511">
        <f t="shared" si="324"/>
        <v>106</v>
      </c>
      <c r="T3511">
        <f t="shared" si="325"/>
        <v>97</v>
      </c>
      <c r="U3511" t="s">
        <v>8315</v>
      </c>
      <c r="V3511" t="s">
        <v>8316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326"/>
        <v>41822.287569444445</v>
      </c>
      <c r="K3512">
        <v>1402584846</v>
      </c>
      <c r="L3512" s="10">
        <f t="shared" si="327"/>
        <v>41802.287569444445</v>
      </c>
      <c r="M3512" s="11" t="str">
        <f t="shared" si="328"/>
        <v>Jun</v>
      </c>
      <c r="N3512" s="11">
        <f t="shared" si="329"/>
        <v>2014</v>
      </c>
      <c r="O3512" t="b">
        <v>0</v>
      </c>
      <c r="P3512">
        <v>15</v>
      </c>
      <c r="Q3512" t="b">
        <v>1</v>
      </c>
      <c r="R3512" t="s">
        <v>8271</v>
      </c>
      <c r="S3512">
        <f t="shared" si="324"/>
        <v>101</v>
      </c>
      <c r="T3512">
        <f t="shared" si="325"/>
        <v>60</v>
      </c>
      <c r="U3512" t="s">
        <v>8315</v>
      </c>
      <c r="V3512" t="s">
        <v>8316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326"/>
        <v>41950.4375</v>
      </c>
      <c r="K3513">
        <v>1413406695</v>
      </c>
      <c r="L3513" s="10">
        <f t="shared" si="327"/>
        <v>41927.540451388886</v>
      </c>
      <c r="M3513" s="11" t="str">
        <f t="shared" si="328"/>
        <v>Oct</v>
      </c>
      <c r="N3513" s="11">
        <f t="shared" si="329"/>
        <v>2014</v>
      </c>
      <c r="O3513" t="b">
        <v>0</v>
      </c>
      <c r="P3513">
        <v>19</v>
      </c>
      <c r="Q3513" t="b">
        <v>1</v>
      </c>
      <c r="R3513" t="s">
        <v>8271</v>
      </c>
      <c r="S3513">
        <f t="shared" si="324"/>
        <v>101</v>
      </c>
      <c r="T3513">
        <f t="shared" si="325"/>
        <v>80</v>
      </c>
      <c r="U3513" t="s">
        <v>8315</v>
      </c>
      <c r="V3513" t="s">
        <v>8316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326"/>
        <v>42117.161944444444</v>
      </c>
      <c r="K3514">
        <v>1424609592</v>
      </c>
      <c r="L3514" s="10">
        <f t="shared" si="327"/>
        <v>42057.203611111108</v>
      </c>
      <c r="M3514" s="11" t="str">
        <f t="shared" si="328"/>
        <v>Feb</v>
      </c>
      <c r="N3514" s="11">
        <f t="shared" si="329"/>
        <v>2015</v>
      </c>
      <c r="O3514" t="b">
        <v>0</v>
      </c>
      <c r="P3514">
        <v>17</v>
      </c>
      <c r="Q3514" t="b">
        <v>1</v>
      </c>
      <c r="R3514" t="s">
        <v>8271</v>
      </c>
      <c r="S3514">
        <f t="shared" si="324"/>
        <v>100</v>
      </c>
      <c r="T3514">
        <f t="shared" si="325"/>
        <v>59</v>
      </c>
      <c r="U3514" t="s">
        <v>8315</v>
      </c>
      <c r="V3514" t="s">
        <v>8316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326"/>
        <v>41793.874305555553</v>
      </c>
      <c r="K3515">
        <v>1400725112</v>
      </c>
      <c r="L3515" s="10">
        <f t="shared" si="327"/>
        <v>41780.762870370367</v>
      </c>
      <c r="M3515" s="11" t="str">
        <f t="shared" si="328"/>
        <v>May</v>
      </c>
      <c r="N3515" s="11">
        <f t="shared" si="329"/>
        <v>2014</v>
      </c>
      <c r="O3515" t="b">
        <v>0</v>
      </c>
      <c r="P3515">
        <v>44</v>
      </c>
      <c r="Q3515" t="b">
        <v>1</v>
      </c>
      <c r="R3515" t="s">
        <v>8271</v>
      </c>
      <c r="S3515">
        <f t="shared" si="324"/>
        <v>118</v>
      </c>
      <c r="T3515">
        <f t="shared" si="325"/>
        <v>75</v>
      </c>
      <c r="U3515" t="s">
        <v>8315</v>
      </c>
      <c r="V3515" t="s">
        <v>8316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326"/>
        <v>42036.874305555553</v>
      </c>
      <c r="K3516">
        <v>1421439552</v>
      </c>
      <c r="L3516" s="10">
        <f t="shared" si="327"/>
        <v>42020.513333333329</v>
      </c>
      <c r="M3516" s="11" t="str">
        <f t="shared" si="328"/>
        <v>Jan</v>
      </c>
      <c r="N3516" s="11">
        <f t="shared" si="329"/>
        <v>2015</v>
      </c>
      <c r="O3516" t="b">
        <v>0</v>
      </c>
      <c r="P3516">
        <v>10</v>
      </c>
      <c r="Q3516" t="b">
        <v>1</v>
      </c>
      <c r="R3516" t="s">
        <v>8271</v>
      </c>
      <c r="S3516">
        <f t="shared" si="324"/>
        <v>110</v>
      </c>
      <c r="T3516">
        <f t="shared" si="325"/>
        <v>55</v>
      </c>
      <c r="U3516" t="s">
        <v>8315</v>
      </c>
      <c r="V3516" t="s">
        <v>8316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326"/>
        <v>42155.439479166664</v>
      </c>
      <c r="K3517">
        <v>1430505171</v>
      </c>
      <c r="L3517" s="10">
        <f t="shared" si="327"/>
        <v>42125.439479166664</v>
      </c>
      <c r="M3517" s="11" t="str">
        <f t="shared" si="328"/>
        <v>May</v>
      </c>
      <c r="N3517" s="11">
        <f t="shared" si="329"/>
        <v>2015</v>
      </c>
      <c r="O3517" t="b">
        <v>0</v>
      </c>
      <c r="P3517">
        <v>46</v>
      </c>
      <c r="Q3517" t="b">
        <v>1</v>
      </c>
      <c r="R3517" t="s">
        <v>8271</v>
      </c>
      <c r="S3517">
        <f t="shared" si="324"/>
        <v>103</v>
      </c>
      <c r="T3517">
        <f t="shared" si="325"/>
        <v>67</v>
      </c>
      <c r="U3517" t="s">
        <v>8315</v>
      </c>
      <c r="V3517" t="s">
        <v>8316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326"/>
        <v>41889.791666666664</v>
      </c>
      <c r="K3518">
        <v>1407197670</v>
      </c>
      <c r="L3518" s="10">
        <f t="shared" si="327"/>
        <v>41855.676736111105</v>
      </c>
      <c r="M3518" s="11" t="str">
        <f t="shared" si="328"/>
        <v>Aug</v>
      </c>
      <c r="N3518" s="11">
        <f t="shared" si="329"/>
        <v>2014</v>
      </c>
      <c r="O3518" t="b">
        <v>0</v>
      </c>
      <c r="P3518">
        <v>11</v>
      </c>
      <c r="Q3518" t="b">
        <v>1</v>
      </c>
      <c r="R3518" t="s">
        <v>8271</v>
      </c>
      <c r="S3518">
        <f t="shared" si="324"/>
        <v>100</v>
      </c>
      <c r="T3518">
        <f t="shared" si="325"/>
        <v>227</v>
      </c>
      <c r="U3518" t="s">
        <v>8315</v>
      </c>
      <c r="V3518" t="s">
        <v>8316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326"/>
        <v>41824.125</v>
      </c>
      <c r="K3519">
        <v>1401910634</v>
      </c>
      <c r="L3519" s="10">
        <f t="shared" si="327"/>
        <v>41794.484189814815</v>
      </c>
      <c r="M3519" s="11" t="str">
        <f t="shared" si="328"/>
        <v>Jun</v>
      </c>
      <c r="N3519" s="11">
        <f t="shared" si="329"/>
        <v>2014</v>
      </c>
      <c r="O3519" t="b">
        <v>0</v>
      </c>
      <c r="P3519">
        <v>13</v>
      </c>
      <c r="Q3519" t="b">
        <v>1</v>
      </c>
      <c r="R3519" t="s">
        <v>8271</v>
      </c>
      <c r="S3519">
        <f t="shared" si="324"/>
        <v>100</v>
      </c>
      <c r="T3519">
        <f t="shared" si="325"/>
        <v>308</v>
      </c>
      <c r="U3519" t="s">
        <v>8315</v>
      </c>
      <c r="V3519" t="s">
        <v>8316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326"/>
        <v>41914.26458333333</v>
      </c>
      <c r="K3520">
        <v>1410461299</v>
      </c>
      <c r="L3520" s="10">
        <f t="shared" si="327"/>
        <v>41893.450219907405</v>
      </c>
      <c r="M3520" s="11" t="str">
        <f t="shared" si="328"/>
        <v>Sep</v>
      </c>
      <c r="N3520" s="11">
        <f t="shared" si="329"/>
        <v>2014</v>
      </c>
      <c r="O3520" t="b">
        <v>0</v>
      </c>
      <c r="P3520">
        <v>33</v>
      </c>
      <c r="Q3520" t="b">
        <v>1</v>
      </c>
      <c r="R3520" t="s">
        <v>8271</v>
      </c>
      <c r="S3520">
        <f t="shared" si="324"/>
        <v>110</v>
      </c>
      <c r="T3520">
        <f t="shared" si="325"/>
        <v>50</v>
      </c>
      <c r="U3520" t="s">
        <v>8315</v>
      </c>
      <c r="V3520" t="s">
        <v>8316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326"/>
        <v>42067.265624999993</v>
      </c>
      <c r="K3521">
        <v>1422886950</v>
      </c>
      <c r="L3521" s="10">
        <f t="shared" si="327"/>
        <v>42037.265624999993</v>
      </c>
      <c r="M3521" s="11" t="str">
        <f t="shared" si="328"/>
        <v>Feb</v>
      </c>
      <c r="N3521" s="11">
        <f t="shared" si="329"/>
        <v>2015</v>
      </c>
      <c r="O3521" t="b">
        <v>0</v>
      </c>
      <c r="P3521">
        <v>28</v>
      </c>
      <c r="Q3521" t="b">
        <v>1</v>
      </c>
      <c r="R3521" t="s">
        <v>8271</v>
      </c>
      <c r="S3521">
        <f t="shared" si="324"/>
        <v>101</v>
      </c>
      <c r="T3521">
        <f t="shared" si="325"/>
        <v>72</v>
      </c>
      <c r="U3521" t="s">
        <v>8315</v>
      </c>
      <c r="V3521" t="s">
        <v>8316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326"/>
        <v>42253.240972222215</v>
      </c>
      <c r="K3522">
        <v>1439322412</v>
      </c>
      <c r="L3522" s="10">
        <f t="shared" si="327"/>
        <v>42227.490879629629</v>
      </c>
      <c r="M3522" s="11" t="str">
        <f t="shared" si="328"/>
        <v>Aug</v>
      </c>
      <c r="N3522" s="11">
        <f t="shared" si="329"/>
        <v>2015</v>
      </c>
      <c r="O3522" t="b">
        <v>0</v>
      </c>
      <c r="P3522">
        <v>21</v>
      </c>
      <c r="Q3522" t="b">
        <v>1</v>
      </c>
      <c r="R3522" t="s">
        <v>8271</v>
      </c>
      <c r="S3522">
        <f t="shared" ref="S3522:S3585" si="330">ROUND((E3522/D3522)*100,0)</f>
        <v>101</v>
      </c>
      <c r="T3522">
        <f t="shared" ref="T3522:T3585" si="331">ROUND(E3522/P3522,0)</f>
        <v>96</v>
      </c>
      <c r="U3522" t="s">
        <v>8315</v>
      </c>
      <c r="V3522" t="s">
        <v>8316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332">(((I3523/60)/60/24)+DATE(1970,1,1)+(-8/24))</f>
        <v>41911.028009259258</v>
      </c>
      <c r="K3523">
        <v>1409388020</v>
      </c>
      <c r="L3523" s="10">
        <f t="shared" ref="L3523:L3586" si="333">(((K3523/60)/60)/24)+DATE(1970,1,1)+(-8/24)</f>
        <v>41881.028009259258</v>
      </c>
      <c r="M3523" s="11" t="str">
        <f t="shared" ref="M3523:M3586" si="334">TEXT(L3523,"MMM")</f>
        <v>Aug</v>
      </c>
      <c r="N3523" s="11">
        <f t="shared" ref="N3523:N3586" si="335">YEAR(L3523)</f>
        <v>2014</v>
      </c>
      <c r="O3523" t="b">
        <v>0</v>
      </c>
      <c r="P3523">
        <v>13</v>
      </c>
      <c r="Q3523" t="b">
        <v>1</v>
      </c>
      <c r="R3523" t="s">
        <v>8271</v>
      </c>
      <c r="S3523">
        <f t="shared" si="330"/>
        <v>169</v>
      </c>
      <c r="T3523">
        <f t="shared" si="331"/>
        <v>46</v>
      </c>
      <c r="U3523" t="s">
        <v>8315</v>
      </c>
      <c r="V3523" t="s">
        <v>8316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332"/>
        <v>42262.087500000001</v>
      </c>
      <c r="K3524">
        <v>1439924246</v>
      </c>
      <c r="L3524" s="10">
        <f t="shared" si="333"/>
        <v>42234.456550925919</v>
      </c>
      <c r="M3524" s="11" t="str">
        <f t="shared" si="334"/>
        <v>Aug</v>
      </c>
      <c r="N3524" s="11">
        <f t="shared" si="335"/>
        <v>2015</v>
      </c>
      <c r="O3524" t="b">
        <v>0</v>
      </c>
      <c r="P3524">
        <v>34</v>
      </c>
      <c r="Q3524" t="b">
        <v>1</v>
      </c>
      <c r="R3524" t="s">
        <v>8271</v>
      </c>
      <c r="S3524">
        <f t="shared" si="330"/>
        <v>100</v>
      </c>
      <c r="T3524">
        <f t="shared" si="331"/>
        <v>41</v>
      </c>
      <c r="U3524" t="s">
        <v>8315</v>
      </c>
      <c r="V3524" t="s">
        <v>8316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332"/>
        <v>42638.624999999993</v>
      </c>
      <c r="K3525">
        <v>1469871148</v>
      </c>
      <c r="L3525" s="10">
        <f t="shared" si="333"/>
        <v>42581.064212962963</v>
      </c>
      <c r="M3525" s="11" t="str">
        <f t="shared" si="334"/>
        <v>Jul</v>
      </c>
      <c r="N3525" s="11">
        <f t="shared" si="335"/>
        <v>2016</v>
      </c>
      <c r="O3525" t="b">
        <v>0</v>
      </c>
      <c r="P3525">
        <v>80</v>
      </c>
      <c r="Q3525" t="b">
        <v>1</v>
      </c>
      <c r="R3525" t="s">
        <v>8271</v>
      </c>
      <c r="S3525">
        <f t="shared" si="330"/>
        <v>114</v>
      </c>
      <c r="T3525">
        <f t="shared" si="331"/>
        <v>57</v>
      </c>
      <c r="U3525" t="s">
        <v>8315</v>
      </c>
      <c r="V3525" t="s">
        <v>8316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332"/>
        <v>41894.833333333328</v>
      </c>
      <c r="K3526">
        <v>1409336373</v>
      </c>
      <c r="L3526" s="10">
        <f t="shared" si="333"/>
        <v>41880.430243055554</v>
      </c>
      <c r="M3526" s="11" t="str">
        <f t="shared" si="334"/>
        <v>Aug</v>
      </c>
      <c r="N3526" s="11">
        <f t="shared" si="335"/>
        <v>2014</v>
      </c>
      <c r="O3526" t="b">
        <v>0</v>
      </c>
      <c r="P3526">
        <v>74</v>
      </c>
      <c r="Q3526" t="b">
        <v>1</v>
      </c>
      <c r="R3526" t="s">
        <v>8271</v>
      </c>
      <c r="S3526">
        <f t="shared" si="330"/>
        <v>102</v>
      </c>
      <c r="T3526">
        <f t="shared" si="331"/>
        <v>137</v>
      </c>
      <c r="U3526" t="s">
        <v>8315</v>
      </c>
      <c r="V3526" t="s">
        <v>8316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332"/>
        <v>42225.333333333336</v>
      </c>
      <c r="K3527">
        <v>1438188106</v>
      </c>
      <c r="L3527" s="10">
        <f t="shared" si="333"/>
        <v>42214.362337962964</v>
      </c>
      <c r="M3527" s="11" t="str">
        <f t="shared" si="334"/>
        <v>Jul</v>
      </c>
      <c r="N3527" s="11">
        <f t="shared" si="335"/>
        <v>2015</v>
      </c>
      <c r="O3527" t="b">
        <v>0</v>
      </c>
      <c r="P3527">
        <v>7</v>
      </c>
      <c r="Q3527" t="b">
        <v>1</v>
      </c>
      <c r="R3527" t="s">
        <v>8271</v>
      </c>
      <c r="S3527">
        <f t="shared" si="330"/>
        <v>106</v>
      </c>
      <c r="T3527">
        <f t="shared" si="331"/>
        <v>76</v>
      </c>
      <c r="U3527" t="s">
        <v>8315</v>
      </c>
      <c r="V3527" t="s">
        <v>8316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332"/>
        <v>42487.915972222218</v>
      </c>
      <c r="K3528">
        <v>1459411371</v>
      </c>
      <c r="L3528" s="10">
        <f t="shared" si="333"/>
        <v>42460.001979166664</v>
      </c>
      <c r="M3528" s="11" t="str">
        <f t="shared" si="334"/>
        <v>Mar</v>
      </c>
      <c r="N3528" s="11">
        <f t="shared" si="335"/>
        <v>2016</v>
      </c>
      <c r="O3528" t="b">
        <v>0</v>
      </c>
      <c r="P3528">
        <v>34</v>
      </c>
      <c r="Q3528" t="b">
        <v>1</v>
      </c>
      <c r="R3528" t="s">
        <v>8271</v>
      </c>
      <c r="S3528">
        <f t="shared" si="330"/>
        <v>102</v>
      </c>
      <c r="T3528">
        <f t="shared" si="331"/>
        <v>99</v>
      </c>
      <c r="U3528" t="s">
        <v>8315</v>
      </c>
      <c r="V3528" t="s">
        <v>8316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332"/>
        <v>42195.832638888889</v>
      </c>
      <c r="K3529">
        <v>1434069205</v>
      </c>
      <c r="L3529" s="10">
        <f t="shared" si="333"/>
        <v>42166.689872685187</v>
      </c>
      <c r="M3529" s="11" t="str">
        <f t="shared" si="334"/>
        <v>Jun</v>
      </c>
      <c r="N3529" s="11">
        <f t="shared" si="335"/>
        <v>2015</v>
      </c>
      <c r="O3529" t="b">
        <v>0</v>
      </c>
      <c r="P3529">
        <v>86</v>
      </c>
      <c r="Q3529" t="b">
        <v>1</v>
      </c>
      <c r="R3529" t="s">
        <v>8271</v>
      </c>
      <c r="S3529">
        <f t="shared" si="330"/>
        <v>117</v>
      </c>
      <c r="T3529">
        <f t="shared" si="331"/>
        <v>82</v>
      </c>
      <c r="U3529" t="s">
        <v>8315</v>
      </c>
      <c r="V3529" t="s">
        <v>8316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332"/>
        <v>42753.168032407404</v>
      </c>
      <c r="K3530">
        <v>1483012918</v>
      </c>
      <c r="L3530" s="10">
        <f t="shared" si="333"/>
        <v>42733.168032407404</v>
      </c>
      <c r="M3530" s="11" t="str">
        <f t="shared" si="334"/>
        <v>Dec</v>
      </c>
      <c r="N3530" s="11">
        <f t="shared" si="335"/>
        <v>2016</v>
      </c>
      <c r="O3530" t="b">
        <v>0</v>
      </c>
      <c r="P3530">
        <v>37</v>
      </c>
      <c r="Q3530" t="b">
        <v>1</v>
      </c>
      <c r="R3530" t="s">
        <v>8271</v>
      </c>
      <c r="S3530">
        <f t="shared" si="330"/>
        <v>101</v>
      </c>
      <c r="T3530">
        <f t="shared" si="331"/>
        <v>45</v>
      </c>
      <c r="U3530" t="s">
        <v>8315</v>
      </c>
      <c r="V3530" t="s">
        <v>8316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332"/>
        <v>42197.708333333336</v>
      </c>
      <c r="K3531">
        <v>1434997018</v>
      </c>
      <c r="L3531" s="10">
        <f t="shared" si="333"/>
        <v>42177.428449074076</v>
      </c>
      <c r="M3531" s="11" t="str">
        <f t="shared" si="334"/>
        <v>Jun</v>
      </c>
      <c r="N3531" s="11">
        <f t="shared" si="335"/>
        <v>2015</v>
      </c>
      <c r="O3531" t="b">
        <v>0</v>
      </c>
      <c r="P3531">
        <v>18</v>
      </c>
      <c r="Q3531" t="b">
        <v>1</v>
      </c>
      <c r="R3531" t="s">
        <v>8271</v>
      </c>
      <c r="S3531">
        <f t="shared" si="330"/>
        <v>132</v>
      </c>
      <c r="T3531">
        <f t="shared" si="331"/>
        <v>37</v>
      </c>
      <c r="U3531" t="s">
        <v>8315</v>
      </c>
      <c r="V3531" t="s">
        <v>8316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332"/>
        <v>42470.499999999993</v>
      </c>
      <c r="K3532">
        <v>1457881057</v>
      </c>
      <c r="L3532" s="10">
        <f t="shared" si="333"/>
        <v>42442.29001157407</v>
      </c>
      <c r="M3532" s="11" t="str">
        <f t="shared" si="334"/>
        <v>Mar</v>
      </c>
      <c r="N3532" s="11">
        <f t="shared" si="335"/>
        <v>2016</v>
      </c>
      <c r="O3532" t="b">
        <v>0</v>
      </c>
      <c r="P3532">
        <v>22</v>
      </c>
      <c r="Q3532" t="b">
        <v>1</v>
      </c>
      <c r="R3532" t="s">
        <v>8271</v>
      </c>
      <c r="S3532">
        <f t="shared" si="330"/>
        <v>100</v>
      </c>
      <c r="T3532">
        <f t="shared" si="331"/>
        <v>125</v>
      </c>
      <c r="U3532" t="s">
        <v>8315</v>
      </c>
      <c r="V3532" t="s">
        <v>8316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332"/>
        <v>42551.32099537037</v>
      </c>
      <c r="K3533">
        <v>1464709334</v>
      </c>
      <c r="L3533" s="10">
        <f t="shared" si="333"/>
        <v>42521.32099537037</v>
      </c>
      <c r="M3533" s="11" t="str">
        <f t="shared" si="334"/>
        <v>May</v>
      </c>
      <c r="N3533" s="11">
        <f t="shared" si="335"/>
        <v>2016</v>
      </c>
      <c r="O3533" t="b">
        <v>0</v>
      </c>
      <c r="P3533">
        <v>26</v>
      </c>
      <c r="Q3533" t="b">
        <v>1</v>
      </c>
      <c r="R3533" t="s">
        <v>8271</v>
      </c>
      <c r="S3533">
        <f t="shared" si="330"/>
        <v>128</v>
      </c>
      <c r="T3533">
        <f t="shared" si="331"/>
        <v>49</v>
      </c>
      <c r="U3533" t="s">
        <v>8315</v>
      </c>
      <c r="V3533" t="s">
        <v>8316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332"/>
        <v>41899.832638888889</v>
      </c>
      <c r="K3534">
        <v>1409667827</v>
      </c>
      <c r="L3534" s="10">
        <f t="shared" si="333"/>
        <v>41884.266516203701</v>
      </c>
      <c r="M3534" s="11" t="str">
        <f t="shared" si="334"/>
        <v>Sep</v>
      </c>
      <c r="N3534" s="11">
        <f t="shared" si="335"/>
        <v>2014</v>
      </c>
      <c r="O3534" t="b">
        <v>0</v>
      </c>
      <c r="P3534">
        <v>27</v>
      </c>
      <c r="Q3534" t="b">
        <v>1</v>
      </c>
      <c r="R3534" t="s">
        <v>8271</v>
      </c>
      <c r="S3534">
        <f t="shared" si="330"/>
        <v>119</v>
      </c>
      <c r="T3534">
        <f t="shared" si="331"/>
        <v>42</v>
      </c>
      <c r="U3534" t="s">
        <v>8315</v>
      </c>
      <c r="V3534" t="s">
        <v>8316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332"/>
        <v>42319.469525462955</v>
      </c>
      <c r="K3535">
        <v>1444673767</v>
      </c>
      <c r="L3535" s="10">
        <f t="shared" si="333"/>
        <v>42289.427858796298</v>
      </c>
      <c r="M3535" s="11" t="str">
        <f t="shared" si="334"/>
        <v>Oct</v>
      </c>
      <c r="N3535" s="11">
        <f t="shared" si="335"/>
        <v>2015</v>
      </c>
      <c r="O3535" t="b">
        <v>0</v>
      </c>
      <c r="P3535">
        <v>8</v>
      </c>
      <c r="Q3535" t="b">
        <v>1</v>
      </c>
      <c r="R3535" t="s">
        <v>8271</v>
      </c>
      <c r="S3535">
        <f t="shared" si="330"/>
        <v>126</v>
      </c>
      <c r="T3535">
        <f t="shared" si="331"/>
        <v>79</v>
      </c>
      <c r="U3535" t="s">
        <v>8315</v>
      </c>
      <c r="V3535" t="s">
        <v>8316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332"/>
        <v>42278.291932870365</v>
      </c>
      <c r="K3536">
        <v>1440687623</v>
      </c>
      <c r="L3536" s="10">
        <f t="shared" si="333"/>
        <v>42243.291932870365</v>
      </c>
      <c r="M3536" s="11" t="str">
        <f t="shared" si="334"/>
        <v>Aug</v>
      </c>
      <c r="N3536" s="11">
        <f t="shared" si="335"/>
        <v>2015</v>
      </c>
      <c r="O3536" t="b">
        <v>0</v>
      </c>
      <c r="P3536">
        <v>204</v>
      </c>
      <c r="Q3536" t="b">
        <v>1</v>
      </c>
      <c r="R3536" t="s">
        <v>8271</v>
      </c>
      <c r="S3536">
        <f t="shared" si="330"/>
        <v>156</v>
      </c>
      <c r="T3536">
        <f t="shared" si="331"/>
        <v>38</v>
      </c>
      <c r="U3536" t="s">
        <v>8315</v>
      </c>
      <c r="V3536" t="s">
        <v>8316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332"/>
        <v>42279.416666666664</v>
      </c>
      <c r="K3537">
        <v>1441120910</v>
      </c>
      <c r="L3537" s="10">
        <f t="shared" si="333"/>
        <v>42248.306828703695</v>
      </c>
      <c r="M3537" s="11" t="str">
        <f t="shared" si="334"/>
        <v>Sep</v>
      </c>
      <c r="N3537" s="11">
        <f t="shared" si="335"/>
        <v>2015</v>
      </c>
      <c r="O3537" t="b">
        <v>0</v>
      </c>
      <c r="P3537">
        <v>46</v>
      </c>
      <c r="Q3537" t="b">
        <v>1</v>
      </c>
      <c r="R3537" t="s">
        <v>8271</v>
      </c>
      <c r="S3537">
        <f t="shared" si="330"/>
        <v>103</v>
      </c>
      <c r="T3537">
        <f t="shared" si="331"/>
        <v>45</v>
      </c>
      <c r="U3537" t="s">
        <v>8315</v>
      </c>
      <c r="V3537" t="s">
        <v>8316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332"/>
        <v>42358.165972222218</v>
      </c>
      <c r="K3538">
        <v>1448040425</v>
      </c>
      <c r="L3538" s="10">
        <f t="shared" si="333"/>
        <v>42328.393807870372</v>
      </c>
      <c r="M3538" s="11" t="str">
        <f t="shared" si="334"/>
        <v>Nov</v>
      </c>
      <c r="N3538" s="11">
        <f t="shared" si="335"/>
        <v>2015</v>
      </c>
      <c r="O3538" t="b">
        <v>0</v>
      </c>
      <c r="P3538">
        <v>17</v>
      </c>
      <c r="Q3538" t="b">
        <v>1</v>
      </c>
      <c r="R3538" t="s">
        <v>8271</v>
      </c>
      <c r="S3538">
        <f t="shared" si="330"/>
        <v>153</v>
      </c>
      <c r="T3538">
        <f t="shared" si="331"/>
        <v>14</v>
      </c>
      <c r="U3538" t="s">
        <v>8315</v>
      </c>
      <c r="V3538" t="s">
        <v>8316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332"/>
        <v>41959.999305555553</v>
      </c>
      <c r="K3539">
        <v>1413016216</v>
      </c>
      <c r="L3539" s="10">
        <f t="shared" si="333"/>
        <v>41923.021018518513</v>
      </c>
      <c r="M3539" s="11" t="str">
        <f t="shared" si="334"/>
        <v>Oct</v>
      </c>
      <c r="N3539" s="11">
        <f t="shared" si="335"/>
        <v>2014</v>
      </c>
      <c r="O3539" t="b">
        <v>0</v>
      </c>
      <c r="P3539">
        <v>28</v>
      </c>
      <c r="Q3539" t="b">
        <v>1</v>
      </c>
      <c r="R3539" t="s">
        <v>8271</v>
      </c>
      <c r="S3539">
        <f t="shared" si="330"/>
        <v>180</v>
      </c>
      <c r="T3539">
        <f t="shared" si="331"/>
        <v>44</v>
      </c>
      <c r="U3539" t="s">
        <v>8315</v>
      </c>
      <c r="V3539" t="s">
        <v>8316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332"/>
        <v>42599.087268518517</v>
      </c>
      <c r="K3540">
        <v>1469009140</v>
      </c>
      <c r="L3540" s="10">
        <f t="shared" si="333"/>
        <v>42571.087268518517</v>
      </c>
      <c r="M3540" s="11" t="str">
        <f t="shared" si="334"/>
        <v>Jul</v>
      </c>
      <c r="N3540" s="11">
        <f t="shared" si="335"/>
        <v>2016</v>
      </c>
      <c r="O3540" t="b">
        <v>0</v>
      </c>
      <c r="P3540">
        <v>83</v>
      </c>
      <c r="Q3540" t="b">
        <v>1</v>
      </c>
      <c r="R3540" t="s">
        <v>8271</v>
      </c>
      <c r="S3540">
        <f t="shared" si="330"/>
        <v>128</v>
      </c>
      <c r="T3540">
        <f t="shared" si="331"/>
        <v>31</v>
      </c>
      <c r="U3540" t="s">
        <v>8315</v>
      </c>
      <c r="V3540" t="s">
        <v>8316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332"/>
        <v>42621.422708333332</v>
      </c>
      <c r="K3541">
        <v>1471543722</v>
      </c>
      <c r="L3541" s="10">
        <f t="shared" si="333"/>
        <v>42600.422708333332</v>
      </c>
      <c r="M3541" s="11" t="str">
        <f t="shared" si="334"/>
        <v>Aug</v>
      </c>
      <c r="N3541" s="11">
        <f t="shared" si="335"/>
        <v>2016</v>
      </c>
      <c r="O3541" t="b">
        <v>0</v>
      </c>
      <c r="P3541">
        <v>13</v>
      </c>
      <c r="Q3541" t="b">
        <v>1</v>
      </c>
      <c r="R3541" t="s">
        <v>8271</v>
      </c>
      <c r="S3541">
        <f t="shared" si="330"/>
        <v>120</v>
      </c>
      <c r="T3541">
        <f t="shared" si="331"/>
        <v>55</v>
      </c>
      <c r="U3541" t="s">
        <v>8315</v>
      </c>
      <c r="V3541" t="s">
        <v>8316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332"/>
        <v>42546.670034722221</v>
      </c>
      <c r="K3542">
        <v>1464307491</v>
      </c>
      <c r="L3542" s="10">
        <f t="shared" si="333"/>
        <v>42516.670034722221</v>
      </c>
      <c r="M3542" s="11" t="str">
        <f t="shared" si="334"/>
        <v>May</v>
      </c>
      <c r="N3542" s="11">
        <f t="shared" si="335"/>
        <v>2016</v>
      </c>
      <c r="O3542" t="b">
        <v>0</v>
      </c>
      <c r="P3542">
        <v>8</v>
      </c>
      <c r="Q3542" t="b">
        <v>1</v>
      </c>
      <c r="R3542" t="s">
        <v>8271</v>
      </c>
      <c r="S3542">
        <f t="shared" si="330"/>
        <v>123</v>
      </c>
      <c r="T3542">
        <f t="shared" si="331"/>
        <v>46</v>
      </c>
      <c r="U3542" t="s">
        <v>8315</v>
      </c>
      <c r="V3542" t="s">
        <v>8316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332"/>
        <v>42247.396701388883</v>
      </c>
      <c r="K3543">
        <v>1438882275</v>
      </c>
      <c r="L3543" s="10">
        <f t="shared" si="333"/>
        <v>42222.396701388883</v>
      </c>
      <c r="M3543" s="11" t="str">
        <f t="shared" si="334"/>
        <v>Aug</v>
      </c>
      <c r="N3543" s="11">
        <f t="shared" si="335"/>
        <v>2015</v>
      </c>
      <c r="O3543" t="b">
        <v>0</v>
      </c>
      <c r="P3543">
        <v>32</v>
      </c>
      <c r="Q3543" t="b">
        <v>1</v>
      </c>
      <c r="R3543" t="s">
        <v>8271</v>
      </c>
      <c r="S3543">
        <f t="shared" si="330"/>
        <v>105</v>
      </c>
      <c r="T3543">
        <f t="shared" si="331"/>
        <v>39</v>
      </c>
      <c r="U3543" t="s">
        <v>8315</v>
      </c>
      <c r="V3543" t="s">
        <v>8316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332"/>
        <v>41889.266458333332</v>
      </c>
      <c r="K3544">
        <v>1404915822</v>
      </c>
      <c r="L3544" s="10">
        <f t="shared" si="333"/>
        <v>41829.266458333332</v>
      </c>
      <c r="M3544" s="11" t="str">
        <f t="shared" si="334"/>
        <v>Jul</v>
      </c>
      <c r="N3544" s="11">
        <f t="shared" si="335"/>
        <v>2014</v>
      </c>
      <c r="O3544" t="b">
        <v>0</v>
      </c>
      <c r="P3544">
        <v>85</v>
      </c>
      <c r="Q3544" t="b">
        <v>1</v>
      </c>
      <c r="R3544" t="s">
        <v>8271</v>
      </c>
      <c r="S3544">
        <f t="shared" si="330"/>
        <v>102</v>
      </c>
      <c r="T3544">
        <f t="shared" si="331"/>
        <v>66</v>
      </c>
      <c r="U3544" t="s">
        <v>8315</v>
      </c>
      <c r="V3544" t="s">
        <v>8316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332"/>
        <v>42180.421979166662</v>
      </c>
      <c r="K3545">
        <v>1432663659</v>
      </c>
      <c r="L3545" s="10">
        <f t="shared" si="333"/>
        <v>42150.421979166662</v>
      </c>
      <c r="M3545" s="11" t="str">
        <f t="shared" si="334"/>
        <v>May</v>
      </c>
      <c r="N3545" s="11">
        <f t="shared" si="335"/>
        <v>2015</v>
      </c>
      <c r="O3545" t="b">
        <v>0</v>
      </c>
      <c r="P3545">
        <v>29</v>
      </c>
      <c r="Q3545" t="b">
        <v>1</v>
      </c>
      <c r="R3545" t="s">
        <v>8271</v>
      </c>
      <c r="S3545">
        <f t="shared" si="330"/>
        <v>105</v>
      </c>
      <c r="T3545">
        <f t="shared" si="331"/>
        <v>54</v>
      </c>
      <c r="U3545" t="s">
        <v>8315</v>
      </c>
      <c r="V3545" t="s">
        <v>8316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332"/>
        <v>42070.498344907406</v>
      </c>
      <c r="K3546">
        <v>1423166257</v>
      </c>
      <c r="L3546" s="10">
        <f t="shared" si="333"/>
        <v>42040.498344907406</v>
      </c>
      <c r="M3546" s="11" t="str">
        <f t="shared" si="334"/>
        <v>Feb</v>
      </c>
      <c r="N3546" s="11">
        <f t="shared" si="335"/>
        <v>2015</v>
      </c>
      <c r="O3546" t="b">
        <v>0</v>
      </c>
      <c r="P3546">
        <v>24</v>
      </c>
      <c r="Q3546" t="b">
        <v>1</v>
      </c>
      <c r="R3546" t="s">
        <v>8271</v>
      </c>
      <c r="S3546">
        <f t="shared" si="330"/>
        <v>100</v>
      </c>
      <c r="T3546">
        <f t="shared" si="331"/>
        <v>104</v>
      </c>
      <c r="U3546" t="s">
        <v>8315</v>
      </c>
      <c r="V3546" t="s">
        <v>8316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332"/>
        <v>42105.474062499998</v>
      </c>
      <c r="K3547">
        <v>1426188159</v>
      </c>
      <c r="L3547" s="10">
        <f t="shared" si="333"/>
        <v>42075.474062499998</v>
      </c>
      <c r="M3547" s="11" t="str">
        <f t="shared" si="334"/>
        <v>Mar</v>
      </c>
      <c r="N3547" s="11">
        <f t="shared" si="335"/>
        <v>2015</v>
      </c>
      <c r="O3547" t="b">
        <v>0</v>
      </c>
      <c r="P3547">
        <v>8</v>
      </c>
      <c r="Q3547" t="b">
        <v>1</v>
      </c>
      <c r="R3547" t="s">
        <v>8271</v>
      </c>
      <c r="S3547">
        <f t="shared" si="330"/>
        <v>100</v>
      </c>
      <c r="T3547">
        <f t="shared" si="331"/>
        <v>31</v>
      </c>
      <c r="U3547" t="s">
        <v>8315</v>
      </c>
      <c r="V3547" t="s">
        <v>8316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332"/>
        <v>42094.832638888889</v>
      </c>
      <c r="K3548">
        <v>1426002684</v>
      </c>
      <c r="L3548" s="10">
        <f t="shared" si="333"/>
        <v>42073.327361111107</v>
      </c>
      <c r="M3548" s="11" t="str">
        <f t="shared" si="334"/>
        <v>Mar</v>
      </c>
      <c r="N3548" s="11">
        <f t="shared" si="335"/>
        <v>2015</v>
      </c>
      <c r="O3548" t="b">
        <v>0</v>
      </c>
      <c r="P3548">
        <v>19</v>
      </c>
      <c r="Q3548" t="b">
        <v>1</v>
      </c>
      <c r="R3548" t="s">
        <v>8271</v>
      </c>
      <c r="S3548">
        <f t="shared" si="330"/>
        <v>102</v>
      </c>
      <c r="T3548">
        <f t="shared" si="331"/>
        <v>59</v>
      </c>
      <c r="U3548" t="s">
        <v>8315</v>
      </c>
      <c r="V3548" t="s">
        <v>8316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332"/>
        <v>42503.832638888889</v>
      </c>
      <c r="K3549">
        <v>1461117201</v>
      </c>
      <c r="L3549" s="10">
        <f t="shared" si="333"/>
        <v>42479.745381944442</v>
      </c>
      <c r="M3549" s="11" t="str">
        <f t="shared" si="334"/>
        <v>Apr</v>
      </c>
      <c r="N3549" s="11">
        <f t="shared" si="335"/>
        <v>2016</v>
      </c>
      <c r="O3549" t="b">
        <v>0</v>
      </c>
      <c r="P3549">
        <v>336</v>
      </c>
      <c r="Q3549" t="b">
        <v>1</v>
      </c>
      <c r="R3549" t="s">
        <v>8271</v>
      </c>
      <c r="S3549">
        <f t="shared" si="330"/>
        <v>114</v>
      </c>
      <c r="T3549">
        <f t="shared" si="331"/>
        <v>119</v>
      </c>
      <c r="U3549" t="s">
        <v>8315</v>
      </c>
      <c r="V3549" t="s">
        <v>8316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332"/>
        <v>42433.708333333336</v>
      </c>
      <c r="K3550">
        <v>1455230214</v>
      </c>
      <c r="L3550" s="10">
        <f t="shared" si="333"/>
        <v>42411.608958333331</v>
      </c>
      <c r="M3550" s="11" t="str">
        <f t="shared" si="334"/>
        <v>Feb</v>
      </c>
      <c r="N3550" s="11">
        <f t="shared" si="335"/>
        <v>2016</v>
      </c>
      <c r="O3550" t="b">
        <v>0</v>
      </c>
      <c r="P3550">
        <v>13</v>
      </c>
      <c r="Q3550" t="b">
        <v>1</v>
      </c>
      <c r="R3550" t="s">
        <v>8271</v>
      </c>
      <c r="S3550">
        <f t="shared" si="330"/>
        <v>102</v>
      </c>
      <c r="T3550">
        <f t="shared" si="331"/>
        <v>165</v>
      </c>
      <c r="U3550" t="s">
        <v>8315</v>
      </c>
      <c r="V3550" t="s">
        <v>8316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332"/>
        <v>42251.061030092591</v>
      </c>
      <c r="K3551">
        <v>1438939673</v>
      </c>
      <c r="L3551" s="10">
        <f t="shared" si="333"/>
        <v>42223.061030092591</v>
      </c>
      <c r="M3551" s="11" t="str">
        <f t="shared" si="334"/>
        <v>Aug</v>
      </c>
      <c r="N3551" s="11">
        <f t="shared" si="335"/>
        <v>2015</v>
      </c>
      <c r="O3551" t="b">
        <v>0</v>
      </c>
      <c r="P3551">
        <v>42</v>
      </c>
      <c r="Q3551" t="b">
        <v>1</v>
      </c>
      <c r="R3551" t="s">
        <v>8271</v>
      </c>
      <c r="S3551">
        <f t="shared" si="330"/>
        <v>102</v>
      </c>
      <c r="T3551">
        <f t="shared" si="331"/>
        <v>24</v>
      </c>
      <c r="U3551" t="s">
        <v>8315</v>
      </c>
      <c r="V3551" t="s">
        <v>8316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332"/>
        <v>42492.560162037036</v>
      </c>
      <c r="K3552">
        <v>1459632398</v>
      </c>
      <c r="L3552" s="10">
        <f t="shared" si="333"/>
        <v>42462.560162037036</v>
      </c>
      <c r="M3552" s="11" t="str">
        <f t="shared" si="334"/>
        <v>Apr</v>
      </c>
      <c r="N3552" s="11">
        <f t="shared" si="335"/>
        <v>2016</v>
      </c>
      <c r="O3552" t="b">
        <v>0</v>
      </c>
      <c r="P3552">
        <v>64</v>
      </c>
      <c r="Q3552" t="b">
        <v>1</v>
      </c>
      <c r="R3552" t="s">
        <v>8271</v>
      </c>
      <c r="S3552">
        <f t="shared" si="330"/>
        <v>105</v>
      </c>
      <c r="T3552">
        <f t="shared" si="331"/>
        <v>41</v>
      </c>
      <c r="U3552" t="s">
        <v>8315</v>
      </c>
      <c r="V3552" t="s">
        <v>8316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332"/>
        <v>41781.588194444441</v>
      </c>
      <c r="K3553">
        <v>1398342170</v>
      </c>
      <c r="L3553" s="10">
        <f t="shared" si="333"/>
        <v>41753.182523148142</v>
      </c>
      <c r="M3553" s="11" t="str">
        <f t="shared" si="334"/>
        <v>Apr</v>
      </c>
      <c r="N3553" s="11">
        <f t="shared" si="335"/>
        <v>2014</v>
      </c>
      <c r="O3553" t="b">
        <v>0</v>
      </c>
      <c r="P3553">
        <v>25</v>
      </c>
      <c r="Q3553" t="b">
        <v>1</v>
      </c>
      <c r="R3553" t="s">
        <v>8271</v>
      </c>
      <c r="S3553">
        <f t="shared" si="330"/>
        <v>102</v>
      </c>
      <c r="T3553">
        <f t="shared" si="331"/>
        <v>61</v>
      </c>
      <c r="U3553" t="s">
        <v>8315</v>
      </c>
      <c r="V3553" t="s">
        <v>8316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332"/>
        <v>41818.253749999996</v>
      </c>
      <c r="K3554">
        <v>1401372324</v>
      </c>
      <c r="L3554" s="10">
        <f t="shared" si="333"/>
        <v>41788.253749999996</v>
      </c>
      <c r="M3554" s="11" t="str">
        <f t="shared" si="334"/>
        <v>May</v>
      </c>
      <c r="N3554" s="11">
        <f t="shared" si="335"/>
        <v>2014</v>
      </c>
      <c r="O3554" t="b">
        <v>0</v>
      </c>
      <c r="P3554">
        <v>20</v>
      </c>
      <c r="Q3554" t="b">
        <v>1</v>
      </c>
      <c r="R3554" t="s">
        <v>8271</v>
      </c>
      <c r="S3554">
        <f t="shared" si="330"/>
        <v>100</v>
      </c>
      <c r="T3554">
        <f t="shared" si="331"/>
        <v>39</v>
      </c>
      <c r="U3554" t="s">
        <v>8315</v>
      </c>
      <c r="V3554" t="s">
        <v>8316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332"/>
        <v>42227.666666666664</v>
      </c>
      <c r="K3555">
        <v>1436575280</v>
      </c>
      <c r="L3555" s="10">
        <f t="shared" si="333"/>
        <v>42195.695370370369</v>
      </c>
      <c r="M3555" s="11" t="str">
        <f t="shared" si="334"/>
        <v>Jul</v>
      </c>
      <c r="N3555" s="11">
        <f t="shared" si="335"/>
        <v>2015</v>
      </c>
      <c r="O3555" t="b">
        <v>0</v>
      </c>
      <c r="P3555">
        <v>104</v>
      </c>
      <c r="Q3555" t="b">
        <v>1</v>
      </c>
      <c r="R3555" t="s">
        <v>8271</v>
      </c>
      <c r="S3555">
        <f t="shared" si="330"/>
        <v>106</v>
      </c>
      <c r="T3555">
        <f t="shared" si="331"/>
        <v>56</v>
      </c>
      <c r="U3555" t="s">
        <v>8315</v>
      </c>
      <c r="V3555" t="s">
        <v>8316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332"/>
        <v>42046.374999999993</v>
      </c>
      <c r="K3556">
        <v>1421025159</v>
      </c>
      <c r="L3556" s="10">
        <f t="shared" si="333"/>
        <v>42015.717118055552</v>
      </c>
      <c r="M3556" s="11" t="str">
        <f t="shared" si="334"/>
        <v>Jan</v>
      </c>
      <c r="N3556" s="11">
        <f t="shared" si="335"/>
        <v>2015</v>
      </c>
      <c r="O3556" t="b">
        <v>0</v>
      </c>
      <c r="P3556">
        <v>53</v>
      </c>
      <c r="Q3556" t="b">
        <v>1</v>
      </c>
      <c r="R3556" t="s">
        <v>8271</v>
      </c>
      <c r="S3556">
        <f t="shared" si="330"/>
        <v>113</v>
      </c>
      <c r="T3556">
        <f t="shared" si="331"/>
        <v>107</v>
      </c>
      <c r="U3556" t="s">
        <v>8315</v>
      </c>
      <c r="V3556" t="s">
        <v>8316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332"/>
        <v>42691.15039351851</v>
      </c>
      <c r="K3557">
        <v>1476786994</v>
      </c>
      <c r="L3557" s="10">
        <f t="shared" si="333"/>
        <v>42661.108726851853</v>
      </c>
      <c r="M3557" s="11" t="str">
        <f t="shared" si="334"/>
        <v>Oct</v>
      </c>
      <c r="N3557" s="11">
        <f t="shared" si="335"/>
        <v>2016</v>
      </c>
      <c r="O3557" t="b">
        <v>0</v>
      </c>
      <c r="P3557">
        <v>14</v>
      </c>
      <c r="Q3557" t="b">
        <v>1</v>
      </c>
      <c r="R3557" t="s">
        <v>8271</v>
      </c>
      <c r="S3557">
        <f t="shared" si="330"/>
        <v>100</v>
      </c>
      <c r="T3557">
        <f t="shared" si="331"/>
        <v>171</v>
      </c>
      <c r="U3557" t="s">
        <v>8315</v>
      </c>
      <c r="V3557" t="s">
        <v>8316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332"/>
        <v>41868.316249999996</v>
      </c>
      <c r="K3558">
        <v>1403105724</v>
      </c>
      <c r="L3558" s="10">
        <f t="shared" si="333"/>
        <v>41808.316249999996</v>
      </c>
      <c r="M3558" s="11" t="str">
        <f t="shared" si="334"/>
        <v>Jun</v>
      </c>
      <c r="N3558" s="11">
        <f t="shared" si="335"/>
        <v>2014</v>
      </c>
      <c r="O3558" t="b">
        <v>0</v>
      </c>
      <c r="P3558">
        <v>20</v>
      </c>
      <c r="Q3558" t="b">
        <v>1</v>
      </c>
      <c r="R3558" t="s">
        <v>8271</v>
      </c>
      <c r="S3558">
        <f t="shared" si="330"/>
        <v>100</v>
      </c>
      <c r="T3558">
        <f t="shared" si="331"/>
        <v>111</v>
      </c>
      <c r="U3558" t="s">
        <v>8315</v>
      </c>
      <c r="V3558" t="s">
        <v>8316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332"/>
        <v>41763.943414351852</v>
      </c>
      <c r="K3559">
        <v>1396334311</v>
      </c>
      <c r="L3559" s="10">
        <f t="shared" si="333"/>
        <v>41729.943414351852</v>
      </c>
      <c r="M3559" s="11" t="str">
        <f t="shared" si="334"/>
        <v>Mar</v>
      </c>
      <c r="N3559" s="11">
        <f t="shared" si="335"/>
        <v>2014</v>
      </c>
      <c r="O3559" t="b">
        <v>0</v>
      </c>
      <c r="P3559">
        <v>558</v>
      </c>
      <c r="Q3559" t="b">
        <v>1</v>
      </c>
      <c r="R3559" t="s">
        <v>8271</v>
      </c>
      <c r="S3559">
        <f t="shared" si="330"/>
        <v>100</v>
      </c>
      <c r="T3559">
        <f t="shared" si="331"/>
        <v>179</v>
      </c>
      <c r="U3559" t="s">
        <v>8315</v>
      </c>
      <c r="V3559" t="s">
        <v>8316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332"/>
        <v>42181.541666666664</v>
      </c>
      <c r="K3560">
        <v>1431718575</v>
      </c>
      <c r="L3560" s="10">
        <f t="shared" si="333"/>
        <v>42139.483506944445</v>
      </c>
      <c r="M3560" s="11" t="str">
        <f t="shared" si="334"/>
        <v>May</v>
      </c>
      <c r="N3560" s="11">
        <f t="shared" si="335"/>
        <v>2015</v>
      </c>
      <c r="O3560" t="b">
        <v>0</v>
      </c>
      <c r="P3560">
        <v>22</v>
      </c>
      <c r="Q3560" t="b">
        <v>1</v>
      </c>
      <c r="R3560" t="s">
        <v>8271</v>
      </c>
      <c r="S3560">
        <f t="shared" si="330"/>
        <v>144</v>
      </c>
      <c r="T3560">
        <f t="shared" si="331"/>
        <v>23</v>
      </c>
      <c r="U3560" t="s">
        <v>8315</v>
      </c>
      <c r="V3560" t="s">
        <v>8316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332"/>
        <v>42216.040277777771</v>
      </c>
      <c r="K3561">
        <v>1436408308</v>
      </c>
      <c r="L3561" s="10">
        <f t="shared" si="333"/>
        <v>42193.762824074067</v>
      </c>
      <c r="M3561" s="11" t="str">
        <f t="shared" si="334"/>
        <v>Jul</v>
      </c>
      <c r="N3561" s="11">
        <f t="shared" si="335"/>
        <v>2015</v>
      </c>
      <c r="O3561" t="b">
        <v>0</v>
      </c>
      <c r="P3561">
        <v>24</v>
      </c>
      <c r="Q3561" t="b">
        <v>1</v>
      </c>
      <c r="R3561" t="s">
        <v>8271</v>
      </c>
      <c r="S3561">
        <f t="shared" si="330"/>
        <v>104</v>
      </c>
      <c r="T3561">
        <f t="shared" si="331"/>
        <v>43</v>
      </c>
      <c r="U3561" t="s">
        <v>8315</v>
      </c>
      <c r="V3561" t="s">
        <v>8316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332"/>
        <v>42150.781249999993</v>
      </c>
      <c r="K3562">
        <v>1429651266</v>
      </c>
      <c r="L3562" s="10">
        <f t="shared" si="333"/>
        <v>42115.556319444448</v>
      </c>
      <c r="M3562" s="11" t="str">
        <f t="shared" si="334"/>
        <v>Apr</v>
      </c>
      <c r="N3562" s="11">
        <f t="shared" si="335"/>
        <v>2015</v>
      </c>
      <c r="O3562" t="b">
        <v>0</v>
      </c>
      <c r="P3562">
        <v>74</v>
      </c>
      <c r="Q3562" t="b">
        <v>1</v>
      </c>
      <c r="R3562" t="s">
        <v>8271</v>
      </c>
      <c r="S3562">
        <f t="shared" si="330"/>
        <v>108</v>
      </c>
      <c r="T3562">
        <f t="shared" si="331"/>
        <v>47</v>
      </c>
      <c r="U3562" t="s">
        <v>8315</v>
      </c>
      <c r="V3562" t="s">
        <v>8316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332"/>
        <v>42221.441666666658</v>
      </c>
      <c r="K3563">
        <v>1437236378</v>
      </c>
      <c r="L3563" s="10">
        <f t="shared" si="333"/>
        <v>42203.346967592595</v>
      </c>
      <c r="M3563" s="11" t="str">
        <f t="shared" si="334"/>
        <v>Jul</v>
      </c>
      <c r="N3563" s="11">
        <f t="shared" si="335"/>
        <v>2015</v>
      </c>
      <c r="O3563" t="b">
        <v>0</v>
      </c>
      <c r="P3563">
        <v>54</v>
      </c>
      <c r="Q3563" t="b">
        <v>1</v>
      </c>
      <c r="R3563" t="s">
        <v>8271</v>
      </c>
      <c r="S3563">
        <f t="shared" si="330"/>
        <v>102</v>
      </c>
      <c r="T3563">
        <f t="shared" si="331"/>
        <v>47</v>
      </c>
      <c r="U3563" t="s">
        <v>8315</v>
      </c>
      <c r="V3563" t="s">
        <v>8316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332"/>
        <v>42442.583333333336</v>
      </c>
      <c r="K3564">
        <v>1457115427</v>
      </c>
      <c r="L3564" s="10">
        <f t="shared" si="333"/>
        <v>42433.428553240738</v>
      </c>
      <c r="M3564" s="11" t="str">
        <f t="shared" si="334"/>
        <v>Mar</v>
      </c>
      <c r="N3564" s="11">
        <f t="shared" si="335"/>
        <v>2016</v>
      </c>
      <c r="O3564" t="b">
        <v>0</v>
      </c>
      <c r="P3564">
        <v>31</v>
      </c>
      <c r="Q3564" t="b">
        <v>1</v>
      </c>
      <c r="R3564" t="s">
        <v>8271</v>
      </c>
      <c r="S3564">
        <f t="shared" si="330"/>
        <v>149</v>
      </c>
      <c r="T3564">
        <f t="shared" si="331"/>
        <v>15</v>
      </c>
      <c r="U3564" t="s">
        <v>8315</v>
      </c>
      <c r="V3564" t="s">
        <v>8316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332"/>
        <v>42583.458333333336</v>
      </c>
      <c r="K3565">
        <v>1467648456</v>
      </c>
      <c r="L3565" s="10">
        <f t="shared" si="333"/>
        <v>42555.33861111111</v>
      </c>
      <c r="M3565" s="11" t="str">
        <f t="shared" si="334"/>
        <v>Jul</v>
      </c>
      <c r="N3565" s="11">
        <f t="shared" si="335"/>
        <v>2016</v>
      </c>
      <c r="O3565" t="b">
        <v>0</v>
      </c>
      <c r="P3565">
        <v>25</v>
      </c>
      <c r="Q3565" t="b">
        <v>1</v>
      </c>
      <c r="R3565" t="s">
        <v>8271</v>
      </c>
      <c r="S3565">
        <f t="shared" si="330"/>
        <v>105</v>
      </c>
      <c r="T3565">
        <f t="shared" si="331"/>
        <v>21</v>
      </c>
      <c r="U3565" t="s">
        <v>8315</v>
      </c>
      <c r="V3565" t="s">
        <v>8316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332"/>
        <v>42282.333333333336</v>
      </c>
      <c r="K3566">
        <v>1440082649</v>
      </c>
      <c r="L3566" s="10">
        <f t="shared" si="333"/>
        <v>42236.289918981485</v>
      </c>
      <c r="M3566" s="11" t="str">
        <f t="shared" si="334"/>
        <v>Aug</v>
      </c>
      <c r="N3566" s="11">
        <f t="shared" si="335"/>
        <v>2015</v>
      </c>
      <c r="O3566" t="b">
        <v>0</v>
      </c>
      <c r="P3566">
        <v>17</v>
      </c>
      <c r="Q3566" t="b">
        <v>1</v>
      </c>
      <c r="R3566" t="s">
        <v>8271</v>
      </c>
      <c r="S3566">
        <f t="shared" si="330"/>
        <v>101</v>
      </c>
      <c r="T3566">
        <f t="shared" si="331"/>
        <v>59</v>
      </c>
      <c r="U3566" t="s">
        <v>8315</v>
      </c>
      <c r="V3566" t="s">
        <v>8316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332"/>
        <v>42004.409814814811</v>
      </c>
      <c r="K3567">
        <v>1417456208</v>
      </c>
      <c r="L3567" s="10">
        <f t="shared" si="333"/>
        <v>41974.409814814811</v>
      </c>
      <c r="M3567" s="11" t="str">
        <f t="shared" si="334"/>
        <v>Dec</v>
      </c>
      <c r="N3567" s="11">
        <f t="shared" si="335"/>
        <v>2014</v>
      </c>
      <c r="O3567" t="b">
        <v>0</v>
      </c>
      <c r="P3567">
        <v>12</v>
      </c>
      <c r="Q3567" t="b">
        <v>1</v>
      </c>
      <c r="R3567" t="s">
        <v>8271</v>
      </c>
      <c r="S3567">
        <f t="shared" si="330"/>
        <v>131</v>
      </c>
      <c r="T3567">
        <f t="shared" si="331"/>
        <v>98</v>
      </c>
      <c r="U3567" t="s">
        <v>8315</v>
      </c>
      <c r="V3567" t="s">
        <v>8316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332"/>
        <v>42027.174571759257</v>
      </c>
      <c r="K3568">
        <v>1419423083</v>
      </c>
      <c r="L3568" s="10">
        <f t="shared" si="333"/>
        <v>41997.174571759257</v>
      </c>
      <c r="M3568" s="11" t="str">
        <f t="shared" si="334"/>
        <v>Dec</v>
      </c>
      <c r="N3568" s="11">
        <f t="shared" si="335"/>
        <v>2014</v>
      </c>
      <c r="O3568" t="b">
        <v>0</v>
      </c>
      <c r="P3568">
        <v>38</v>
      </c>
      <c r="Q3568" t="b">
        <v>1</v>
      </c>
      <c r="R3568" t="s">
        <v>8271</v>
      </c>
      <c r="S3568">
        <f t="shared" si="330"/>
        <v>105</v>
      </c>
      <c r="T3568">
        <f t="shared" si="331"/>
        <v>55</v>
      </c>
      <c r="U3568" t="s">
        <v>8315</v>
      </c>
      <c r="V3568" t="s">
        <v>8316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332"/>
        <v>42165.477361111109</v>
      </c>
      <c r="K3569">
        <v>1431372444</v>
      </c>
      <c r="L3569" s="10">
        <f t="shared" si="333"/>
        <v>42135.477361111109</v>
      </c>
      <c r="M3569" s="11" t="str">
        <f t="shared" si="334"/>
        <v>May</v>
      </c>
      <c r="N3569" s="11">
        <f t="shared" si="335"/>
        <v>2015</v>
      </c>
      <c r="O3569" t="b">
        <v>0</v>
      </c>
      <c r="P3569">
        <v>41</v>
      </c>
      <c r="Q3569" t="b">
        <v>1</v>
      </c>
      <c r="R3569" t="s">
        <v>8271</v>
      </c>
      <c r="S3569">
        <f t="shared" si="330"/>
        <v>109</v>
      </c>
      <c r="T3569">
        <f t="shared" si="331"/>
        <v>27</v>
      </c>
      <c r="U3569" t="s">
        <v>8315</v>
      </c>
      <c r="V3569" t="s">
        <v>8316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332"/>
        <v>41899.407337962963</v>
      </c>
      <c r="K3570">
        <v>1408383994</v>
      </c>
      <c r="L3570" s="10">
        <f t="shared" si="333"/>
        <v>41869.407337962963</v>
      </c>
      <c r="M3570" s="11" t="str">
        <f t="shared" si="334"/>
        <v>Aug</v>
      </c>
      <c r="N3570" s="11">
        <f t="shared" si="335"/>
        <v>2014</v>
      </c>
      <c r="O3570" t="b">
        <v>0</v>
      </c>
      <c r="P3570">
        <v>19</v>
      </c>
      <c r="Q3570" t="b">
        <v>1</v>
      </c>
      <c r="R3570" t="s">
        <v>8271</v>
      </c>
      <c r="S3570">
        <f t="shared" si="330"/>
        <v>111</v>
      </c>
      <c r="T3570">
        <f t="shared" si="331"/>
        <v>58</v>
      </c>
      <c r="U3570" t="s">
        <v>8315</v>
      </c>
      <c r="V3570" t="s">
        <v>8316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332"/>
        <v>42012.355277777773</v>
      </c>
      <c r="K3571">
        <v>1418142696</v>
      </c>
      <c r="L3571" s="10">
        <f t="shared" si="333"/>
        <v>41982.355277777773</v>
      </c>
      <c r="M3571" s="11" t="str">
        <f t="shared" si="334"/>
        <v>Dec</v>
      </c>
      <c r="N3571" s="11">
        <f t="shared" si="335"/>
        <v>2014</v>
      </c>
      <c r="O3571" t="b">
        <v>0</v>
      </c>
      <c r="P3571">
        <v>41</v>
      </c>
      <c r="Q3571" t="b">
        <v>1</v>
      </c>
      <c r="R3571" t="s">
        <v>8271</v>
      </c>
      <c r="S3571">
        <f t="shared" si="330"/>
        <v>100</v>
      </c>
      <c r="T3571">
        <f t="shared" si="331"/>
        <v>123</v>
      </c>
      <c r="U3571" t="s">
        <v>8315</v>
      </c>
      <c r="V3571" t="s">
        <v>8316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332"/>
        <v>42003.958333333336</v>
      </c>
      <c r="K3572">
        <v>1417593483</v>
      </c>
      <c r="L3572" s="10">
        <f t="shared" si="333"/>
        <v>41975.998645833337</v>
      </c>
      <c r="M3572" s="11" t="str">
        <f t="shared" si="334"/>
        <v>Dec</v>
      </c>
      <c r="N3572" s="11">
        <f t="shared" si="335"/>
        <v>2014</v>
      </c>
      <c r="O3572" t="b">
        <v>0</v>
      </c>
      <c r="P3572">
        <v>26</v>
      </c>
      <c r="Q3572" t="b">
        <v>1</v>
      </c>
      <c r="R3572" t="s">
        <v>8271</v>
      </c>
      <c r="S3572">
        <f t="shared" si="330"/>
        <v>114</v>
      </c>
      <c r="T3572">
        <f t="shared" si="331"/>
        <v>88</v>
      </c>
      <c r="U3572" t="s">
        <v>8315</v>
      </c>
      <c r="V3572" t="s">
        <v>8316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332"/>
        <v>41942.525613425925</v>
      </c>
      <c r="K3573">
        <v>1412109413</v>
      </c>
      <c r="L3573" s="10">
        <f t="shared" si="333"/>
        <v>41912.525613425925</v>
      </c>
      <c r="M3573" s="11" t="str">
        <f t="shared" si="334"/>
        <v>Sep</v>
      </c>
      <c r="N3573" s="11">
        <f t="shared" si="335"/>
        <v>2014</v>
      </c>
      <c r="O3573" t="b">
        <v>0</v>
      </c>
      <c r="P3573">
        <v>25</v>
      </c>
      <c r="Q3573" t="b">
        <v>1</v>
      </c>
      <c r="R3573" t="s">
        <v>8271</v>
      </c>
      <c r="S3573">
        <f t="shared" si="330"/>
        <v>122</v>
      </c>
      <c r="T3573">
        <f t="shared" si="331"/>
        <v>73</v>
      </c>
      <c r="U3573" t="s">
        <v>8315</v>
      </c>
      <c r="V3573" t="s">
        <v>8316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332"/>
        <v>42176.23706018518</v>
      </c>
      <c r="K3574">
        <v>1432302082</v>
      </c>
      <c r="L3574" s="10">
        <f t="shared" si="333"/>
        <v>42146.23706018518</v>
      </c>
      <c r="M3574" s="11" t="str">
        <f t="shared" si="334"/>
        <v>May</v>
      </c>
      <c r="N3574" s="11">
        <f t="shared" si="335"/>
        <v>2015</v>
      </c>
      <c r="O3574" t="b">
        <v>0</v>
      </c>
      <c r="P3574">
        <v>9</v>
      </c>
      <c r="Q3574" t="b">
        <v>1</v>
      </c>
      <c r="R3574" t="s">
        <v>8271</v>
      </c>
      <c r="S3574">
        <f t="shared" si="330"/>
        <v>100</v>
      </c>
      <c r="T3574">
        <f t="shared" si="331"/>
        <v>56</v>
      </c>
      <c r="U3574" t="s">
        <v>8315</v>
      </c>
      <c r="V3574" t="s">
        <v>8316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332"/>
        <v>41951.083865740737</v>
      </c>
      <c r="K3575">
        <v>1412845246</v>
      </c>
      <c r="L3575" s="10">
        <f t="shared" si="333"/>
        <v>41921.042199074072</v>
      </c>
      <c r="M3575" s="11" t="str">
        <f t="shared" si="334"/>
        <v>Oct</v>
      </c>
      <c r="N3575" s="11">
        <f t="shared" si="335"/>
        <v>2014</v>
      </c>
      <c r="O3575" t="b">
        <v>0</v>
      </c>
      <c r="P3575">
        <v>78</v>
      </c>
      <c r="Q3575" t="b">
        <v>1</v>
      </c>
      <c r="R3575" t="s">
        <v>8271</v>
      </c>
      <c r="S3575">
        <f t="shared" si="330"/>
        <v>103</v>
      </c>
      <c r="T3575">
        <f t="shared" si="331"/>
        <v>40</v>
      </c>
      <c r="U3575" t="s">
        <v>8315</v>
      </c>
      <c r="V3575" t="s">
        <v>8316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332"/>
        <v>41956.651018518511</v>
      </c>
      <c r="K3576">
        <v>1413326248</v>
      </c>
      <c r="L3576" s="10">
        <f t="shared" si="333"/>
        <v>41926.609351851846</v>
      </c>
      <c r="M3576" s="11" t="str">
        <f t="shared" si="334"/>
        <v>Oct</v>
      </c>
      <c r="N3576" s="11">
        <f t="shared" si="335"/>
        <v>2014</v>
      </c>
      <c r="O3576" t="b">
        <v>0</v>
      </c>
      <c r="P3576">
        <v>45</v>
      </c>
      <c r="Q3576" t="b">
        <v>1</v>
      </c>
      <c r="R3576" t="s">
        <v>8271</v>
      </c>
      <c r="S3576">
        <f t="shared" si="330"/>
        <v>106</v>
      </c>
      <c r="T3576">
        <f t="shared" si="331"/>
        <v>137</v>
      </c>
      <c r="U3576" t="s">
        <v>8315</v>
      </c>
      <c r="V3576" t="s">
        <v>8316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332"/>
        <v>42592.832638888889</v>
      </c>
      <c r="K3577">
        <v>1468176527</v>
      </c>
      <c r="L3577" s="10">
        <f t="shared" si="333"/>
        <v>42561.450543981475</v>
      </c>
      <c r="M3577" s="11" t="str">
        <f t="shared" si="334"/>
        <v>Jul</v>
      </c>
      <c r="N3577" s="11">
        <f t="shared" si="335"/>
        <v>2016</v>
      </c>
      <c r="O3577" t="b">
        <v>0</v>
      </c>
      <c r="P3577">
        <v>102</v>
      </c>
      <c r="Q3577" t="b">
        <v>1</v>
      </c>
      <c r="R3577" t="s">
        <v>8271</v>
      </c>
      <c r="S3577">
        <f t="shared" si="330"/>
        <v>101</v>
      </c>
      <c r="T3577">
        <f t="shared" si="331"/>
        <v>99</v>
      </c>
      <c r="U3577" t="s">
        <v>8315</v>
      </c>
      <c r="V3577" t="s">
        <v>8316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332"/>
        <v>42709.257569444446</v>
      </c>
      <c r="K3578">
        <v>1475759454</v>
      </c>
      <c r="L3578" s="10">
        <f t="shared" si="333"/>
        <v>42649.215902777774</v>
      </c>
      <c r="M3578" s="11" t="str">
        <f t="shared" si="334"/>
        <v>Oct</v>
      </c>
      <c r="N3578" s="11">
        <f t="shared" si="335"/>
        <v>2016</v>
      </c>
      <c r="O3578" t="b">
        <v>0</v>
      </c>
      <c r="P3578">
        <v>5</v>
      </c>
      <c r="Q3578" t="b">
        <v>1</v>
      </c>
      <c r="R3578" t="s">
        <v>8271</v>
      </c>
      <c r="S3578">
        <f t="shared" si="330"/>
        <v>100</v>
      </c>
      <c r="T3578">
        <f t="shared" si="331"/>
        <v>20</v>
      </c>
      <c r="U3578" t="s">
        <v>8315</v>
      </c>
      <c r="V3578" t="s">
        <v>8316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332"/>
        <v>42119.936111111114</v>
      </c>
      <c r="K3579">
        <v>1427741583</v>
      </c>
      <c r="L3579" s="10">
        <f t="shared" si="333"/>
        <v>42093.453506944446</v>
      </c>
      <c r="M3579" s="11" t="str">
        <f t="shared" si="334"/>
        <v>Mar</v>
      </c>
      <c r="N3579" s="11">
        <f t="shared" si="335"/>
        <v>2015</v>
      </c>
      <c r="O3579" t="b">
        <v>0</v>
      </c>
      <c r="P3579">
        <v>27</v>
      </c>
      <c r="Q3579" t="b">
        <v>1</v>
      </c>
      <c r="R3579" t="s">
        <v>8271</v>
      </c>
      <c r="S3579">
        <f t="shared" si="330"/>
        <v>130</v>
      </c>
      <c r="T3579">
        <f t="shared" si="331"/>
        <v>29</v>
      </c>
      <c r="U3579" t="s">
        <v>8315</v>
      </c>
      <c r="V3579" t="s">
        <v>8316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332"/>
        <v>42490.400196759256</v>
      </c>
      <c r="K3580">
        <v>1459445777</v>
      </c>
      <c r="L3580" s="10">
        <f t="shared" si="333"/>
        <v>42460.400196759256</v>
      </c>
      <c r="M3580" s="11" t="str">
        <f t="shared" si="334"/>
        <v>Mar</v>
      </c>
      <c r="N3580" s="11">
        <f t="shared" si="335"/>
        <v>2016</v>
      </c>
      <c r="O3580" t="b">
        <v>0</v>
      </c>
      <c r="P3580">
        <v>37</v>
      </c>
      <c r="Q3580" t="b">
        <v>1</v>
      </c>
      <c r="R3580" t="s">
        <v>8271</v>
      </c>
      <c r="S3580">
        <f t="shared" si="330"/>
        <v>100</v>
      </c>
      <c r="T3580">
        <f t="shared" si="331"/>
        <v>41</v>
      </c>
      <c r="U3580" t="s">
        <v>8315</v>
      </c>
      <c r="V3580" t="s">
        <v>8316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332"/>
        <v>42460.38722222222</v>
      </c>
      <c r="K3581">
        <v>1456856256</v>
      </c>
      <c r="L3581" s="10">
        <f t="shared" si="333"/>
        <v>42430.428888888891</v>
      </c>
      <c r="M3581" s="11" t="str">
        <f t="shared" si="334"/>
        <v>Mar</v>
      </c>
      <c r="N3581" s="11">
        <f t="shared" si="335"/>
        <v>2016</v>
      </c>
      <c r="O3581" t="b">
        <v>0</v>
      </c>
      <c r="P3581">
        <v>14</v>
      </c>
      <c r="Q3581" t="b">
        <v>1</v>
      </c>
      <c r="R3581" t="s">
        <v>8271</v>
      </c>
      <c r="S3581">
        <f t="shared" si="330"/>
        <v>100</v>
      </c>
      <c r="T3581">
        <f t="shared" si="331"/>
        <v>36</v>
      </c>
      <c r="U3581" t="s">
        <v>8315</v>
      </c>
      <c r="V3581" t="s">
        <v>8316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332"/>
        <v>42063.874305555553</v>
      </c>
      <c r="K3582">
        <v>1421900022</v>
      </c>
      <c r="L3582" s="10">
        <f t="shared" si="333"/>
        <v>42025.842847222222</v>
      </c>
      <c r="M3582" s="11" t="str">
        <f t="shared" si="334"/>
        <v>Jan</v>
      </c>
      <c r="N3582" s="11">
        <f t="shared" si="335"/>
        <v>2015</v>
      </c>
      <c r="O3582" t="b">
        <v>0</v>
      </c>
      <c r="P3582">
        <v>27</v>
      </c>
      <c r="Q3582" t="b">
        <v>1</v>
      </c>
      <c r="R3582" t="s">
        <v>8271</v>
      </c>
      <c r="S3582">
        <f t="shared" si="330"/>
        <v>114</v>
      </c>
      <c r="T3582">
        <f t="shared" si="331"/>
        <v>38</v>
      </c>
      <c r="U3582" t="s">
        <v>8315</v>
      </c>
      <c r="V3582" t="s">
        <v>8316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332"/>
        <v>41850.13784722222</v>
      </c>
      <c r="K3583">
        <v>1405509510</v>
      </c>
      <c r="L3583" s="10">
        <f t="shared" si="333"/>
        <v>41836.13784722222</v>
      </c>
      <c r="M3583" s="11" t="str">
        <f t="shared" si="334"/>
        <v>Jul</v>
      </c>
      <c r="N3583" s="11">
        <f t="shared" si="335"/>
        <v>2014</v>
      </c>
      <c r="O3583" t="b">
        <v>0</v>
      </c>
      <c r="P3583">
        <v>45</v>
      </c>
      <c r="Q3583" t="b">
        <v>1</v>
      </c>
      <c r="R3583" t="s">
        <v>8271</v>
      </c>
      <c r="S3583">
        <f t="shared" si="330"/>
        <v>100</v>
      </c>
      <c r="T3583">
        <f t="shared" si="331"/>
        <v>33</v>
      </c>
      <c r="U3583" t="s">
        <v>8315</v>
      </c>
      <c r="V3583" t="s">
        <v>8316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332"/>
        <v>42464.762523148143</v>
      </c>
      <c r="K3584">
        <v>1458613082</v>
      </c>
      <c r="L3584" s="10">
        <f t="shared" si="333"/>
        <v>42450.762523148143</v>
      </c>
      <c r="M3584" s="11" t="str">
        <f t="shared" si="334"/>
        <v>Mar</v>
      </c>
      <c r="N3584" s="11">
        <f t="shared" si="335"/>
        <v>2016</v>
      </c>
      <c r="O3584" t="b">
        <v>0</v>
      </c>
      <c r="P3584">
        <v>49</v>
      </c>
      <c r="Q3584" t="b">
        <v>1</v>
      </c>
      <c r="R3584" t="s">
        <v>8271</v>
      </c>
      <c r="S3584">
        <f t="shared" si="330"/>
        <v>287</v>
      </c>
      <c r="T3584">
        <f t="shared" si="331"/>
        <v>59</v>
      </c>
      <c r="U3584" t="s">
        <v>8315</v>
      </c>
      <c r="V3584" t="s">
        <v>8316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332"/>
        <v>42478.050983796296</v>
      </c>
      <c r="K3585">
        <v>1455790405</v>
      </c>
      <c r="L3585" s="10">
        <f t="shared" si="333"/>
        <v>42418.092650462961</v>
      </c>
      <c r="M3585" s="11" t="str">
        <f t="shared" si="334"/>
        <v>Feb</v>
      </c>
      <c r="N3585" s="11">
        <f t="shared" si="335"/>
        <v>2016</v>
      </c>
      <c r="O3585" t="b">
        <v>0</v>
      </c>
      <c r="P3585">
        <v>24</v>
      </c>
      <c r="Q3585" t="b">
        <v>1</v>
      </c>
      <c r="R3585" t="s">
        <v>8271</v>
      </c>
      <c r="S3585">
        <f t="shared" si="330"/>
        <v>109</v>
      </c>
      <c r="T3585">
        <f t="shared" si="331"/>
        <v>136</v>
      </c>
      <c r="U3585" t="s">
        <v>8315</v>
      </c>
      <c r="V3585" t="s">
        <v>8316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332"/>
        <v>42197.983148148145</v>
      </c>
      <c r="K3586">
        <v>1434180944</v>
      </c>
      <c r="L3586" s="10">
        <f t="shared" si="333"/>
        <v>42167.983148148145</v>
      </c>
      <c r="M3586" s="11" t="str">
        <f t="shared" si="334"/>
        <v>Jun</v>
      </c>
      <c r="N3586" s="11">
        <f t="shared" si="335"/>
        <v>2015</v>
      </c>
      <c r="O3586" t="b">
        <v>0</v>
      </c>
      <c r="P3586">
        <v>112</v>
      </c>
      <c r="Q3586" t="b">
        <v>1</v>
      </c>
      <c r="R3586" t="s">
        <v>8271</v>
      </c>
      <c r="S3586">
        <f t="shared" ref="S3586:S3649" si="336">ROUND((E3586/D3586)*100,0)</f>
        <v>116</v>
      </c>
      <c r="T3586">
        <f t="shared" ref="T3586:T3649" si="337">ROUND(E3586/P3586,0)</f>
        <v>31</v>
      </c>
      <c r="U3586" t="s">
        <v>8315</v>
      </c>
      <c r="V3586" t="s">
        <v>8316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338">(((I3587/60)/60/24)+DATE(1970,1,1)+(-8/24))</f>
        <v>41994.382986111108</v>
      </c>
      <c r="K3587">
        <v>1416589890</v>
      </c>
      <c r="L3587" s="10">
        <f t="shared" ref="L3587:L3650" si="339">(((K3587/60)/60)/24)+DATE(1970,1,1)+(-8/24)</f>
        <v>41964.382986111108</v>
      </c>
      <c r="M3587" s="11" t="str">
        <f t="shared" ref="M3587:M3650" si="340">TEXT(L3587,"MMM")</f>
        <v>Nov</v>
      </c>
      <c r="N3587" s="11">
        <f t="shared" ref="N3587:N3650" si="341">YEAR(L3587)</f>
        <v>2014</v>
      </c>
      <c r="O3587" t="b">
        <v>0</v>
      </c>
      <c r="P3587">
        <v>23</v>
      </c>
      <c r="Q3587" t="b">
        <v>1</v>
      </c>
      <c r="R3587" t="s">
        <v>8271</v>
      </c>
      <c r="S3587">
        <f t="shared" si="336"/>
        <v>119</v>
      </c>
      <c r="T3587">
        <f t="shared" si="337"/>
        <v>176</v>
      </c>
      <c r="U3587" t="s">
        <v>8315</v>
      </c>
      <c r="V3587" t="s">
        <v>8316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338"/>
        <v>42636.364236111105</v>
      </c>
      <c r="K3588">
        <v>1469465070</v>
      </c>
      <c r="L3588" s="10">
        <f t="shared" si="339"/>
        <v>42576.364236111105</v>
      </c>
      <c r="M3588" s="11" t="str">
        <f t="shared" si="340"/>
        <v>Jul</v>
      </c>
      <c r="N3588" s="11">
        <f t="shared" si="341"/>
        <v>2016</v>
      </c>
      <c r="O3588" t="b">
        <v>0</v>
      </c>
      <c r="P3588">
        <v>54</v>
      </c>
      <c r="Q3588" t="b">
        <v>1</v>
      </c>
      <c r="R3588" t="s">
        <v>8271</v>
      </c>
      <c r="S3588">
        <f t="shared" si="336"/>
        <v>109</v>
      </c>
      <c r="T3588">
        <f t="shared" si="337"/>
        <v>152</v>
      </c>
      <c r="U3588" t="s">
        <v>8315</v>
      </c>
      <c r="V3588" t="s">
        <v>8316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338"/>
        <v>42548.458333333336</v>
      </c>
      <c r="K3589">
        <v>1463144254</v>
      </c>
      <c r="L3589" s="10">
        <f t="shared" si="339"/>
        <v>42503.206643518519</v>
      </c>
      <c r="M3589" s="11" t="str">
        <f t="shared" si="340"/>
        <v>May</v>
      </c>
      <c r="N3589" s="11">
        <f t="shared" si="341"/>
        <v>2016</v>
      </c>
      <c r="O3589" t="b">
        <v>0</v>
      </c>
      <c r="P3589">
        <v>28</v>
      </c>
      <c r="Q3589" t="b">
        <v>1</v>
      </c>
      <c r="R3589" t="s">
        <v>8271</v>
      </c>
      <c r="S3589">
        <f t="shared" si="336"/>
        <v>127</v>
      </c>
      <c r="T3589">
        <f t="shared" si="337"/>
        <v>23</v>
      </c>
      <c r="U3589" t="s">
        <v>8315</v>
      </c>
      <c r="V3589" t="s">
        <v>8316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338"/>
        <v>42123.624999999993</v>
      </c>
      <c r="K3590">
        <v>1428436410</v>
      </c>
      <c r="L3590" s="10">
        <f t="shared" si="339"/>
        <v>42101.495486111111</v>
      </c>
      <c r="M3590" s="11" t="str">
        <f t="shared" si="340"/>
        <v>Apr</v>
      </c>
      <c r="N3590" s="11">
        <f t="shared" si="341"/>
        <v>2015</v>
      </c>
      <c r="O3590" t="b">
        <v>0</v>
      </c>
      <c r="P3590">
        <v>11</v>
      </c>
      <c r="Q3590" t="b">
        <v>1</v>
      </c>
      <c r="R3590" t="s">
        <v>8271</v>
      </c>
      <c r="S3590">
        <f t="shared" si="336"/>
        <v>101</v>
      </c>
      <c r="T3590">
        <f t="shared" si="337"/>
        <v>18</v>
      </c>
      <c r="U3590" t="s">
        <v>8315</v>
      </c>
      <c r="V3590" t="s">
        <v>8316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338"/>
        <v>42150.314201388886</v>
      </c>
      <c r="K3591">
        <v>1430494347</v>
      </c>
      <c r="L3591" s="10">
        <f t="shared" si="339"/>
        <v>42125.314201388886</v>
      </c>
      <c r="M3591" s="11" t="str">
        <f t="shared" si="340"/>
        <v>May</v>
      </c>
      <c r="N3591" s="11">
        <f t="shared" si="341"/>
        <v>2015</v>
      </c>
      <c r="O3591" t="b">
        <v>0</v>
      </c>
      <c r="P3591">
        <v>62</v>
      </c>
      <c r="Q3591" t="b">
        <v>1</v>
      </c>
      <c r="R3591" t="s">
        <v>8271</v>
      </c>
      <c r="S3591">
        <f t="shared" si="336"/>
        <v>128</v>
      </c>
      <c r="T3591">
        <f t="shared" si="337"/>
        <v>82</v>
      </c>
      <c r="U3591" t="s">
        <v>8315</v>
      </c>
      <c r="V3591" t="s">
        <v>8316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338"/>
        <v>41932.000393518516</v>
      </c>
      <c r="K3592">
        <v>1411200034</v>
      </c>
      <c r="L3592" s="10">
        <f t="shared" si="339"/>
        <v>41902.000393518516</v>
      </c>
      <c r="M3592" s="11" t="str">
        <f t="shared" si="340"/>
        <v>Sep</v>
      </c>
      <c r="N3592" s="11">
        <f t="shared" si="341"/>
        <v>2014</v>
      </c>
      <c r="O3592" t="b">
        <v>0</v>
      </c>
      <c r="P3592">
        <v>73</v>
      </c>
      <c r="Q3592" t="b">
        <v>1</v>
      </c>
      <c r="R3592" t="s">
        <v>8271</v>
      </c>
      <c r="S3592">
        <f t="shared" si="336"/>
        <v>100</v>
      </c>
      <c r="T3592">
        <f t="shared" si="337"/>
        <v>69</v>
      </c>
      <c r="U3592" t="s">
        <v>8315</v>
      </c>
      <c r="V3592" t="s">
        <v>8316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338"/>
        <v>42027.874305555553</v>
      </c>
      <c r="K3593">
        <v>1419979544</v>
      </c>
      <c r="L3593" s="10">
        <f t="shared" si="339"/>
        <v>42003.61509259259</v>
      </c>
      <c r="M3593" s="11" t="str">
        <f t="shared" si="340"/>
        <v>Dec</v>
      </c>
      <c r="N3593" s="11">
        <f t="shared" si="341"/>
        <v>2014</v>
      </c>
      <c r="O3593" t="b">
        <v>0</v>
      </c>
      <c r="P3593">
        <v>18</v>
      </c>
      <c r="Q3593" t="b">
        <v>1</v>
      </c>
      <c r="R3593" t="s">
        <v>8271</v>
      </c>
      <c r="S3593">
        <f t="shared" si="336"/>
        <v>175</v>
      </c>
      <c r="T3593">
        <f t="shared" si="337"/>
        <v>68</v>
      </c>
      <c r="U3593" t="s">
        <v>8315</v>
      </c>
      <c r="V3593" t="s">
        <v>8316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338"/>
        <v>42045.874305555553</v>
      </c>
      <c r="K3594">
        <v>1418673307</v>
      </c>
      <c r="L3594" s="10">
        <f t="shared" si="339"/>
        <v>41988.496608796289</v>
      </c>
      <c r="M3594" s="11" t="str">
        <f t="shared" si="340"/>
        <v>Dec</v>
      </c>
      <c r="N3594" s="11">
        <f t="shared" si="341"/>
        <v>2014</v>
      </c>
      <c r="O3594" t="b">
        <v>0</v>
      </c>
      <c r="P3594">
        <v>35</v>
      </c>
      <c r="Q3594" t="b">
        <v>1</v>
      </c>
      <c r="R3594" t="s">
        <v>8271</v>
      </c>
      <c r="S3594">
        <f t="shared" si="336"/>
        <v>127</v>
      </c>
      <c r="T3594">
        <f t="shared" si="337"/>
        <v>73</v>
      </c>
      <c r="U3594" t="s">
        <v>8315</v>
      </c>
      <c r="V3594" t="s">
        <v>8316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338"/>
        <v>42009.518055555549</v>
      </c>
      <c r="K3595">
        <v>1417469639</v>
      </c>
      <c r="L3595" s="10">
        <f t="shared" si="339"/>
        <v>41974.565266203703</v>
      </c>
      <c r="M3595" s="11" t="str">
        <f t="shared" si="340"/>
        <v>Dec</v>
      </c>
      <c r="N3595" s="11">
        <f t="shared" si="341"/>
        <v>2014</v>
      </c>
      <c r="O3595" t="b">
        <v>0</v>
      </c>
      <c r="P3595">
        <v>43</v>
      </c>
      <c r="Q3595" t="b">
        <v>1</v>
      </c>
      <c r="R3595" t="s">
        <v>8271</v>
      </c>
      <c r="S3595">
        <f t="shared" si="336"/>
        <v>111</v>
      </c>
      <c r="T3595">
        <f t="shared" si="337"/>
        <v>77</v>
      </c>
      <c r="U3595" t="s">
        <v>8315</v>
      </c>
      <c r="V3595" t="s">
        <v>8316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338"/>
        <v>42616.733587962961</v>
      </c>
      <c r="K3596">
        <v>1470792982</v>
      </c>
      <c r="L3596" s="10">
        <f t="shared" si="339"/>
        <v>42591.733587962961</v>
      </c>
      <c r="M3596" s="11" t="str">
        <f t="shared" si="340"/>
        <v>Aug</v>
      </c>
      <c r="N3596" s="11">
        <f t="shared" si="341"/>
        <v>2016</v>
      </c>
      <c r="O3596" t="b">
        <v>0</v>
      </c>
      <c r="P3596">
        <v>36</v>
      </c>
      <c r="Q3596" t="b">
        <v>1</v>
      </c>
      <c r="R3596" t="s">
        <v>8271</v>
      </c>
      <c r="S3596">
        <f t="shared" si="336"/>
        <v>126</v>
      </c>
      <c r="T3596">
        <f t="shared" si="337"/>
        <v>56</v>
      </c>
      <c r="U3596" t="s">
        <v>8315</v>
      </c>
      <c r="V3596" t="s">
        <v>8316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338"/>
        <v>42075.957638888889</v>
      </c>
      <c r="K3597">
        <v>1423959123</v>
      </c>
      <c r="L3597" s="10">
        <f t="shared" si="339"/>
        <v>42049.675034722219</v>
      </c>
      <c r="M3597" s="11" t="str">
        <f t="shared" si="340"/>
        <v>Feb</v>
      </c>
      <c r="N3597" s="11">
        <f t="shared" si="341"/>
        <v>2015</v>
      </c>
      <c r="O3597" t="b">
        <v>0</v>
      </c>
      <c r="P3597">
        <v>62</v>
      </c>
      <c r="Q3597" t="b">
        <v>1</v>
      </c>
      <c r="R3597" t="s">
        <v>8271</v>
      </c>
      <c r="S3597">
        <f t="shared" si="336"/>
        <v>119</v>
      </c>
      <c r="T3597">
        <f t="shared" si="337"/>
        <v>50</v>
      </c>
      <c r="U3597" t="s">
        <v>8315</v>
      </c>
      <c r="V3597" t="s">
        <v>8316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338"/>
        <v>41877.381736111107</v>
      </c>
      <c r="K3598">
        <v>1407258582</v>
      </c>
      <c r="L3598" s="10">
        <f t="shared" si="339"/>
        <v>41856.381736111107</v>
      </c>
      <c r="M3598" s="11" t="str">
        <f t="shared" si="340"/>
        <v>Aug</v>
      </c>
      <c r="N3598" s="11">
        <f t="shared" si="341"/>
        <v>2014</v>
      </c>
      <c r="O3598" t="b">
        <v>0</v>
      </c>
      <c r="P3598">
        <v>15</v>
      </c>
      <c r="Q3598" t="b">
        <v>1</v>
      </c>
      <c r="R3598" t="s">
        <v>8271</v>
      </c>
      <c r="S3598">
        <f t="shared" si="336"/>
        <v>108</v>
      </c>
      <c r="T3598">
        <f t="shared" si="337"/>
        <v>79</v>
      </c>
      <c r="U3598" t="s">
        <v>8315</v>
      </c>
      <c r="V3598" t="s">
        <v>8316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338"/>
        <v>42431.915972222218</v>
      </c>
      <c r="K3599">
        <v>1455717790</v>
      </c>
      <c r="L3599" s="10">
        <f t="shared" si="339"/>
        <v>42417.252199074072</v>
      </c>
      <c r="M3599" s="11" t="str">
        <f t="shared" si="340"/>
        <v>Feb</v>
      </c>
      <c r="N3599" s="11">
        <f t="shared" si="341"/>
        <v>2016</v>
      </c>
      <c r="O3599" t="b">
        <v>0</v>
      </c>
      <c r="P3599">
        <v>33</v>
      </c>
      <c r="Q3599" t="b">
        <v>1</v>
      </c>
      <c r="R3599" t="s">
        <v>8271</v>
      </c>
      <c r="S3599">
        <f t="shared" si="336"/>
        <v>103</v>
      </c>
      <c r="T3599">
        <f t="shared" si="337"/>
        <v>78</v>
      </c>
      <c r="U3599" t="s">
        <v>8315</v>
      </c>
      <c r="V3599" t="s">
        <v>8316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338"/>
        <v>41884.874305555553</v>
      </c>
      <c r="K3600">
        <v>1408129822</v>
      </c>
      <c r="L3600" s="10">
        <f t="shared" si="339"/>
        <v>41866.465532407405</v>
      </c>
      <c r="M3600" s="11" t="str">
        <f t="shared" si="340"/>
        <v>Aug</v>
      </c>
      <c r="N3600" s="11">
        <f t="shared" si="341"/>
        <v>2014</v>
      </c>
      <c r="O3600" t="b">
        <v>0</v>
      </c>
      <c r="P3600">
        <v>27</v>
      </c>
      <c r="Q3600" t="b">
        <v>1</v>
      </c>
      <c r="R3600" t="s">
        <v>8271</v>
      </c>
      <c r="S3600">
        <f t="shared" si="336"/>
        <v>110</v>
      </c>
      <c r="T3600">
        <f t="shared" si="337"/>
        <v>41</v>
      </c>
      <c r="U3600" t="s">
        <v>8315</v>
      </c>
      <c r="V3600" t="s">
        <v>8316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338"/>
        <v>42245.666666666664</v>
      </c>
      <c r="K3601">
        <v>1438715077</v>
      </c>
      <c r="L3601" s="10">
        <f t="shared" si="339"/>
        <v>42220.461539351854</v>
      </c>
      <c r="M3601" s="11" t="str">
        <f t="shared" si="340"/>
        <v>Aug</v>
      </c>
      <c r="N3601" s="11">
        <f t="shared" si="341"/>
        <v>2015</v>
      </c>
      <c r="O3601" t="b">
        <v>0</v>
      </c>
      <c r="P3601">
        <v>17</v>
      </c>
      <c r="Q3601" t="b">
        <v>1</v>
      </c>
      <c r="R3601" t="s">
        <v>8271</v>
      </c>
      <c r="S3601">
        <f t="shared" si="336"/>
        <v>202</v>
      </c>
      <c r="T3601">
        <f t="shared" si="337"/>
        <v>59</v>
      </c>
      <c r="U3601" t="s">
        <v>8315</v>
      </c>
      <c r="V3601" t="s">
        <v>8316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338"/>
        <v>42656.515787037039</v>
      </c>
      <c r="K3602">
        <v>1473970964</v>
      </c>
      <c r="L3602" s="10">
        <f t="shared" si="339"/>
        <v>42628.515787037039</v>
      </c>
      <c r="M3602" s="11" t="str">
        <f t="shared" si="340"/>
        <v>Sep</v>
      </c>
      <c r="N3602" s="11">
        <f t="shared" si="341"/>
        <v>2016</v>
      </c>
      <c r="O3602" t="b">
        <v>0</v>
      </c>
      <c r="P3602">
        <v>4</v>
      </c>
      <c r="Q3602" t="b">
        <v>1</v>
      </c>
      <c r="R3602" t="s">
        <v>8271</v>
      </c>
      <c r="S3602">
        <f t="shared" si="336"/>
        <v>130</v>
      </c>
      <c r="T3602">
        <f t="shared" si="337"/>
        <v>3</v>
      </c>
      <c r="U3602" t="s">
        <v>8315</v>
      </c>
      <c r="V3602" t="s">
        <v>8316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338"/>
        <v>42020.665300925924</v>
      </c>
      <c r="K3603">
        <v>1418860682</v>
      </c>
      <c r="L3603" s="10">
        <f t="shared" si="339"/>
        <v>41990.665300925924</v>
      </c>
      <c r="M3603" s="11" t="str">
        <f t="shared" si="340"/>
        <v>Dec</v>
      </c>
      <c r="N3603" s="11">
        <f t="shared" si="341"/>
        <v>2014</v>
      </c>
      <c r="O3603" t="b">
        <v>0</v>
      </c>
      <c r="P3603">
        <v>53</v>
      </c>
      <c r="Q3603" t="b">
        <v>1</v>
      </c>
      <c r="R3603" t="s">
        <v>8271</v>
      </c>
      <c r="S3603">
        <f t="shared" si="336"/>
        <v>104</v>
      </c>
      <c r="T3603">
        <f t="shared" si="337"/>
        <v>39</v>
      </c>
      <c r="U3603" t="s">
        <v>8315</v>
      </c>
      <c r="V3603" t="s">
        <v>8316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338"/>
        <v>42507.56109953703</v>
      </c>
      <c r="K3604">
        <v>1458336479</v>
      </c>
      <c r="L3604" s="10">
        <f t="shared" si="339"/>
        <v>42447.56109953703</v>
      </c>
      <c r="M3604" s="11" t="str">
        <f t="shared" si="340"/>
        <v>Mar</v>
      </c>
      <c r="N3604" s="11">
        <f t="shared" si="341"/>
        <v>2016</v>
      </c>
      <c r="O3604" t="b">
        <v>0</v>
      </c>
      <c r="P3604">
        <v>49</v>
      </c>
      <c r="Q3604" t="b">
        <v>1</v>
      </c>
      <c r="R3604" t="s">
        <v>8271</v>
      </c>
      <c r="S3604">
        <f t="shared" si="336"/>
        <v>100</v>
      </c>
      <c r="T3604">
        <f t="shared" si="337"/>
        <v>82</v>
      </c>
      <c r="U3604" t="s">
        <v>8315</v>
      </c>
      <c r="V3604" t="s">
        <v>8316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338"/>
        <v>42313.572685185187</v>
      </c>
      <c r="K3605">
        <v>1444164280</v>
      </c>
      <c r="L3605" s="10">
        <f t="shared" si="339"/>
        <v>42283.531018518515</v>
      </c>
      <c r="M3605" s="11" t="str">
        <f t="shared" si="340"/>
        <v>Oct</v>
      </c>
      <c r="N3605" s="11">
        <f t="shared" si="341"/>
        <v>2015</v>
      </c>
      <c r="O3605" t="b">
        <v>0</v>
      </c>
      <c r="P3605">
        <v>57</v>
      </c>
      <c r="Q3605" t="b">
        <v>1</v>
      </c>
      <c r="R3605" t="s">
        <v>8271</v>
      </c>
      <c r="S3605">
        <f t="shared" si="336"/>
        <v>171</v>
      </c>
      <c r="T3605">
        <f t="shared" si="337"/>
        <v>45</v>
      </c>
      <c r="U3605" t="s">
        <v>8315</v>
      </c>
      <c r="V3605" t="s">
        <v>8316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338"/>
        <v>42488.957638888889</v>
      </c>
      <c r="K3606">
        <v>1461370956</v>
      </c>
      <c r="L3606" s="10">
        <f t="shared" si="339"/>
        <v>42482.68236111111</v>
      </c>
      <c r="M3606" s="11" t="str">
        <f t="shared" si="340"/>
        <v>Apr</v>
      </c>
      <c r="N3606" s="11">
        <f t="shared" si="341"/>
        <v>2016</v>
      </c>
      <c r="O3606" t="b">
        <v>0</v>
      </c>
      <c r="P3606">
        <v>69</v>
      </c>
      <c r="Q3606" t="b">
        <v>1</v>
      </c>
      <c r="R3606" t="s">
        <v>8271</v>
      </c>
      <c r="S3606">
        <f t="shared" si="336"/>
        <v>113</v>
      </c>
      <c r="T3606">
        <f t="shared" si="337"/>
        <v>49</v>
      </c>
      <c r="U3606" t="s">
        <v>8315</v>
      </c>
      <c r="V3606" t="s">
        <v>8316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338"/>
        <v>42413.459791666661</v>
      </c>
      <c r="K3607">
        <v>1452798126</v>
      </c>
      <c r="L3607" s="10">
        <f t="shared" si="339"/>
        <v>42383.459791666661</v>
      </c>
      <c r="M3607" s="11" t="str">
        <f t="shared" si="340"/>
        <v>Jan</v>
      </c>
      <c r="N3607" s="11">
        <f t="shared" si="341"/>
        <v>2016</v>
      </c>
      <c r="O3607" t="b">
        <v>0</v>
      </c>
      <c r="P3607">
        <v>15</v>
      </c>
      <c r="Q3607" t="b">
        <v>1</v>
      </c>
      <c r="R3607" t="s">
        <v>8271</v>
      </c>
      <c r="S3607">
        <f t="shared" si="336"/>
        <v>184</v>
      </c>
      <c r="T3607">
        <f t="shared" si="337"/>
        <v>31</v>
      </c>
      <c r="U3607" t="s">
        <v>8315</v>
      </c>
      <c r="V3607" t="s">
        <v>8316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338"/>
        <v>42596.271493055552</v>
      </c>
      <c r="K3608">
        <v>1468593057</v>
      </c>
      <c r="L3608" s="10">
        <f t="shared" si="339"/>
        <v>42566.271493055552</v>
      </c>
      <c r="M3608" s="11" t="str">
        <f t="shared" si="340"/>
        <v>Jul</v>
      </c>
      <c r="N3608" s="11">
        <f t="shared" si="341"/>
        <v>2016</v>
      </c>
      <c r="O3608" t="b">
        <v>0</v>
      </c>
      <c r="P3608">
        <v>64</v>
      </c>
      <c r="Q3608" t="b">
        <v>1</v>
      </c>
      <c r="R3608" t="s">
        <v>8271</v>
      </c>
      <c r="S3608">
        <f t="shared" si="336"/>
        <v>130</v>
      </c>
      <c r="T3608">
        <f t="shared" si="337"/>
        <v>61</v>
      </c>
      <c r="U3608" t="s">
        <v>8315</v>
      </c>
      <c r="V3608" t="s">
        <v>8316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338"/>
        <v>42352.666666666664</v>
      </c>
      <c r="K3609">
        <v>1448924882</v>
      </c>
      <c r="L3609" s="10">
        <f t="shared" si="339"/>
        <v>42338.630578703705</v>
      </c>
      <c r="M3609" s="11" t="str">
        <f t="shared" si="340"/>
        <v>Nov</v>
      </c>
      <c r="N3609" s="11">
        <f t="shared" si="341"/>
        <v>2015</v>
      </c>
      <c r="O3609" t="b">
        <v>0</v>
      </c>
      <c r="P3609">
        <v>20</v>
      </c>
      <c r="Q3609" t="b">
        <v>1</v>
      </c>
      <c r="R3609" t="s">
        <v>8271</v>
      </c>
      <c r="S3609">
        <f t="shared" si="336"/>
        <v>105</v>
      </c>
      <c r="T3609">
        <f t="shared" si="337"/>
        <v>29</v>
      </c>
      <c r="U3609" t="s">
        <v>8315</v>
      </c>
      <c r="V3609" t="s">
        <v>8316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338"/>
        <v>42538.249999999993</v>
      </c>
      <c r="K3610">
        <v>1463418090</v>
      </c>
      <c r="L3610" s="10">
        <f t="shared" si="339"/>
        <v>42506.37604166667</v>
      </c>
      <c r="M3610" s="11" t="str">
        <f t="shared" si="340"/>
        <v>May</v>
      </c>
      <c r="N3610" s="11">
        <f t="shared" si="341"/>
        <v>2016</v>
      </c>
      <c r="O3610" t="b">
        <v>0</v>
      </c>
      <c r="P3610">
        <v>27</v>
      </c>
      <c r="Q3610" t="b">
        <v>1</v>
      </c>
      <c r="R3610" t="s">
        <v>8271</v>
      </c>
      <c r="S3610">
        <f t="shared" si="336"/>
        <v>100</v>
      </c>
      <c r="T3610">
        <f t="shared" si="337"/>
        <v>30</v>
      </c>
      <c r="U3610" t="s">
        <v>8315</v>
      </c>
      <c r="V3610" t="s">
        <v>8316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338"/>
        <v>42459.616724537038</v>
      </c>
      <c r="K3611">
        <v>1456789685</v>
      </c>
      <c r="L3611" s="10">
        <f t="shared" si="339"/>
        <v>42429.658391203695</v>
      </c>
      <c r="M3611" s="11" t="str">
        <f t="shared" si="340"/>
        <v>Feb</v>
      </c>
      <c r="N3611" s="11">
        <f t="shared" si="341"/>
        <v>2016</v>
      </c>
      <c r="O3611" t="b">
        <v>0</v>
      </c>
      <c r="P3611">
        <v>21</v>
      </c>
      <c r="Q3611" t="b">
        <v>1</v>
      </c>
      <c r="R3611" t="s">
        <v>8271</v>
      </c>
      <c r="S3611">
        <f t="shared" si="336"/>
        <v>153</v>
      </c>
      <c r="T3611">
        <f t="shared" si="337"/>
        <v>143</v>
      </c>
      <c r="U3611" t="s">
        <v>8315</v>
      </c>
      <c r="V3611" t="s">
        <v>8316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338"/>
        <v>42233.09879629629</v>
      </c>
      <c r="K3612">
        <v>1437214936</v>
      </c>
      <c r="L3612" s="10">
        <f t="shared" si="339"/>
        <v>42203.09879629629</v>
      </c>
      <c r="M3612" s="11" t="str">
        <f t="shared" si="340"/>
        <v>Jul</v>
      </c>
      <c r="N3612" s="11">
        <f t="shared" si="341"/>
        <v>2015</v>
      </c>
      <c r="O3612" t="b">
        <v>0</v>
      </c>
      <c r="P3612">
        <v>31</v>
      </c>
      <c r="Q3612" t="b">
        <v>1</v>
      </c>
      <c r="R3612" t="s">
        <v>8271</v>
      </c>
      <c r="S3612">
        <f t="shared" si="336"/>
        <v>162</v>
      </c>
      <c r="T3612">
        <f t="shared" si="337"/>
        <v>52</v>
      </c>
      <c r="U3612" t="s">
        <v>8315</v>
      </c>
      <c r="V3612" t="s">
        <v>8316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338"/>
        <v>42102.037048611113</v>
      </c>
      <c r="K3613">
        <v>1425891201</v>
      </c>
      <c r="L3613" s="10">
        <f t="shared" si="339"/>
        <v>42072.037048611113</v>
      </c>
      <c r="M3613" s="11" t="str">
        <f t="shared" si="340"/>
        <v>Mar</v>
      </c>
      <c r="N3613" s="11">
        <f t="shared" si="341"/>
        <v>2015</v>
      </c>
      <c r="O3613" t="b">
        <v>0</v>
      </c>
      <c r="P3613">
        <v>51</v>
      </c>
      <c r="Q3613" t="b">
        <v>1</v>
      </c>
      <c r="R3613" t="s">
        <v>8271</v>
      </c>
      <c r="S3613">
        <f t="shared" si="336"/>
        <v>136</v>
      </c>
      <c r="T3613">
        <f t="shared" si="337"/>
        <v>67</v>
      </c>
      <c r="U3613" t="s">
        <v>8315</v>
      </c>
      <c r="V3613" t="s">
        <v>8316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338"/>
        <v>41799.393645833334</v>
      </c>
      <c r="K3614">
        <v>1401470811</v>
      </c>
      <c r="L3614" s="10">
        <f t="shared" si="339"/>
        <v>41789.393645833334</v>
      </c>
      <c r="M3614" s="11" t="str">
        <f t="shared" si="340"/>
        <v>May</v>
      </c>
      <c r="N3614" s="11">
        <f t="shared" si="341"/>
        <v>2014</v>
      </c>
      <c r="O3614" t="b">
        <v>0</v>
      </c>
      <c r="P3614">
        <v>57</v>
      </c>
      <c r="Q3614" t="b">
        <v>1</v>
      </c>
      <c r="R3614" t="s">
        <v>8271</v>
      </c>
      <c r="S3614">
        <f t="shared" si="336"/>
        <v>144</v>
      </c>
      <c r="T3614">
        <f t="shared" si="337"/>
        <v>127</v>
      </c>
      <c r="U3614" t="s">
        <v>8315</v>
      </c>
      <c r="V3614" t="s">
        <v>8316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338"/>
        <v>41818.256643518514</v>
      </c>
      <c r="K3615">
        <v>1401372574</v>
      </c>
      <c r="L3615" s="10">
        <f t="shared" si="339"/>
        <v>41788.256643518514</v>
      </c>
      <c r="M3615" s="11" t="str">
        <f t="shared" si="340"/>
        <v>May</v>
      </c>
      <c r="N3615" s="11">
        <f t="shared" si="341"/>
        <v>2014</v>
      </c>
      <c r="O3615" t="b">
        <v>0</v>
      </c>
      <c r="P3615">
        <v>20</v>
      </c>
      <c r="Q3615" t="b">
        <v>1</v>
      </c>
      <c r="R3615" t="s">
        <v>8271</v>
      </c>
      <c r="S3615">
        <f t="shared" si="336"/>
        <v>100</v>
      </c>
      <c r="T3615">
        <f t="shared" si="337"/>
        <v>63</v>
      </c>
      <c r="U3615" t="s">
        <v>8315</v>
      </c>
      <c r="V3615" t="s">
        <v>8316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338"/>
        <v>42173.708518518521</v>
      </c>
      <c r="K3616">
        <v>1432083616</v>
      </c>
      <c r="L3616" s="10">
        <f t="shared" si="339"/>
        <v>42143.708518518521</v>
      </c>
      <c r="M3616" s="11" t="str">
        <f t="shared" si="340"/>
        <v>May</v>
      </c>
      <c r="N3616" s="11">
        <f t="shared" si="341"/>
        <v>2015</v>
      </c>
      <c r="O3616" t="b">
        <v>0</v>
      </c>
      <c r="P3616">
        <v>71</v>
      </c>
      <c r="Q3616" t="b">
        <v>1</v>
      </c>
      <c r="R3616" t="s">
        <v>8271</v>
      </c>
      <c r="S3616">
        <f t="shared" si="336"/>
        <v>101</v>
      </c>
      <c r="T3616">
        <f t="shared" si="337"/>
        <v>35</v>
      </c>
      <c r="U3616" t="s">
        <v>8315</v>
      </c>
      <c r="V3616" t="s">
        <v>8316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338"/>
        <v>42348.260370370372</v>
      </c>
      <c r="K3617">
        <v>1447164896</v>
      </c>
      <c r="L3617" s="10">
        <f t="shared" si="339"/>
        <v>42318.260370370372</v>
      </c>
      <c r="M3617" s="11" t="str">
        <f t="shared" si="340"/>
        <v>Nov</v>
      </c>
      <c r="N3617" s="11">
        <f t="shared" si="341"/>
        <v>2015</v>
      </c>
      <c r="O3617" t="b">
        <v>0</v>
      </c>
      <c r="P3617">
        <v>72</v>
      </c>
      <c r="Q3617" t="b">
        <v>1</v>
      </c>
      <c r="R3617" t="s">
        <v>8271</v>
      </c>
      <c r="S3617">
        <f t="shared" si="336"/>
        <v>107</v>
      </c>
      <c r="T3617">
        <f t="shared" si="337"/>
        <v>37</v>
      </c>
      <c r="U3617" t="s">
        <v>8315</v>
      </c>
      <c r="V3617" t="s">
        <v>8316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338"/>
        <v>42082.574814814812</v>
      </c>
      <c r="K3618">
        <v>1424213264</v>
      </c>
      <c r="L3618" s="10">
        <f t="shared" si="339"/>
        <v>42052.616481481477</v>
      </c>
      <c r="M3618" s="11" t="str">
        <f t="shared" si="340"/>
        <v>Feb</v>
      </c>
      <c r="N3618" s="11">
        <f t="shared" si="341"/>
        <v>2015</v>
      </c>
      <c r="O3618" t="b">
        <v>0</v>
      </c>
      <c r="P3618">
        <v>45</v>
      </c>
      <c r="Q3618" t="b">
        <v>1</v>
      </c>
      <c r="R3618" t="s">
        <v>8271</v>
      </c>
      <c r="S3618">
        <f t="shared" si="336"/>
        <v>125</v>
      </c>
      <c r="T3618">
        <f t="shared" si="337"/>
        <v>69</v>
      </c>
      <c r="U3618" t="s">
        <v>8315</v>
      </c>
      <c r="V3618" t="s">
        <v>8316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338"/>
        <v>42793.666666666664</v>
      </c>
      <c r="K3619">
        <v>1486996729</v>
      </c>
      <c r="L3619" s="10">
        <f t="shared" si="339"/>
        <v>42779.276956018519</v>
      </c>
      <c r="M3619" s="11" t="str">
        <f t="shared" si="340"/>
        <v>Feb</v>
      </c>
      <c r="N3619" s="11">
        <f t="shared" si="341"/>
        <v>2017</v>
      </c>
      <c r="O3619" t="b">
        <v>0</v>
      </c>
      <c r="P3619">
        <v>51</v>
      </c>
      <c r="Q3619" t="b">
        <v>1</v>
      </c>
      <c r="R3619" t="s">
        <v>8271</v>
      </c>
      <c r="S3619">
        <f t="shared" si="336"/>
        <v>119</v>
      </c>
      <c r="T3619">
        <f t="shared" si="337"/>
        <v>17</v>
      </c>
      <c r="U3619" t="s">
        <v>8315</v>
      </c>
      <c r="V3619" t="s">
        <v>8316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338"/>
        <v>42158.294560185182</v>
      </c>
      <c r="K3620">
        <v>1430751850</v>
      </c>
      <c r="L3620" s="10">
        <f t="shared" si="339"/>
        <v>42128.294560185182</v>
      </c>
      <c r="M3620" s="11" t="str">
        <f t="shared" si="340"/>
        <v>May</v>
      </c>
      <c r="N3620" s="11">
        <f t="shared" si="341"/>
        <v>2015</v>
      </c>
      <c r="O3620" t="b">
        <v>0</v>
      </c>
      <c r="P3620">
        <v>56</v>
      </c>
      <c r="Q3620" t="b">
        <v>1</v>
      </c>
      <c r="R3620" t="s">
        <v>8271</v>
      </c>
      <c r="S3620">
        <f t="shared" si="336"/>
        <v>101</v>
      </c>
      <c r="T3620">
        <f t="shared" si="337"/>
        <v>36</v>
      </c>
      <c r="U3620" t="s">
        <v>8315</v>
      </c>
      <c r="V3620" t="s">
        <v>8316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338"/>
        <v>42693.583333333336</v>
      </c>
      <c r="K3621">
        <v>1476760226</v>
      </c>
      <c r="L3621" s="10">
        <f t="shared" si="339"/>
        <v>42660.79891203704</v>
      </c>
      <c r="M3621" s="11" t="str">
        <f t="shared" si="340"/>
        <v>Oct</v>
      </c>
      <c r="N3621" s="11">
        <f t="shared" si="341"/>
        <v>2016</v>
      </c>
      <c r="O3621" t="b">
        <v>0</v>
      </c>
      <c r="P3621">
        <v>17</v>
      </c>
      <c r="Q3621" t="b">
        <v>1</v>
      </c>
      <c r="R3621" t="s">
        <v>8271</v>
      </c>
      <c r="S3621">
        <f t="shared" si="336"/>
        <v>113</v>
      </c>
      <c r="T3621">
        <f t="shared" si="337"/>
        <v>66</v>
      </c>
      <c r="U3621" t="s">
        <v>8315</v>
      </c>
      <c r="V3621" t="s">
        <v>8316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338"/>
        <v>42067.833333333336</v>
      </c>
      <c r="K3622">
        <v>1422916261</v>
      </c>
      <c r="L3622" s="10">
        <f t="shared" si="339"/>
        <v>42037.60487268518</v>
      </c>
      <c r="M3622" s="11" t="str">
        <f t="shared" si="340"/>
        <v>Feb</v>
      </c>
      <c r="N3622" s="11">
        <f t="shared" si="341"/>
        <v>2015</v>
      </c>
      <c r="O3622" t="b">
        <v>0</v>
      </c>
      <c r="P3622">
        <v>197</v>
      </c>
      <c r="Q3622" t="b">
        <v>1</v>
      </c>
      <c r="R3622" t="s">
        <v>8271</v>
      </c>
      <c r="S3622">
        <f t="shared" si="336"/>
        <v>105</v>
      </c>
      <c r="T3622">
        <f t="shared" si="337"/>
        <v>56</v>
      </c>
      <c r="U3622" t="s">
        <v>8315</v>
      </c>
      <c r="V3622" t="s">
        <v>8316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338"/>
        <v>42643.541666666664</v>
      </c>
      <c r="K3623">
        <v>1473200844</v>
      </c>
      <c r="L3623" s="10">
        <f t="shared" si="339"/>
        <v>42619.602361111109</v>
      </c>
      <c r="M3623" s="11" t="str">
        <f t="shared" si="340"/>
        <v>Sep</v>
      </c>
      <c r="N3623" s="11">
        <f t="shared" si="341"/>
        <v>2016</v>
      </c>
      <c r="O3623" t="b">
        <v>0</v>
      </c>
      <c r="P3623">
        <v>70</v>
      </c>
      <c r="Q3623" t="b">
        <v>1</v>
      </c>
      <c r="R3623" t="s">
        <v>8271</v>
      </c>
      <c r="S3623">
        <f t="shared" si="336"/>
        <v>110</v>
      </c>
      <c r="T3623">
        <f t="shared" si="337"/>
        <v>47</v>
      </c>
      <c r="U3623" t="s">
        <v>8315</v>
      </c>
      <c r="V3623" t="s">
        <v>8316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338"/>
        <v>41909.807638888888</v>
      </c>
      <c r="K3624">
        <v>1409030371</v>
      </c>
      <c r="L3624" s="10">
        <f t="shared" si="339"/>
        <v>41876.888553240737</v>
      </c>
      <c r="M3624" s="11" t="str">
        <f t="shared" si="340"/>
        <v>Aug</v>
      </c>
      <c r="N3624" s="11">
        <f t="shared" si="341"/>
        <v>2014</v>
      </c>
      <c r="O3624" t="b">
        <v>0</v>
      </c>
      <c r="P3624">
        <v>21</v>
      </c>
      <c r="Q3624" t="b">
        <v>1</v>
      </c>
      <c r="R3624" t="s">
        <v>8271</v>
      </c>
      <c r="S3624">
        <f t="shared" si="336"/>
        <v>100</v>
      </c>
      <c r="T3624">
        <f t="shared" si="337"/>
        <v>48</v>
      </c>
      <c r="U3624" t="s">
        <v>8315</v>
      </c>
      <c r="V3624" t="s">
        <v>8316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338"/>
        <v>41845.958333333328</v>
      </c>
      <c r="K3625">
        <v>1404841270</v>
      </c>
      <c r="L3625" s="10">
        <f t="shared" si="339"/>
        <v>41828.403587962959</v>
      </c>
      <c r="M3625" s="11" t="str">
        <f t="shared" si="340"/>
        <v>Jul</v>
      </c>
      <c r="N3625" s="11">
        <f t="shared" si="341"/>
        <v>2014</v>
      </c>
      <c r="O3625" t="b">
        <v>0</v>
      </c>
      <c r="P3625">
        <v>34</v>
      </c>
      <c r="Q3625" t="b">
        <v>1</v>
      </c>
      <c r="R3625" t="s">
        <v>8271</v>
      </c>
      <c r="S3625">
        <f t="shared" si="336"/>
        <v>120</v>
      </c>
      <c r="T3625">
        <f t="shared" si="337"/>
        <v>88</v>
      </c>
      <c r="U3625" t="s">
        <v>8315</v>
      </c>
      <c r="V3625" t="s">
        <v>8316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338"/>
        <v>42605.440856481473</v>
      </c>
      <c r="K3626">
        <v>1466793290</v>
      </c>
      <c r="L3626" s="10">
        <f t="shared" si="339"/>
        <v>42545.440856481473</v>
      </c>
      <c r="M3626" s="11" t="str">
        <f t="shared" si="340"/>
        <v>Jun</v>
      </c>
      <c r="N3626" s="11">
        <f t="shared" si="341"/>
        <v>2016</v>
      </c>
      <c r="O3626" t="b">
        <v>0</v>
      </c>
      <c r="P3626">
        <v>39</v>
      </c>
      <c r="Q3626" t="b">
        <v>1</v>
      </c>
      <c r="R3626" t="s">
        <v>8271</v>
      </c>
      <c r="S3626">
        <f t="shared" si="336"/>
        <v>105</v>
      </c>
      <c r="T3626">
        <f t="shared" si="337"/>
        <v>81</v>
      </c>
      <c r="U3626" t="s">
        <v>8315</v>
      </c>
      <c r="V3626" t="s">
        <v>8316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338"/>
        <v>42187.319178240738</v>
      </c>
      <c r="K3627">
        <v>1433259577</v>
      </c>
      <c r="L3627" s="10">
        <f t="shared" si="339"/>
        <v>42157.319178240738</v>
      </c>
      <c r="M3627" s="11" t="str">
        <f t="shared" si="340"/>
        <v>Jun</v>
      </c>
      <c r="N3627" s="11">
        <f t="shared" si="341"/>
        <v>2015</v>
      </c>
      <c r="O3627" t="b">
        <v>0</v>
      </c>
      <c r="P3627">
        <v>78</v>
      </c>
      <c r="Q3627" t="b">
        <v>1</v>
      </c>
      <c r="R3627" t="s">
        <v>8271</v>
      </c>
      <c r="S3627">
        <f t="shared" si="336"/>
        <v>103</v>
      </c>
      <c r="T3627">
        <f t="shared" si="337"/>
        <v>39</v>
      </c>
      <c r="U3627" t="s">
        <v>8315</v>
      </c>
      <c r="V3627" t="s">
        <v>8316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338"/>
        <v>41867.333993055552</v>
      </c>
      <c r="K3628">
        <v>1406390457</v>
      </c>
      <c r="L3628" s="10">
        <f t="shared" si="339"/>
        <v>41846.333993055552</v>
      </c>
      <c r="M3628" s="11" t="str">
        <f t="shared" si="340"/>
        <v>Jul</v>
      </c>
      <c r="N3628" s="11">
        <f t="shared" si="341"/>
        <v>2014</v>
      </c>
      <c r="O3628" t="b">
        <v>0</v>
      </c>
      <c r="P3628">
        <v>48</v>
      </c>
      <c r="Q3628" t="b">
        <v>1</v>
      </c>
      <c r="R3628" t="s">
        <v>8271</v>
      </c>
      <c r="S3628">
        <f t="shared" si="336"/>
        <v>102</v>
      </c>
      <c r="T3628">
        <f t="shared" si="337"/>
        <v>85</v>
      </c>
      <c r="U3628" t="s">
        <v>8315</v>
      </c>
      <c r="V3628" t="s">
        <v>8316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338"/>
        <v>42510.832638888889</v>
      </c>
      <c r="K3629">
        <v>1459446487</v>
      </c>
      <c r="L3629" s="10">
        <f t="shared" si="339"/>
        <v>42460.408414351848</v>
      </c>
      <c r="M3629" s="11" t="str">
        <f t="shared" si="340"/>
        <v>Mar</v>
      </c>
      <c r="N3629" s="11">
        <f t="shared" si="341"/>
        <v>2016</v>
      </c>
      <c r="O3629" t="b">
        <v>0</v>
      </c>
      <c r="P3629">
        <v>29</v>
      </c>
      <c r="Q3629" t="b">
        <v>1</v>
      </c>
      <c r="R3629" t="s">
        <v>8271</v>
      </c>
      <c r="S3629">
        <f t="shared" si="336"/>
        <v>100</v>
      </c>
      <c r="T3629">
        <f t="shared" si="337"/>
        <v>69</v>
      </c>
      <c r="U3629" t="s">
        <v>8315</v>
      </c>
      <c r="V3629" t="s">
        <v>8316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338"/>
        <v>42351.541620370372</v>
      </c>
      <c r="K3630">
        <v>1444852796</v>
      </c>
      <c r="L3630" s="10">
        <f t="shared" si="339"/>
        <v>42291.4999537037</v>
      </c>
      <c r="M3630" s="11" t="str">
        <f t="shared" si="340"/>
        <v>Oct</v>
      </c>
      <c r="N3630" s="11">
        <f t="shared" si="341"/>
        <v>2015</v>
      </c>
      <c r="O3630" t="b">
        <v>0</v>
      </c>
      <c r="P3630">
        <v>0</v>
      </c>
      <c r="Q3630" t="b">
        <v>0</v>
      </c>
      <c r="R3630" t="s">
        <v>8305</v>
      </c>
      <c r="S3630">
        <f t="shared" si="336"/>
        <v>0</v>
      </c>
      <c r="T3630" t="e">
        <f t="shared" si="337"/>
        <v>#DIV/0!</v>
      </c>
      <c r="U3630" t="s">
        <v>8315</v>
      </c>
      <c r="V3630" t="s">
        <v>8357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338"/>
        <v>42495.374999999993</v>
      </c>
      <c r="K3631">
        <v>1457403364</v>
      </c>
      <c r="L3631" s="10">
        <f t="shared" si="339"/>
        <v>42436.761157407404</v>
      </c>
      <c r="M3631" s="11" t="str">
        <f t="shared" si="340"/>
        <v>Mar</v>
      </c>
      <c r="N3631" s="11">
        <f t="shared" si="341"/>
        <v>2016</v>
      </c>
      <c r="O3631" t="b">
        <v>0</v>
      </c>
      <c r="P3631">
        <v>2</v>
      </c>
      <c r="Q3631" t="b">
        <v>0</v>
      </c>
      <c r="R3631" t="s">
        <v>8305</v>
      </c>
      <c r="S3631">
        <f t="shared" si="336"/>
        <v>0</v>
      </c>
      <c r="T3631">
        <f t="shared" si="337"/>
        <v>1</v>
      </c>
      <c r="U3631" t="s">
        <v>8315</v>
      </c>
      <c r="V3631" t="s">
        <v>8357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338"/>
        <v>41972.555439814816</v>
      </c>
      <c r="K3632">
        <v>1414700390</v>
      </c>
      <c r="L3632" s="10">
        <f t="shared" si="339"/>
        <v>41942.513773148145</v>
      </c>
      <c r="M3632" s="11" t="str">
        <f t="shared" si="340"/>
        <v>Oct</v>
      </c>
      <c r="N3632" s="11">
        <f t="shared" si="341"/>
        <v>2014</v>
      </c>
      <c r="O3632" t="b">
        <v>0</v>
      </c>
      <c r="P3632">
        <v>1</v>
      </c>
      <c r="Q3632" t="b">
        <v>0</v>
      </c>
      <c r="R3632" t="s">
        <v>8305</v>
      </c>
      <c r="S3632">
        <f t="shared" si="336"/>
        <v>0</v>
      </c>
      <c r="T3632">
        <f t="shared" si="337"/>
        <v>1</v>
      </c>
      <c r="U3632" t="s">
        <v>8315</v>
      </c>
      <c r="V3632" t="s">
        <v>8357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338"/>
        <v>41904.832638888889</v>
      </c>
      <c r="K3633">
        <v>1409335497</v>
      </c>
      <c r="L3633" s="10">
        <f t="shared" si="339"/>
        <v>41880.42010416666</v>
      </c>
      <c r="M3633" s="11" t="str">
        <f t="shared" si="340"/>
        <v>Aug</v>
      </c>
      <c r="N3633" s="11">
        <f t="shared" si="341"/>
        <v>2014</v>
      </c>
      <c r="O3633" t="b">
        <v>0</v>
      </c>
      <c r="P3633">
        <v>59</v>
      </c>
      <c r="Q3633" t="b">
        <v>0</v>
      </c>
      <c r="R3633" t="s">
        <v>8305</v>
      </c>
      <c r="S3633">
        <f t="shared" si="336"/>
        <v>51</v>
      </c>
      <c r="T3633">
        <f t="shared" si="337"/>
        <v>148</v>
      </c>
      <c r="U3633" t="s">
        <v>8315</v>
      </c>
      <c r="V3633" t="s">
        <v>8357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338"/>
        <v>41966.603576388887</v>
      </c>
      <c r="K3634">
        <v>1415053749</v>
      </c>
      <c r="L3634" s="10">
        <f t="shared" si="339"/>
        <v>41946.603576388887</v>
      </c>
      <c r="M3634" s="11" t="str">
        <f t="shared" si="340"/>
        <v>Nov</v>
      </c>
      <c r="N3634" s="11">
        <f t="shared" si="341"/>
        <v>2014</v>
      </c>
      <c r="O3634" t="b">
        <v>0</v>
      </c>
      <c r="P3634">
        <v>1</v>
      </c>
      <c r="Q3634" t="b">
        <v>0</v>
      </c>
      <c r="R3634" t="s">
        <v>8305</v>
      </c>
      <c r="S3634">
        <f t="shared" si="336"/>
        <v>20</v>
      </c>
      <c r="T3634">
        <f t="shared" si="337"/>
        <v>100</v>
      </c>
      <c r="U3634" t="s">
        <v>8315</v>
      </c>
      <c r="V3634" t="s">
        <v>8357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338"/>
        <v>42692.708333333336</v>
      </c>
      <c r="K3635">
        <v>1475765867</v>
      </c>
      <c r="L3635" s="10">
        <f t="shared" si="339"/>
        <v>42649.290127314809</v>
      </c>
      <c r="M3635" s="11" t="str">
        <f t="shared" si="340"/>
        <v>Oct</v>
      </c>
      <c r="N3635" s="11">
        <f t="shared" si="341"/>
        <v>2016</v>
      </c>
      <c r="O3635" t="b">
        <v>0</v>
      </c>
      <c r="P3635">
        <v>31</v>
      </c>
      <c r="Q3635" t="b">
        <v>0</v>
      </c>
      <c r="R3635" t="s">
        <v>8305</v>
      </c>
      <c r="S3635">
        <f t="shared" si="336"/>
        <v>35</v>
      </c>
      <c r="T3635">
        <f t="shared" si="337"/>
        <v>57</v>
      </c>
      <c r="U3635" t="s">
        <v>8315</v>
      </c>
      <c r="V3635" t="s">
        <v>8357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338"/>
        <v>42748.832638888889</v>
      </c>
      <c r="K3636">
        <v>1480219174</v>
      </c>
      <c r="L3636" s="10">
        <f t="shared" si="339"/>
        <v>42700.833032407405</v>
      </c>
      <c r="M3636" s="11" t="str">
        <f t="shared" si="340"/>
        <v>Nov</v>
      </c>
      <c r="N3636" s="11">
        <f t="shared" si="341"/>
        <v>2016</v>
      </c>
      <c r="O3636" t="b">
        <v>0</v>
      </c>
      <c r="P3636">
        <v>18</v>
      </c>
      <c r="Q3636" t="b">
        <v>0</v>
      </c>
      <c r="R3636" t="s">
        <v>8305</v>
      </c>
      <c r="S3636">
        <f t="shared" si="336"/>
        <v>4</v>
      </c>
      <c r="T3636">
        <f t="shared" si="337"/>
        <v>177</v>
      </c>
      <c r="U3636" t="s">
        <v>8315</v>
      </c>
      <c r="V3636" t="s">
        <v>8357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338"/>
        <v>42480.549490740734</v>
      </c>
      <c r="K3637">
        <v>1458594676</v>
      </c>
      <c r="L3637" s="10">
        <f t="shared" si="339"/>
        <v>42450.549490740734</v>
      </c>
      <c r="M3637" s="11" t="str">
        <f t="shared" si="340"/>
        <v>Mar</v>
      </c>
      <c r="N3637" s="11">
        <f t="shared" si="341"/>
        <v>2016</v>
      </c>
      <c r="O3637" t="b">
        <v>0</v>
      </c>
      <c r="P3637">
        <v>10</v>
      </c>
      <c r="Q3637" t="b">
        <v>0</v>
      </c>
      <c r="R3637" t="s">
        <v>8305</v>
      </c>
      <c r="S3637">
        <f t="shared" si="336"/>
        <v>36</v>
      </c>
      <c r="T3637">
        <f t="shared" si="337"/>
        <v>128</v>
      </c>
      <c r="U3637" t="s">
        <v>8315</v>
      </c>
      <c r="V3637" t="s">
        <v>8357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338"/>
        <v>42261.361446759263</v>
      </c>
      <c r="K3638">
        <v>1439224829</v>
      </c>
      <c r="L3638" s="10">
        <f t="shared" si="339"/>
        <v>42226.361446759263</v>
      </c>
      <c r="M3638" s="11" t="str">
        <f t="shared" si="340"/>
        <v>Aug</v>
      </c>
      <c r="N3638" s="11">
        <f t="shared" si="341"/>
        <v>2015</v>
      </c>
      <c r="O3638" t="b">
        <v>0</v>
      </c>
      <c r="P3638">
        <v>0</v>
      </c>
      <c r="Q3638" t="b">
        <v>0</v>
      </c>
      <c r="R3638" t="s">
        <v>8305</v>
      </c>
      <c r="S3638">
        <f t="shared" si="336"/>
        <v>0</v>
      </c>
      <c r="T3638" t="e">
        <f t="shared" si="337"/>
        <v>#DIV/0!</v>
      </c>
      <c r="U3638" t="s">
        <v>8315</v>
      </c>
      <c r="V3638" t="s">
        <v>8357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338"/>
        <v>42005.367303240739</v>
      </c>
      <c r="K3639">
        <v>1417538935</v>
      </c>
      <c r="L3639" s="10">
        <f t="shared" si="339"/>
        <v>41975.367303240739</v>
      </c>
      <c r="M3639" s="11" t="str">
        <f t="shared" si="340"/>
        <v>Dec</v>
      </c>
      <c r="N3639" s="11">
        <f t="shared" si="341"/>
        <v>2014</v>
      </c>
      <c r="O3639" t="b">
        <v>0</v>
      </c>
      <c r="P3639">
        <v>14</v>
      </c>
      <c r="Q3639" t="b">
        <v>0</v>
      </c>
      <c r="R3639" t="s">
        <v>8305</v>
      </c>
      <c r="S3639">
        <f t="shared" si="336"/>
        <v>31</v>
      </c>
      <c r="T3639">
        <f t="shared" si="337"/>
        <v>66</v>
      </c>
      <c r="U3639" t="s">
        <v>8315</v>
      </c>
      <c r="V3639" t="s">
        <v>8357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338"/>
        <v>42113.29782407407</v>
      </c>
      <c r="K3640">
        <v>1424275732</v>
      </c>
      <c r="L3640" s="10">
        <f t="shared" si="339"/>
        <v>42053.339490740742</v>
      </c>
      <c r="M3640" s="11" t="str">
        <f t="shared" si="340"/>
        <v>Feb</v>
      </c>
      <c r="N3640" s="11">
        <f t="shared" si="341"/>
        <v>2015</v>
      </c>
      <c r="O3640" t="b">
        <v>0</v>
      </c>
      <c r="P3640">
        <v>2</v>
      </c>
      <c r="Q3640" t="b">
        <v>0</v>
      </c>
      <c r="R3640" t="s">
        <v>8305</v>
      </c>
      <c r="S3640">
        <f t="shared" si="336"/>
        <v>7</v>
      </c>
      <c r="T3640">
        <f t="shared" si="337"/>
        <v>108</v>
      </c>
      <c r="U3640" t="s">
        <v>8315</v>
      </c>
      <c r="V3640" t="s">
        <v>8357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338"/>
        <v>42650.299305555549</v>
      </c>
      <c r="K3641">
        <v>1470672906</v>
      </c>
      <c r="L3641" s="10">
        <f t="shared" si="339"/>
        <v>42590.343819444439</v>
      </c>
      <c r="M3641" s="11" t="str">
        <f t="shared" si="340"/>
        <v>Aug</v>
      </c>
      <c r="N3641" s="11">
        <f t="shared" si="341"/>
        <v>2016</v>
      </c>
      <c r="O3641" t="b">
        <v>0</v>
      </c>
      <c r="P3641">
        <v>1</v>
      </c>
      <c r="Q3641" t="b">
        <v>0</v>
      </c>
      <c r="R3641" t="s">
        <v>8305</v>
      </c>
      <c r="S3641">
        <f t="shared" si="336"/>
        <v>0</v>
      </c>
      <c r="T3641">
        <f t="shared" si="337"/>
        <v>1</v>
      </c>
      <c r="U3641" t="s">
        <v>8315</v>
      </c>
      <c r="V3641" t="s">
        <v>8357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338"/>
        <v>42134.448263888888</v>
      </c>
      <c r="K3642">
        <v>1428691530</v>
      </c>
      <c r="L3642" s="10">
        <f t="shared" si="339"/>
        <v>42104.448263888888</v>
      </c>
      <c r="M3642" s="11" t="str">
        <f t="shared" si="340"/>
        <v>Apr</v>
      </c>
      <c r="N3642" s="11">
        <f t="shared" si="341"/>
        <v>2015</v>
      </c>
      <c r="O3642" t="b">
        <v>0</v>
      </c>
      <c r="P3642">
        <v>3</v>
      </c>
      <c r="Q3642" t="b">
        <v>0</v>
      </c>
      <c r="R3642" t="s">
        <v>8305</v>
      </c>
      <c r="S3642">
        <f t="shared" si="336"/>
        <v>6</v>
      </c>
      <c r="T3642">
        <f t="shared" si="337"/>
        <v>18</v>
      </c>
      <c r="U3642" t="s">
        <v>8315</v>
      </c>
      <c r="V3642" t="s">
        <v>8357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338"/>
        <v>41916.875</v>
      </c>
      <c r="K3643">
        <v>1410966179</v>
      </c>
      <c r="L3643" s="10">
        <f t="shared" si="339"/>
        <v>41899.293738425928</v>
      </c>
      <c r="M3643" s="11" t="str">
        <f t="shared" si="340"/>
        <v>Sep</v>
      </c>
      <c r="N3643" s="11">
        <f t="shared" si="341"/>
        <v>2014</v>
      </c>
      <c r="O3643" t="b">
        <v>0</v>
      </c>
      <c r="P3643">
        <v>0</v>
      </c>
      <c r="Q3643" t="b">
        <v>0</v>
      </c>
      <c r="R3643" t="s">
        <v>8305</v>
      </c>
      <c r="S3643">
        <f t="shared" si="336"/>
        <v>0</v>
      </c>
      <c r="T3643" t="e">
        <f t="shared" si="337"/>
        <v>#DIV/0!</v>
      </c>
      <c r="U3643" t="s">
        <v>8315</v>
      </c>
      <c r="V3643" t="s">
        <v>8357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338"/>
        <v>42338.374999999993</v>
      </c>
      <c r="K3644">
        <v>1445369727</v>
      </c>
      <c r="L3644" s="10">
        <f t="shared" si="339"/>
        <v>42297.482951388891</v>
      </c>
      <c r="M3644" s="11" t="str">
        <f t="shared" si="340"/>
        <v>Oct</v>
      </c>
      <c r="N3644" s="11">
        <f t="shared" si="341"/>
        <v>2015</v>
      </c>
      <c r="O3644" t="b">
        <v>0</v>
      </c>
      <c r="P3644">
        <v>2</v>
      </c>
      <c r="Q3644" t="b">
        <v>0</v>
      </c>
      <c r="R3644" t="s">
        <v>8305</v>
      </c>
      <c r="S3644">
        <f t="shared" si="336"/>
        <v>2</v>
      </c>
      <c r="T3644">
        <f t="shared" si="337"/>
        <v>8</v>
      </c>
      <c r="U3644" t="s">
        <v>8315</v>
      </c>
      <c r="V3644" t="s">
        <v>8357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338"/>
        <v>42324.852303240739</v>
      </c>
      <c r="K3645">
        <v>1444274839</v>
      </c>
      <c r="L3645" s="10">
        <f t="shared" si="339"/>
        <v>42284.810636574075</v>
      </c>
      <c r="M3645" s="11" t="str">
        <f t="shared" si="340"/>
        <v>Oct</v>
      </c>
      <c r="N3645" s="11">
        <f t="shared" si="341"/>
        <v>2015</v>
      </c>
      <c r="O3645" t="b">
        <v>0</v>
      </c>
      <c r="P3645">
        <v>0</v>
      </c>
      <c r="Q3645" t="b">
        <v>0</v>
      </c>
      <c r="R3645" t="s">
        <v>8305</v>
      </c>
      <c r="S3645">
        <f t="shared" si="336"/>
        <v>0</v>
      </c>
      <c r="T3645" t="e">
        <f t="shared" si="337"/>
        <v>#DIV/0!</v>
      </c>
      <c r="U3645" t="s">
        <v>8315</v>
      </c>
      <c r="V3645" t="s">
        <v>8357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338"/>
        <v>42436.874305555553</v>
      </c>
      <c r="K3646">
        <v>1454996887</v>
      </c>
      <c r="L3646" s="10">
        <f t="shared" si="339"/>
        <v>42408.908414351848</v>
      </c>
      <c r="M3646" s="11" t="str">
        <f t="shared" si="340"/>
        <v>Feb</v>
      </c>
      <c r="N3646" s="11">
        <f t="shared" si="341"/>
        <v>2016</v>
      </c>
      <c r="O3646" t="b">
        <v>0</v>
      </c>
      <c r="P3646">
        <v>12</v>
      </c>
      <c r="Q3646" t="b">
        <v>0</v>
      </c>
      <c r="R3646" t="s">
        <v>8305</v>
      </c>
      <c r="S3646">
        <f t="shared" si="336"/>
        <v>16</v>
      </c>
      <c r="T3646">
        <f t="shared" si="337"/>
        <v>68</v>
      </c>
      <c r="U3646" t="s">
        <v>8315</v>
      </c>
      <c r="V3646" t="s">
        <v>8357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338"/>
        <v>42695.678680555553</v>
      </c>
      <c r="K3647">
        <v>1477178238</v>
      </c>
      <c r="L3647" s="10">
        <f t="shared" si="339"/>
        <v>42665.637013888881</v>
      </c>
      <c r="M3647" s="11" t="str">
        <f t="shared" si="340"/>
        <v>Oct</v>
      </c>
      <c r="N3647" s="11">
        <f t="shared" si="341"/>
        <v>2016</v>
      </c>
      <c r="O3647" t="b">
        <v>0</v>
      </c>
      <c r="P3647">
        <v>1</v>
      </c>
      <c r="Q3647" t="b">
        <v>0</v>
      </c>
      <c r="R3647" t="s">
        <v>8305</v>
      </c>
      <c r="S3647">
        <f t="shared" si="336"/>
        <v>0</v>
      </c>
      <c r="T3647">
        <f t="shared" si="337"/>
        <v>1</v>
      </c>
      <c r="U3647" t="s">
        <v>8315</v>
      </c>
      <c r="V3647" t="s">
        <v>8357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338"/>
        <v>42171.645833333336</v>
      </c>
      <c r="K3648">
        <v>1431770802</v>
      </c>
      <c r="L3648" s="10">
        <f t="shared" si="339"/>
        <v>42140.08798611111</v>
      </c>
      <c r="M3648" s="11" t="str">
        <f t="shared" si="340"/>
        <v>May</v>
      </c>
      <c r="N3648" s="11">
        <f t="shared" si="341"/>
        <v>2015</v>
      </c>
      <c r="O3648" t="b">
        <v>0</v>
      </c>
      <c r="P3648">
        <v>8</v>
      </c>
      <c r="Q3648" t="b">
        <v>0</v>
      </c>
      <c r="R3648" t="s">
        <v>8305</v>
      </c>
      <c r="S3648">
        <f t="shared" si="336"/>
        <v>5</v>
      </c>
      <c r="T3648">
        <f t="shared" si="337"/>
        <v>60</v>
      </c>
      <c r="U3648" t="s">
        <v>8315</v>
      </c>
      <c r="V3648" t="s">
        <v>8357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338"/>
        <v>42643.415821759256</v>
      </c>
      <c r="K3649">
        <v>1471370327</v>
      </c>
      <c r="L3649" s="10">
        <f t="shared" si="339"/>
        <v>42598.415821759256</v>
      </c>
      <c r="M3649" s="11" t="str">
        <f t="shared" si="340"/>
        <v>Aug</v>
      </c>
      <c r="N3649" s="11">
        <f t="shared" si="341"/>
        <v>2016</v>
      </c>
      <c r="O3649" t="b">
        <v>0</v>
      </c>
      <c r="P3649">
        <v>2</v>
      </c>
      <c r="Q3649" t="b">
        <v>0</v>
      </c>
      <c r="R3649" t="s">
        <v>8305</v>
      </c>
      <c r="S3649">
        <f t="shared" si="336"/>
        <v>6</v>
      </c>
      <c r="T3649">
        <f t="shared" si="337"/>
        <v>15</v>
      </c>
      <c r="U3649" t="s">
        <v>8315</v>
      </c>
      <c r="V3649" t="s">
        <v>8357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338"/>
        <v>41916.958854166667</v>
      </c>
      <c r="K3650">
        <v>1409900445</v>
      </c>
      <c r="L3650" s="10">
        <f t="shared" si="339"/>
        <v>41886.958854166667</v>
      </c>
      <c r="M3650" s="11" t="str">
        <f t="shared" si="340"/>
        <v>Sep</v>
      </c>
      <c r="N3650" s="11">
        <f t="shared" si="341"/>
        <v>2014</v>
      </c>
      <c r="O3650" t="b">
        <v>0</v>
      </c>
      <c r="P3650">
        <v>73</v>
      </c>
      <c r="Q3650" t="b">
        <v>1</v>
      </c>
      <c r="R3650" t="s">
        <v>8271</v>
      </c>
      <c r="S3650">
        <f t="shared" ref="S3650:S3713" si="342">ROUND((E3650/D3650)*100,0)</f>
        <v>100</v>
      </c>
      <c r="T3650">
        <f t="shared" ref="T3650:T3713" si="343">ROUND(E3650/P3650,0)</f>
        <v>550</v>
      </c>
      <c r="U3650" t="s">
        <v>8315</v>
      </c>
      <c r="V3650" t="s">
        <v>8316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344">(((I3651/60)/60/24)+DATE(1970,1,1)+(-8/24))</f>
        <v>41806.379560185182</v>
      </c>
      <c r="K3651">
        <v>1400691994</v>
      </c>
      <c r="L3651" s="10">
        <f t="shared" ref="L3651:L3714" si="345">(((K3651/60)/60)/24)+DATE(1970,1,1)+(-8/24)</f>
        <v>41780.379560185182</v>
      </c>
      <c r="M3651" s="11" t="str">
        <f t="shared" ref="M3651:M3714" si="346">TEXT(L3651,"MMM")</f>
        <v>May</v>
      </c>
      <c r="N3651" s="11">
        <f t="shared" ref="N3651:N3714" si="347">YEAR(L3651)</f>
        <v>2014</v>
      </c>
      <c r="O3651" t="b">
        <v>0</v>
      </c>
      <c r="P3651">
        <v>8</v>
      </c>
      <c r="Q3651" t="b">
        <v>1</v>
      </c>
      <c r="R3651" t="s">
        <v>8271</v>
      </c>
      <c r="S3651">
        <f t="shared" si="342"/>
        <v>104</v>
      </c>
      <c r="T3651">
        <f t="shared" si="343"/>
        <v>98</v>
      </c>
      <c r="U3651" t="s">
        <v>8315</v>
      </c>
      <c r="V3651" t="s">
        <v>8316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344"/>
        <v>42402.145648148151</v>
      </c>
      <c r="K3652">
        <v>1452598184</v>
      </c>
      <c r="L3652" s="10">
        <f t="shared" si="345"/>
        <v>42381.145648148151</v>
      </c>
      <c r="M3652" s="11" t="str">
        <f t="shared" si="346"/>
        <v>Jan</v>
      </c>
      <c r="N3652" s="11">
        <f t="shared" si="347"/>
        <v>2016</v>
      </c>
      <c r="O3652" t="b">
        <v>0</v>
      </c>
      <c r="P3652">
        <v>17</v>
      </c>
      <c r="Q3652" t="b">
        <v>1</v>
      </c>
      <c r="R3652" t="s">
        <v>8271</v>
      </c>
      <c r="S3652">
        <f t="shared" si="342"/>
        <v>100</v>
      </c>
      <c r="T3652">
        <f t="shared" si="343"/>
        <v>29</v>
      </c>
      <c r="U3652" t="s">
        <v>8315</v>
      </c>
      <c r="V3652" t="s">
        <v>8316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344"/>
        <v>41861.332638888889</v>
      </c>
      <c r="K3653">
        <v>1404833442</v>
      </c>
      <c r="L3653" s="10">
        <f t="shared" si="345"/>
        <v>41828.312986111108</v>
      </c>
      <c r="M3653" s="11" t="str">
        <f t="shared" si="346"/>
        <v>Jul</v>
      </c>
      <c r="N3653" s="11">
        <f t="shared" si="347"/>
        <v>2014</v>
      </c>
      <c r="O3653" t="b">
        <v>0</v>
      </c>
      <c r="P3653">
        <v>9</v>
      </c>
      <c r="Q3653" t="b">
        <v>1</v>
      </c>
      <c r="R3653" t="s">
        <v>8271</v>
      </c>
      <c r="S3653">
        <f t="shared" si="342"/>
        <v>104</v>
      </c>
      <c r="T3653">
        <f t="shared" si="343"/>
        <v>58</v>
      </c>
      <c r="U3653" t="s">
        <v>8315</v>
      </c>
      <c r="V3653" t="s">
        <v>8316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344"/>
        <v>42606.832638888889</v>
      </c>
      <c r="K3654">
        <v>1471188502</v>
      </c>
      <c r="L3654" s="10">
        <f t="shared" si="345"/>
        <v>42596.311365740738</v>
      </c>
      <c r="M3654" s="11" t="str">
        <f t="shared" si="346"/>
        <v>Aug</v>
      </c>
      <c r="N3654" s="11">
        <f t="shared" si="347"/>
        <v>2016</v>
      </c>
      <c r="O3654" t="b">
        <v>0</v>
      </c>
      <c r="P3654">
        <v>17</v>
      </c>
      <c r="Q3654" t="b">
        <v>1</v>
      </c>
      <c r="R3654" t="s">
        <v>8271</v>
      </c>
      <c r="S3654">
        <f t="shared" si="342"/>
        <v>251</v>
      </c>
      <c r="T3654">
        <f t="shared" si="343"/>
        <v>44</v>
      </c>
      <c r="U3654" t="s">
        <v>8315</v>
      </c>
      <c r="V3654" t="s">
        <v>8316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344"/>
        <v>42221.030173611107</v>
      </c>
      <c r="K3655">
        <v>1436172207</v>
      </c>
      <c r="L3655" s="10">
        <f t="shared" si="345"/>
        <v>42191.030173611107</v>
      </c>
      <c r="M3655" s="11" t="str">
        <f t="shared" si="346"/>
        <v>Jul</v>
      </c>
      <c r="N3655" s="11">
        <f t="shared" si="347"/>
        <v>2015</v>
      </c>
      <c r="O3655" t="b">
        <v>0</v>
      </c>
      <c r="P3655">
        <v>33</v>
      </c>
      <c r="Q3655" t="b">
        <v>1</v>
      </c>
      <c r="R3655" t="s">
        <v>8271</v>
      </c>
      <c r="S3655">
        <f t="shared" si="342"/>
        <v>101</v>
      </c>
      <c r="T3655">
        <f t="shared" si="343"/>
        <v>61</v>
      </c>
      <c r="U3655" t="s">
        <v>8315</v>
      </c>
      <c r="V3655" t="s">
        <v>8316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344"/>
        <v>42463.374999999993</v>
      </c>
      <c r="K3656">
        <v>1457690386</v>
      </c>
      <c r="L3656" s="10">
        <f t="shared" si="345"/>
        <v>42440.08317129629</v>
      </c>
      <c r="M3656" s="11" t="str">
        <f t="shared" si="346"/>
        <v>Mar</v>
      </c>
      <c r="N3656" s="11">
        <f t="shared" si="347"/>
        <v>2016</v>
      </c>
      <c r="O3656" t="b">
        <v>0</v>
      </c>
      <c r="P3656">
        <v>38</v>
      </c>
      <c r="Q3656" t="b">
        <v>1</v>
      </c>
      <c r="R3656" t="s">
        <v>8271</v>
      </c>
      <c r="S3656">
        <f t="shared" si="342"/>
        <v>174</v>
      </c>
      <c r="T3656">
        <f t="shared" si="343"/>
        <v>69</v>
      </c>
      <c r="U3656" t="s">
        <v>8315</v>
      </c>
      <c r="V3656" t="s">
        <v>8316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344"/>
        <v>42202.957638888889</v>
      </c>
      <c r="K3657">
        <v>1434654998</v>
      </c>
      <c r="L3657" s="10">
        <f t="shared" si="345"/>
        <v>42173.469884259255</v>
      </c>
      <c r="M3657" s="11" t="str">
        <f t="shared" si="346"/>
        <v>Jun</v>
      </c>
      <c r="N3657" s="11">
        <f t="shared" si="347"/>
        <v>2015</v>
      </c>
      <c r="O3657" t="b">
        <v>0</v>
      </c>
      <c r="P3657">
        <v>79</v>
      </c>
      <c r="Q3657" t="b">
        <v>1</v>
      </c>
      <c r="R3657" t="s">
        <v>8271</v>
      </c>
      <c r="S3657">
        <f t="shared" si="342"/>
        <v>116</v>
      </c>
      <c r="T3657">
        <f t="shared" si="343"/>
        <v>74</v>
      </c>
      <c r="U3657" t="s">
        <v>8315</v>
      </c>
      <c r="V3657" t="s">
        <v>8316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344"/>
        <v>42767.624305555553</v>
      </c>
      <c r="K3658">
        <v>1483393836</v>
      </c>
      <c r="L3658" s="10">
        <f t="shared" si="345"/>
        <v>42737.57680555556</v>
      </c>
      <c r="M3658" s="11" t="str">
        <f t="shared" si="346"/>
        <v>Jan</v>
      </c>
      <c r="N3658" s="11">
        <f t="shared" si="347"/>
        <v>2017</v>
      </c>
      <c r="O3658" t="b">
        <v>0</v>
      </c>
      <c r="P3658">
        <v>46</v>
      </c>
      <c r="Q3658" t="b">
        <v>1</v>
      </c>
      <c r="R3658" t="s">
        <v>8271</v>
      </c>
      <c r="S3658">
        <f t="shared" si="342"/>
        <v>106</v>
      </c>
      <c r="T3658">
        <f t="shared" si="343"/>
        <v>115</v>
      </c>
      <c r="U3658" t="s">
        <v>8315</v>
      </c>
      <c r="V3658" t="s">
        <v>8316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344"/>
        <v>42522.570833333331</v>
      </c>
      <c r="K3659">
        <v>1462806419</v>
      </c>
      <c r="L3659" s="10">
        <f t="shared" si="345"/>
        <v>42499.296516203707</v>
      </c>
      <c r="M3659" s="11" t="str">
        <f t="shared" si="346"/>
        <v>May</v>
      </c>
      <c r="N3659" s="11">
        <f t="shared" si="347"/>
        <v>2016</v>
      </c>
      <c r="O3659" t="b">
        <v>0</v>
      </c>
      <c r="P3659">
        <v>20</v>
      </c>
      <c r="Q3659" t="b">
        <v>1</v>
      </c>
      <c r="R3659" t="s">
        <v>8271</v>
      </c>
      <c r="S3659">
        <f t="shared" si="342"/>
        <v>111</v>
      </c>
      <c r="T3659">
        <f t="shared" si="343"/>
        <v>111</v>
      </c>
      <c r="U3659" t="s">
        <v>8315</v>
      </c>
      <c r="V3659" t="s">
        <v>8316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344"/>
        <v>41821.832638888889</v>
      </c>
      <c r="K3660">
        <v>1400272580</v>
      </c>
      <c r="L3660" s="10">
        <f t="shared" si="345"/>
        <v>41775.525231481479</v>
      </c>
      <c r="M3660" s="11" t="str">
        <f t="shared" si="346"/>
        <v>May</v>
      </c>
      <c r="N3660" s="11">
        <f t="shared" si="347"/>
        <v>2014</v>
      </c>
      <c r="O3660" t="b">
        <v>0</v>
      </c>
      <c r="P3660">
        <v>20</v>
      </c>
      <c r="Q3660" t="b">
        <v>1</v>
      </c>
      <c r="R3660" t="s">
        <v>8271</v>
      </c>
      <c r="S3660">
        <f t="shared" si="342"/>
        <v>101</v>
      </c>
      <c r="T3660">
        <f t="shared" si="343"/>
        <v>76</v>
      </c>
      <c r="U3660" t="s">
        <v>8315</v>
      </c>
      <c r="V3660" t="s">
        <v>8316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344"/>
        <v>42082.277083333327</v>
      </c>
      <c r="K3661">
        <v>1424414350</v>
      </c>
      <c r="L3661" s="10">
        <f t="shared" si="345"/>
        <v>42054.943865740737</v>
      </c>
      <c r="M3661" s="11" t="str">
        <f t="shared" si="346"/>
        <v>Feb</v>
      </c>
      <c r="N3661" s="11">
        <f t="shared" si="347"/>
        <v>2015</v>
      </c>
      <c r="O3661" t="b">
        <v>0</v>
      </c>
      <c r="P3661">
        <v>13</v>
      </c>
      <c r="Q3661" t="b">
        <v>1</v>
      </c>
      <c r="R3661" t="s">
        <v>8271</v>
      </c>
      <c r="S3661">
        <f t="shared" si="342"/>
        <v>102</v>
      </c>
      <c r="T3661">
        <f t="shared" si="343"/>
        <v>235</v>
      </c>
      <c r="U3661" t="s">
        <v>8315</v>
      </c>
      <c r="V3661" t="s">
        <v>8316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344"/>
        <v>41996.547743055555</v>
      </c>
      <c r="K3662">
        <v>1417208925</v>
      </c>
      <c r="L3662" s="10">
        <f t="shared" si="345"/>
        <v>41971.547743055555</v>
      </c>
      <c r="M3662" s="11" t="str">
        <f t="shared" si="346"/>
        <v>Nov</v>
      </c>
      <c r="N3662" s="11">
        <f t="shared" si="347"/>
        <v>2014</v>
      </c>
      <c r="O3662" t="b">
        <v>0</v>
      </c>
      <c r="P3662">
        <v>22</v>
      </c>
      <c r="Q3662" t="b">
        <v>1</v>
      </c>
      <c r="R3662" t="s">
        <v>8271</v>
      </c>
      <c r="S3662">
        <f t="shared" si="342"/>
        <v>100</v>
      </c>
      <c r="T3662">
        <f t="shared" si="343"/>
        <v>11</v>
      </c>
      <c r="U3662" t="s">
        <v>8315</v>
      </c>
      <c r="V3662" t="s">
        <v>8316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344"/>
        <v>42469.833333333336</v>
      </c>
      <c r="K3663">
        <v>1458336672</v>
      </c>
      <c r="L3663" s="10">
        <f t="shared" si="345"/>
        <v>42447.563333333332</v>
      </c>
      <c r="M3663" s="11" t="str">
        <f t="shared" si="346"/>
        <v>Mar</v>
      </c>
      <c r="N3663" s="11">
        <f t="shared" si="347"/>
        <v>2016</v>
      </c>
      <c r="O3663" t="b">
        <v>0</v>
      </c>
      <c r="P3663">
        <v>36</v>
      </c>
      <c r="Q3663" t="b">
        <v>1</v>
      </c>
      <c r="R3663" t="s">
        <v>8271</v>
      </c>
      <c r="S3663">
        <f t="shared" si="342"/>
        <v>111</v>
      </c>
      <c r="T3663">
        <f t="shared" si="343"/>
        <v>93</v>
      </c>
      <c r="U3663" t="s">
        <v>8315</v>
      </c>
      <c r="V3663" t="s">
        <v>8316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344"/>
        <v>42093.84506944444</v>
      </c>
      <c r="K3664">
        <v>1425187014</v>
      </c>
      <c r="L3664" s="10">
        <f t="shared" si="345"/>
        <v>42063.886736111112</v>
      </c>
      <c r="M3664" s="11" t="str">
        <f t="shared" si="346"/>
        <v>Feb</v>
      </c>
      <c r="N3664" s="11">
        <f t="shared" si="347"/>
        <v>2015</v>
      </c>
      <c r="O3664" t="b">
        <v>0</v>
      </c>
      <c r="P3664">
        <v>40</v>
      </c>
      <c r="Q3664" t="b">
        <v>1</v>
      </c>
      <c r="R3664" t="s">
        <v>8271</v>
      </c>
      <c r="S3664">
        <f t="shared" si="342"/>
        <v>101</v>
      </c>
      <c r="T3664">
        <f t="shared" si="343"/>
        <v>203</v>
      </c>
      <c r="U3664" t="s">
        <v>8315</v>
      </c>
      <c r="V3664" t="s">
        <v>8316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344"/>
        <v>42725.160069444442</v>
      </c>
      <c r="K3665">
        <v>1477133430</v>
      </c>
      <c r="L3665" s="10">
        <f t="shared" si="345"/>
        <v>42665.118402777771</v>
      </c>
      <c r="M3665" s="11" t="str">
        <f t="shared" si="346"/>
        <v>Oct</v>
      </c>
      <c r="N3665" s="11">
        <f t="shared" si="347"/>
        <v>2016</v>
      </c>
      <c r="O3665" t="b">
        <v>0</v>
      </c>
      <c r="P3665">
        <v>9</v>
      </c>
      <c r="Q3665" t="b">
        <v>1</v>
      </c>
      <c r="R3665" t="s">
        <v>8271</v>
      </c>
      <c r="S3665">
        <f t="shared" si="342"/>
        <v>104</v>
      </c>
      <c r="T3665">
        <f t="shared" si="343"/>
        <v>26</v>
      </c>
      <c r="U3665" t="s">
        <v>8315</v>
      </c>
      <c r="V3665" t="s">
        <v>8316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344"/>
        <v>42536.91538194444</v>
      </c>
      <c r="K3666">
        <v>1464847089</v>
      </c>
      <c r="L3666" s="10">
        <f t="shared" si="345"/>
        <v>42522.91538194444</v>
      </c>
      <c r="M3666" s="11" t="str">
        <f t="shared" si="346"/>
        <v>Jun</v>
      </c>
      <c r="N3666" s="11">
        <f t="shared" si="347"/>
        <v>2016</v>
      </c>
      <c r="O3666" t="b">
        <v>0</v>
      </c>
      <c r="P3666">
        <v>19</v>
      </c>
      <c r="Q3666" t="b">
        <v>1</v>
      </c>
      <c r="R3666" t="s">
        <v>8271</v>
      </c>
      <c r="S3666">
        <f t="shared" si="342"/>
        <v>109</v>
      </c>
      <c r="T3666">
        <f t="shared" si="343"/>
        <v>46</v>
      </c>
      <c r="U3666" t="s">
        <v>8315</v>
      </c>
      <c r="V3666" t="s">
        <v>8316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344"/>
        <v>42305.495833333327</v>
      </c>
      <c r="K3667">
        <v>1445109822</v>
      </c>
      <c r="L3667" s="10">
        <f t="shared" si="345"/>
        <v>42294.47479166666</v>
      </c>
      <c r="M3667" s="11" t="str">
        <f t="shared" si="346"/>
        <v>Oct</v>
      </c>
      <c r="N3667" s="11">
        <f t="shared" si="347"/>
        <v>2015</v>
      </c>
      <c r="O3667" t="b">
        <v>0</v>
      </c>
      <c r="P3667">
        <v>14</v>
      </c>
      <c r="Q3667" t="b">
        <v>1</v>
      </c>
      <c r="R3667" t="s">
        <v>8271</v>
      </c>
      <c r="S3667">
        <f t="shared" si="342"/>
        <v>115</v>
      </c>
      <c r="T3667">
        <f t="shared" si="343"/>
        <v>51</v>
      </c>
      <c r="U3667" t="s">
        <v>8315</v>
      </c>
      <c r="V3667" t="s">
        <v>8316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344"/>
        <v>41843.958333333328</v>
      </c>
      <c r="K3668">
        <v>1404337382</v>
      </c>
      <c r="L3668" s="10">
        <f t="shared" si="345"/>
        <v>41822.571550925924</v>
      </c>
      <c r="M3668" s="11" t="str">
        <f t="shared" si="346"/>
        <v>Jul</v>
      </c>
      <c r="N3668" s="11">
        <f t="shared" si="347"/>
        <v>2014</v>
      </c>
      <c r="O3668" t="b">
        <v>0</v>
      </c>
      <c r="P3668">
        <v>38</v>
      </c>
      <c r="Q3668" t="b">
        <v>1</v>
      </c>
      <c r="R3668" t="s">
        <v>8271</v>
      </c>
      <c r="S3668">
        <f t="shared" si="342"/>
        <v>100</v>
      </c>
      <c r="T3668">
        <f t="shared" si="343"/>
        <v>32</v>
      </c>
      <c r="U3668" t="s">
        <v>8315</v>
      </c>
      <c r="V3668" t="s">
        <v>8316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344"/>
        <v>42203.636793981481</v>
      </c>
      <c r="K3669">
        <v>1434669419</v>
      </c>
      <c r="L3669" s="10">
        <f t="shared" si="345"/>
        <v>42173.636793981481</v>
      </c>
      <c r="M3669" s="11" t="str">
        <f t="shared" si="346"/>
        <v>Jun</v>
      </c>
      <c r="N3669" s="11">
        <f t="shared" si="347"/>
        <v>2015</v>
      </c>
      <c r="O3669" t="b">
        <v>0</v>
      </c>
      <c r="P3669">
        <v>58</v>
      </c>
      <c r="Q3669" t="b">
        <v>1</v>
      </c>
      <c r="R3669" t="s">
        <v>8271</v>
      </c>
      <c r="S3669">
        <f t="shared" si="342"/>
        <v>103</v>
      </c>
      <c r="T3669">
        <f t="shared" si="343"/>
        <v>53</v>
      </c>
      <c r="U3669" t="s">
        <v>8315</v>
      </c>
      <c r="V3669" t="s">
        <v>8316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344"/>
        <v>42208.439583333333</v>
      </c>
      <c r="K3670">
        <v>1435670452</v>
      </c>
      <c r="L3670" s="10">
        <f t="shared" si="345"/>
        <v>42185.222824074073</v>
      </c>
      <c r="M3670" s="11" t="str">
        <f t="shared" si="346"/>
        <v>Jun</v>
      </c>
      <c r="N3670" s="11">
        <f t="shared" si="347"/>
        <v>2015</v>
      </c>
      <c r="O3670" t="b">
        <v>0</v>
      </c>
      <c r="P3670">
        <v>28</v>
      </c>
      <c r="Q3670" t="b">
        <v>1</v>
      </c>
      <c r="R3670" t="s">
        <v>8271</v>
      </c>
      <c r="S3670">
        <f t="shared" si="342"/>
        <v>104</v>
      </c>
      <c r="T3670">
        <f t="shared" si="343"/>
        <v>37</v>
      </c>
      <c r="U3670" t="s">
        <v>8315</v>
      </c>
      <c r="V3670" t="s">
        <v>8316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344"/>
        <v>42166.341863425921</v>
      </c>
      <c r="K3671">
        <v>1431447137</v>
      </c>
      <c r="L3671" s="10">
        <f t="shared" si="345"/>
        <v>42136.341863425921</v>
      </c>
      <c r="M3671" s="11" t="str">
        <f t="shared" si="346"/>
        <v>May</v>
      </c>
      <c r="N3671" s="11">
        <f t="shared" si="347"/>
        <v>2015</v>
      </c>
      <c r="O3671" t="b">
        <v>0</v>
      </c>
      <c r="P3671">
        <v>17</v>
      </c>
      <c r="Q3671" t="b">
        <v>1</v>
      </c>
      <c r="R3671" t="s">
        <v>8271</v>
      </c>
      <c r="S3671">
        <f t="shared" si="342"/>
        <v>138</v>
      </c>
      <c r="T3671">
        <f t="shared" si="343"/>
        <v>81</v>
      </c>
      <c r="U3671" t="s">
        <v>8315</v>
      </c>
      <c r="V3671" t="s">
        <v>8316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344"/>
        <v>42155.624999999993</v>
      </c>
      <c r="K3672">
        <v>1431951611</v>
      </c>
      <c r="L3672" s="10">
        <f t="shared" si="345"/>
        <v>42142.180682870363</v>
      </c>
      <c r="M3672" s="11" t="str">
        <f t="shared" si="346"/>
        <v>May</v>
      </c>
      <c r="N3672" s="11">
        <f t="shared" si="347"/>
        <v>2015</v>
      </c>
      <c r="O3672" t="b">
        <v>0</v>
      </c>
      <c r="P3672">
        <v>12</v>
      </c>
      <c r="Q3672" t="b">
        <v>1</v>
      </c>
      <c r="R3672" t="s">
        <v>8271</v>
      </c>
      <c r="S3672">
        <f t="shared" si="342"/>
        <v>110</v>
      </c>
      <c r="T3672">
        <f t="shared" si="343"/>
        <v>20</v>
      </c>
      <c r="U3672" t="s">
        <v>8315</v>
      </c>
      <c r="V3672" t="s">
        <v>8316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344"/>
        <v>41840.832638888889</v>
      </c>
      <c r="K3673">
        <v>1404140667</v>
      </c>
      <c r="L3673" s="10">
        <f t="shared" si="345"/>
        <v>41820.294756944444</v>
      </c>
      <c r="M3673" s="11" t="str">
        <f t="shared" si="346"/>
        <v>Jun</v>
      </c>
      <c r="N3673" s="11">
        <f t="shared" si="347"/>
        <v>2014</v>
      </c>
      <c r="O3673" t="b">
        <v>0</v>
      </c>
      <c r="P3673">
        <v>40</v>
      </c>
      <c r="Q3673" t="b">
        <v>1</v>
      </c>
      <c r="R3673" t="s">
        <v>8271</v>
      </c>
      <c r="S3673">
        <f t="shared" si="342"/>
        <v>101</v>
      </c>
      <c r="T3673">
        <f t="shared" si="343"/>
        <v>88</v>
      </c>
      <c r="U3673" t="s">
        <v>8315</v>
      </c>
      <c r="V3673" t="s">
        <v>8316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344"/>
        <v>41908.613240740735</v>
      </c>
      <c r="K3674">
        <v>1409179384</v>
      </c>
      <c r="L3674" s="10">
        <f t="shared" si="345"/>
        <v>41878.613240740735</v>
      </c>
      <c r="M3674" s="11" t="str">
        <f t="shared" si="346"/>
        <v>Aug</v>
      </c>
      <c r="N3674" s="11">
        <f t="shared" si="347"/>
        <v>2014</v>
      </c>
      <c r="O3674" t="b">
        <v>0</v>
      </c>
      <c r="P3674">
        <v>57</v>
      </c>
      <c r="Q3674" t="b">
        <v>1</v>
      </c>
      <c r="R3674" t="s">
        <v>8271</v>
      </c>
      <c r="S3674">
        <f t="shared" si="342"/>
        <v>102</v>
      </c>
      <c r="T3674">
        <f t="shared" si="343"/>
        <v>53</v>
      </c>
      <c r="U3674" t="s">
        <v>8315</v>
      </c>
      <c r="V3674" t="s">
        <v>8316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344"/>
        <v>41948.202777777777</v>
      </c>
      <c r="K3675">
        <v>1412233497</v>
      </c>
      <c r="L3675" s="10">
        <f t="shared" si="345"/>
        <v>41913.961770833332</v>
      </c>
      <c r="M3675" s="11" t="str">
        <f t="shared" si="346"/>
        <v>Oct</v>
      </c>
      <c r="N3675" s="11">
        <f t="shared" si="347"/>
        <v>2014</v>
      </c>
      <c r="O3675" t="b">
        <v>0</v>
      </c>
      <c r="P3675">
        <v>114</v>
      </c>
      <c r="Q3675" t="b">
        <v>1</v>
      </c>
      <c r="R3675" t="s">
        <v>8271</v>
      </c>
      <c r="S3675">
        <f t="shared" si="342"/>
        <v>114</v>
      </c>
      <c r="T3675">
        <f t="shared" si="343"/>
        <v>40</v>
      </c>
      <c r="U3675" t="s">
        <v>8315</v>
      </c>
      <c r="V3675" t="s">
        <v>8316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344"/>
        <v>42616.539687499993</v>
      </c>
      <c r="K3676">
        <v>1467752229</v>
      </c>
      <c r="L3676" s="10">
        <f t="shared" si="345"/>
        <v>42556.539687499993</v>
      </c>
      <c r="M3676" s="11" t="str">
        <f t="shared" si="346"/>
        <v>Jul</v>
      </c>
      <c r="N3676" s="11">
        <f t="shared" si="347"/>
        <v>2016</v>
      </c>
      <c r="O3676" t="b">
        <v>0</v>
      </c>
      <c r="P3676">
        <v>31</v>
      </c>
      <c r="Q3676" t="b">
        <v>1</v>
      </c>
      <c r="R3676" t="s">
        <v>8271</v>
      </c>
      <c r="S3676">
        <f t="shared" si="342"/>
        <v>100</v>
      </c>
      <c r="T3676">
        <f t="shared" si="343"/>
        <v>145</v>
      </c>
      <c r="U3676" t="s">
        <v>8315</v>
      </c>
      <c r="V3676" t="s">
        <v>8316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344"/>
        <v>42505.624999999993</v>
      </c>
      <c r="K3677">
        <v>1462285182</v>
      </c>
      <c r="L3677" s="10">
        <f t="shared" si="345"/>
        <v>42493.263680555552</v>
      </c>
      <c r="M3677" s="11" t="str">
        <f t="shared" si="346"/>
        <v>May</v>
      </c>
      <c r="N3677" s="11">
        <f t="shared" si="347"/>
        <v>2016</v>
      </c>
      <c r="O3677" t="b">
        <v>0</v>
      </c>
      <c r="P3677">
        <v>3</v>
      </c>
      <c r="Q3677" t="b">
        <v>1</v>
      </c>
      <c r="R3677" t="s">
        <v>8271</v>
      </c>
      <c r="S3677">
        <f t="shared" si="342"/>
        <v>140</v>
      </c>
      <c r="T3677">
        <f t="shared" si="343"/>
        <v>23</v>
      </c>
      <c r="U3677" t="s">
        <v>8315</v>
      </c>
      <c r="V3677" t="s">
        <v>8316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344"/>
        <v>41894.482453703698</v>
      </c>
      <c r="K3678">
        <v>1408995284</v>
      </c>
      <c r="L3678" s="10">
        <f t="shared" si="345"/>
        <v>41876.482453703698</v>
      </c>
      <c r="M3678" s="11" t="str">
        <f t="shared" si="346"/>
        <v>Aug</v>
      </c>
      <c r="N3678" s="11">
        <f t="shared" si="347"/>
        <v>2014</v>
      </c>
      <c r="O3678" t="b">
        <v>0</v>
      </c>
      <c r="P3678">
        <v>16</v>
      </c>
      <c r="Q3678" t="b">
        <v>1</v>
      </c>
      <c r="R3678" t="s">
        <v>8271</v>
      </c>
      <c r="S3678">
        <f t="shared" si="342"/>
        <v>129</v>
      </c>
      <c r="T3678">
        <f t="shared" si="343"/>
        <v>64</v>
      </c>
      <c r="U3678" t="s">
        <v>8315</v>
      </c>
      <c r="V3678" t="s">
        <v>8316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344"/>
        <v>41822.832638888889</v>
      </c>
      <c r="K3679">
        <v>1402580818</v>
      </c>
      <c r="L3679" s="10">
        <f t="shared" si="345"/>
        <v>41802.240949074068</v>
      </c>
      <c r="M3679" s="11" t="str">
        <f t="shared" si="346"/>
        <v>Jun</v>
      </c>
      <c r="N3679" s="11">
        <f t="shared" si="347"/>
        <v>2014</v>
      </c>
      <c r="O3679" t="b">
        <v>0</v>
      </c>
      <c r="P3679">
        <v>199</v>
      </c>
      <c r="Q3679" t="b">
        <v>1</v>
      </c>
      <c r="R3679" t="s">
        <v>8271</v>
      </c>
      <c r="S3679">
        <f t="shared" si="342"/>
        <v>103</v>
      </c>
      <c r="T3679">
        <f t="shared" si="343"/>
        <v>62</v>
      </c>
      <c r="U3679" t="s">
        <v>8315</v>
      </c>
      <c r="V3679" t="s">
        <v>8316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344"/>
        <v>42155.197893518511</v>
      </c>
      <c r="K3680">
        <v>1430052298</v>
      </c>
      <c r="L3680" s="10">
        <f t="shared" si="345"/>
        <v>42120.197893518511</v>
      </c>
      <c r="M3680" s="11" t="str">
        <f t="shared" si="346"/>
        <v>Apr</v>
      </c>
      <c r="N3680" s="11">
        <f t="shared" si="347"/>
        <v>2015</v>
      </c>
      <c r="O3680" t="b">
        <v>0</v>
      </c>
      <c r="P3680">
        <v>31</v>
      </c>
      <c r="Q3680" t="b">
        <v>1</v>
      </c>
      <c r="R3680" t="s">
        <v>8271</v>
      </c>
      <c r="S3680">
        <f t="shared" si="342"/>
        <v>103</v>
      </c>
      <c r="T3680">
        <f t="shared" si="343"/>
        <v>66</v>
      </c>
      <c r="U3680" t="s">
        <v>8315</v>
      </c>
      <c r="V3680" t="s">
        <v>8316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344"/>
        <v>41820.874305555553</v>
      </c>
      <c r="K3681">
        <v>1401214581</v>
      </c>
      <c r="L3681" s="10">
        <f t="shared" si="345"/>
        <v>41786.428020833329</v>
      </c>
      <c r="M3681" s="11" t="str">
        <f t="shared" si="346"/>
        <v>May</v>
      </c>
      <c r="N3681" s="11">
        <f t="shared" si="347"/>
        <v>2014</v>
      </c>
      <c r="O3681" t="b">
        <v>0</v>
      </c>
      <c r="P3681">
        <v>30</v>
      </c>
      <c r="Q3681" t="b">
        <v>1</v>
      </c>
      <c r="R3681" t="s">
        <v>8271</v>
      </c>
      <c r="S3681">
        <f t="shared" si="342"/>
        <v>110</v>
      </c>
      <c r="T3681">
        <f t="shared" si="343"/>
        <v>73</v>
      </c>
      <c r="U3681" t="s">
        <v>8315</v>
      </c>
      <c r="V3681" t="s">
        <v>8316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344"/>
        <v>42648.120763888881</v>
      </c>
      <c r="K3682">
        <v>1473850434</v>
      </c>
      <c r="L3682" s="10">
        <f t="shared" si="345"/>
        <v>42627.120763888881</v>
      </c>
      <c r="M3682" s="11" t="str">
        <f t="shared" si="346"/>
        <v>Sep</v>
      </c>
      <c r="N3682" s="11">
        <f t="shared" si="347"/>
        <v>2016</v>
      </c>
      <c r="O3682" t="b">
        <v>0</v>
      </c>
      <c r="P3682">
        <v>34</v>
      </c>
      <c r="Q3682" t="b">
        <v>1</v>
      </c>
      <c r="R3682" t="s">
        <v>8271</v>
      </c>
      <c r="S3682">
        <f t="shared" si="342"/>
        <v>113</v>
      </c>
      <c r="T3682">
        <f t="shared" si="343"/>
        <v>100</v>
      </c>
      <c r="U3682" t="s">
        <v>8315</v>
      </c>
      <c r="V3682" t="s">
        <v>8316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344"/>
        <v>42384.318171296291</v>
      </c>
      <c r="K3683">
        <v>1452008290</v>
      </c>
      <c r="L3683" s="10">
        <f t="shared" si="345"/>
        <v>42374.318171296291</v>
      </c>
      <c r="M3683" s="11" t="str">
        <f t="shared" si="346"/>
        <v>Jan</v>
      </c>
      <c r="N3683" s="11">
        <f t="shared" si="347"/>
        <v>2016</v>
      </c>
      <c r="O3683" t="b">
        <v>0</v>
      </c>
      <c r="P3683">
        <v>18</v>
      </c>
      <c r="Q3683" t="b">
        <v>1</v>
      </c>
      <c r="R3683" t="s">
        <v>8271</v>
      </c>
      <c r="S3683">
        <f t="shared" si="342"/>
        <v>112</v>
      </c>
      <c r="T3683">
        <f t="shared" si="343"/>
        <v>62</v>
      </c>
      <c r="U3683" t="s">
        <v>8315</v>
      </c>
      <c r="V3683" t="s">
        <v>8316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344"/>
        <v>41805.957638888889</v>
      </c>
      <c r="K3684">
        <v>1399998418</v>
      </c>
      <c r="L3684" s="10">
        <f t="shared" si="345"/>
        <v>41772.352060185185</v>
      </c>
      <c r="M3684" s="11" t="str">
        <f t="shared" si="346"/>
        <v>May</v>
      </c>
      <c r="N3684" s="11">
        <f t="shared" si="347"/>
        <v>2014</v>
      </c>
      <c r="O3684" t="b">
        <v>0</v>
      </c>
      <c r="P3684">
        <v>67</v>
      </c>
      <c r="Q3684" t="b">
        <v>1</v>
      </c>
      <c r="R3684" t="s">
        <v>8271</v>
      </c>
      <c r="S3684">
        <f t="shared" si="342"/>
        <v>139</v>
      </c>
      <c r="T3684">
        <f t="shared" si="343"/>
        <v>62</v>
      </c>
      <c r="U3684" t="s">
        <v>8315</v>
      </c>
      <c r="V3684" t="s">
        <v>8316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344"/>
        <v>42662.783518518518</v>
      </c>
      <c r="K3685">
        <v>1474339696</v>
      </c>
      <c r="L3685" s="10">
        <f t="shared" si="345"/>
        <v>42632.783518518518</v>
      </c>
      <c r="M3685" s="11" t="str">
        <f t="shared" si="346"/>
        <v>Sep</v>
      </c>
      <c r="N3685" s="11">
        <f t="shared" si="347"/>
        <v>2016</v>
      </c>
      <c r="O3685" t="b">
        <v>0</v>
      </c>
      <c r="P3685">
        <v>66</v>
      </c>
      <c r="Q3685" t="b">
        <v>1</v>
      </c>
      <c r="R3685" t="s">
        <v>8271</v>
      </c>
      <c r="S3685">
        <f t="shared" si="342"/>
        <v>111</v>
      </c>
      <c r="T3685">
        <f t="shared" si="343"/>
        <v>59</v>
      </c>
      <c r="U3685" t="s">
        <v>8315</v>
      </c>
      <c r="V3685" t="s">
        <v>8316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344"/>
        <v>42248.84706018518</v>
      </c>
      <c r="K3686">
        <v>1438575586</v>
      </c>
      <c r="L3686" s="10">
        <f t="shared" si="345"/>
        <v>42218.84706018518</v>
      </c>
      <c r="M3686" s="11" t="str">
        <f t="shared" si="346"/>
        <v>Aug</v>
      </c>
      <c r="N3686" s="11">
        <f t="shared" si="347"/>
        <v>2015</v>
      </c>
      <c r="O3686" t="b">
        <v>0</v>
      </c>
      <c r="P3686">
        <v>23</v>
      </c>
      <c r="Q3686" t="b">
        <v>1</v>
      </c>
      <c r="R3686" t="s">
        <v>8271</v>
      </c>
      <c r="S3686">
        <f t="shared" si="342"/>
        <v>139</v>
      </c>
      <c r="T3686">
        <f t="shared" si="343"/>
        <v>45</v>
      </c>
      <c r="U3686" t="s">
        <v>8315</v>
      </c>
      <c r="V3686" t="s">
        <v>8316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344"/>
        <v>41778.541666666664</v>
      </c>
      <c r="K3687">
        <v>1398348859</v>
      </c>
      <c r="L3687" s="10">
        <f t="shared" si="345"/>
        <v>41753.259942129625</v>
      </c>
      <c r="M3687" s="11" t="str">
        <f t="shared" si="346"/>
        <v>Apr</v>
      </c>
      <c r="N3687" s="11">
        <f t="shared" si="347"/>
        <v>2014</v>
      </c>
      <c r="O3687" t="b">
        <v>0</v>
      </c>
      <c r="P3687">
        <v>126</v>
      </c>
      <c r="Q3687" t="b">
        <v>1</v>
      </c>
      <c r="R3687" t="s">
        <v>8271</v>
      </c>
      <c r="S3687">
        <f t="shared" si="342"/>
        <v>106</v>
      </c>
      <c r="T3687">
        <f t="shared" si="343"/>
        <v>42</v>
      </c>
      <c r="U3687" t="s">
        <v>8315</v>
      </c>
      <c r="V3687" t="s">
        <v>8316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344"/>
        <v>42244.832638888889</v>
      </c>
      <c r="K3688">
        <v>1439567660</v>
      </c>
      <c r="L3688" s="10">
        <f t="shared" si="345"/>
        <v>42230.329398148147</v>
      </c>
      <c r="M3688" s="11" t="str">
        <f t="shared" si="346"/>
        <v>Aug</v>
      </c>
      <c r="N3688" s="11">
        <f t="shared" si="347"/>
        <v>2015</v>
      </c>
      <c r="O3688" t="b">
        <v>0</v>
      </c>
      <c r="P3688">
        <v>6</v>
      </c>
      <c r="Q3688" t="b">
        <v>1</v>
      </c>
      <c r="R3688" t="s">
        <v>8271</v>
      </c>
      <c r="S3688">
        <f t="shared" si="342"/>
        <v>101</v>
      </c>
      <c r="T3688">
        <f t="shared" si="343"/>
        <v>59</v>
      </c>
      <c r="U3688" t="s">
        <v>8315</v>
      </c>
      <c r="V3688" t="s">
        <v>8316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344"/>
        <v>41816.884895833333</v>
      </c>
      <c r="K3689">
        <v>1401254055</v>
      </c>
      <c r="L3689" s="10">
        <f t="shared" si="345"/>
        <v>41786.884895833333</v>
      </c>
      <c r="M3689" s="11" t="str">
        <f t="shared" si="346"/>
        <v>May</v>
      </c>
      <c r="N3689" s="11">
        <f t="shared" si="347"/>
        <v>2014</v>
      </c>
      <c r="O3689" t="b">
        <v>0</v>
      </c>
      <c r="P3689">
        <v>25</v>
      </c>
      <c r="Q3689" t="b">
        <v>1</v>
      </c>
      <c r="R3689" t="s">
        <v>8271</v>
      </c>
      <c r="S3689">
        <f t="shared" si="342"/>
        <v>100</v>
      </c>
      <c r="T3689">
        <f t="shared" si="343"/>
        <v>200</v>
      </c>
      <c r="U3689" t="s">
        <v>8315</v>
      </c>
      <c r="V3689" t="s">
        <v>8316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344"/>
        <v>41859.453749999993</v>
      </c>
      <c r="K3690">
        <v>1404932004</v>
      </c>
      <c r="L3690" s="10">
        <f t="shared" si="345"/>
        <v>41829.453749999993</v>
      </c>
      <c r="M3690" s="11" t="str">
        <f t="shared" si="346"/>
        <v>Jul</v>
      </c>
      <c r="N3690" s="11">
        <f t="shared" si="347"/>
        <v>2014</v>
      </c>
      <c r="O3690" t="b">
        <v>0</v>
      </c>
      <c r="P3690">
        <v>39</v>
      </c>
      <c r="Q3690" t="b">
        <v>1</v>
      </c>
      <c r="R3690" t="s">
        <v>8271</v>
      </c>
      <c r="S3690">
        <f t="shared" si="342"/>
        <v>109</v>
      </c>
      <c r="T3690">
        <f t="shared" si="343"/>
        <v>84</v>
      </c>
      <c r="U3690" t="s">
        <v>8315</v>
      </c>
      <c r="V3690" t="s">
        <v>8316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344"/>
        <v>42176.600694444445</v>
      </c>
      <c r="K3691">
        <v>1432410639</v>
      </c>
      <c r="L3691" s="10">
        <f t="shared" si="345"/>
        <v>42147.49350694444</v>
      </c>
      <c r="M3691" s="11" t="str">
        <f t="shared" si="346"/>
        <v>May</v>
      </c>
      <c r="N3691" s="11">
        <f t="shared" si="347"/>
        <v>2015</v>
      </c>
      <c r="O3691" t="b">
        <v>0</v>
      </c>
      <c r="P3691">
        <v>62</v>
      </c>
      <c r="Q3691" t="b">
        <v>1</v>
      </c>
      <c r="R3691" t="s">
        <v>8271</v>
      </c>
      <c r="S3691">
        <f t="shared" si="342"/>
        <v>118</v>
      </c>
      <c r="T3691">
        <f t="shared" si="343"/>
        <v>57</v>
      </c>
      <c r="U3691" t="s">
        <v>8315</v>
      </c>
      <c r="V3691" t="s">
        <v>8316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344"/>
        <v>41970.306516203702</v>
      </c>
      <c r="K3692">
        <v>1414506083</v>
      </c>
      <c r="L3692" s="10">
        <f t="shared" si="345"/>
        <v>41940.264849537038</v>
      </c>
      <c r="M3692" s="11" t="str">
        <f t="shared" si="346"/>
        <v>Oct</v>
      </c>
      <c r="N3692" s="11">
        <f t="shared" si="347"/>
        <v>2014</v>
      </c>
      <c r="O3692" t="b">
        <v>0</v>
      </c>
      <c r="P3692">
        <v>31</v>
      </c>
      <c r="Q3692" t="b">
        <v>1</v>
      </c>
      <c r="R3692" t="s">
        <v>8271</v>
      </c>
      <c r="S3692">
        <f t="shared" si="342"/>
        <v>120</v>
      </c>
      <c r="T3692">
        <f t="shared" si="343"/>
        <v>58</v>
      </c>
      <c r="U3692" t="s">
        <v>8315</v>
      </c>
      <c r="V3692" t="s">
        <v>8316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344"/>
        <v>42064.874305555553</v>
      </c>
      <c r="K3693">
        <v>1421426929</v>
      </c>
      <c r="L3693" s="10">
        <f t="shared" si="345"/>
        <v>42020.367233796293</v>
      </c>
      <c r="M3693" s="11" t="str">
        <f t="shared" si="346"/>
        <v>Jan</v>
      </c>
      <c r="N3693" s="11">
        <f t="shared" si="347"/>
        <v>2015</v>
      </c>
      <c r="O3693" t="b">
        <v>0</v>
      </c>
      <c r="P3693">
        <v>274</v>
      </c>
      <c r="Q3693" t="b">
        <v>1</v>
      </c>
      <c r="R3693" t="s">
        <v>8271</v>
      </c>
      <c r="S3693">
        <f t="shared" si="342"/>
        <v>128</v>
      </c>
      <c r="T3693">
        <f t="shared" si="343"/>
        <v>187</v>
      </c>
      <c r="U3693" t="s">
        <v>8315</v>
      </c>
      <c r="V3693" t="s">
        <v>8316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344"/>
        <v>41900.666666666664</v>
      </c>
      <c r="K3694">
        <v>1410304179</v>
      </c>
      <c r="L3694" s="10">
        <f t="shared" si="345"/>
        <v>41891.631701388884</v>
      </c>
      <c r="M3694" s="11" t="str">
        <f t="shared" si="346"/>
        <v>Sep</v>
      </c>
      <c r="N3694" s="11">
        <f t="shared" si="347"/>
        <v>2014</v>
      </c>
      <c r="O3694" t="b">
        <v>0</v>
      </c>
      <c r="P3694">
        <v>17</v>
      </c>
      <c r="Q3694" t="b">
        <v>1</v>
      </c>
      <c r="R3694" t="s">
        <v>8271</v>
      </c>
      <c r="S3694">
        <f t="shared" si="342"/>
        <v>126</v>
      </c>
      <c r="T3694">
        <f t="shared" si="343"/>
        <v>74</v>
      </c>
      <c r="U3694" t="s">
        <v>8315</v>
      </c>
      <c r="V3694" t="s">
        <v>8316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344"/>
        <v>42338.604166666664</v>
      </c>
      <c r="K3695">
        <v>1446352529</v>
      </c>
      <c r="L3695" s="10">
        <f t="shared" si="345"/>
        <v>42308.85797453703</v>
      </c>
      <c r="M3695" s="11" t="str">
        <f t="shared" si="346"/>
        <v>Oct</v>
      </c>
      <c r="N3695" s="11">
        <f t="shared" si="347"/>
        <v>2015</v>
      </c>
      <c r="O3695" t="b">
        <v>0</v>
      </c>
      <c r="P3695">
        <v>14</v>
      </c>
      <c r="Q3695" t="b">
        <v>1</v>
      </c>
      <c r="R3695" t="s">
        <v>8271</v>
      </c>
      <c r="S3695">
        <f t="shared" si="342"/>
        <v>129</v>
      </c>
      <c r="T3695">
        <f t="shared" si="343"/>
        <v>31</v>
      </c>
      <c r="U3695" t="s">
        <v>8315</v>
      </c>
      <c r="V3695" t="s">
        <v>8316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344"/>
        <v>42526.749999999993</v>
      </c>
      <c r="K3696">
        <v>1461985967</v>
      </c>
      <c r="L3696" s="10">
        <f t="shared" si="345"/>
        <v>42489.800543981481</v>
      </c>
      <c r="M3696" s="11" t="str">
        <f t="shared" si="346"/>
        <v>Apr</v>
      </c>
      <c r="N3696" s="11">
        <f t="shared" si="347"/>
        <v>2016</v>
      </c>
      <c r="O3696" t="b">
        <v>0</v>
      </c>
      <c r="P3696">
        <v>60</v>
      </c>
      <c r="Q3696" t="b">
        <v>1</v>
      </c>
      <c r="R3696" t="s">
        <v>8271</v>
      </c>
      <c r="S3696">
        <f t="shared" si="342"/>
        <v>107</v>
      </c>
      <c r="T3696">
        <f t="shared" si="343"/>
        <v>63</v>
      </c>
      <c r="U3696" t="s">
        <v>8315</v>
      </c>
      <c r="V3696" t="s">
        <v>8316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344"/>
        <v>42015.537152777775</v>
      </c>
      <c r="K3697">
        <v>1419281610</v>
      </c>
      <c r="L3697" s="10">
        <f t="shared" si="345"/>
        <v>41995.537152777775</v>
      </c>
      <c r="M3697" s="11" t="str">
        <f t="shared" si="346"/>
        <v>Dec</v>
      </c>
      <c r="N3697" s="11">
        <f t="shared" si="347"/>
        <v>2014</v>
      </c>
      <c r="O3697" t="b">
        <v>0</v>
      </c>
      <c r="P3697">
        <v>33</v>
      </c>
      <c r="Q3697" t="b">
        <v>1</v>
      </c>
      <c r="R3697" t="s">
        <v>8271</v>
      </c>
      <c r="S3697">
        <f t="shared" si="342"/>
        <v>100</v>
      </c>
      <c r="T3697">
        <f t="shared" si="343"/>
        <v>121</v>
      </c>
      <c r="U3697" t="s">
        <v>8315</v>
      </c>
      <c r="V3697" t="s">
        <v>8316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344"/>
        <v>42048.283749999995</v>
      </c>
      <c r="K3698">
        <v>1418654916</v>
      </c>
      <c r="L3698" s="10">
        <f t="shared" si="345"/>
        <v>41988.283749999995</v>
      </c>
      <c r="M3698" s="11" t="str">
        <f t="shared" si="346"/>
        <v>Dec</v>
      </c>
      <c r="N3698" s="11">
        <f t="shared" si="347"/>
        <v>2014</v>
      </c>
      <c r="O3698" t="b">
        <v>0</v>
      </c>
      <c r="P3698">
        <v>78</v>
      </c>
      <c r="Q3698" t="b">
        <v>1</v>
      </c>
      <c r="R3698" t="s">
        <v>8271</v>
      </c>
      <c r="S3698">
        <f t="shared" si="342"/>
        <v>155</v>
      </c>
      <c r="T3698">
        <f t="shared" si="343"/>
        <v>40</v>
      </c>
      <c r="U3698" t="s">
        <v>8315</v>
      </c>
      <c r="V3698" t="s">
        <v>8316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344"/>
        <v>42500.1325</v>
      </c>
      <c r="K3699">
        <v>1461064248</v>
      </c>
      <c r="L3699" s="10">
        <f t="shared" si="345"/>
        <v>42479.1325</v>
      </c>
      <c r="M3699" s="11" t="str">
        <f t="shared" si="346"/>
        <v>Apr</v>
      </c>
      <c r="N3699" s="11">
        <f t="shared" si="347"/>
        <v>2016</v>
      </c>
      <c r="O3699" t="b">
        <v>0</v>
      </c>
      <c r="P3699">
        <v>30</v>
      </c>
      <c r="Q3699" t="b">
        <v>1</v>
      </c>
      <c r="R3699" t="s">
        <v>8271</v>
      </c>
      <c r="S3699">
        <f t="shared" si="342"/>
        <v>108</v>
      </c>
      <c r="T3699">
        <f t="shared" si="343"/>
        <v>72</v>
      </c>
      <c r="U3699" t="s">
        <v>8315</v>
      </c>
      <c r="V3699" t="s">
        <v>8316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344"/>
        <v>42431.473229166666</v>
      </c>
      <c r="K3700">
        <v>1454354487</v>
      </c>
      <c r="L3700" s="10">
        <f t="shared" si="345"/>
        <v>42401.473229166666</v>
      </c>
      <c r="M3700" s="11" t="str">
        <f t="shared" si="346"/>
        <v>Feb</v>
      </c>
      <c r="N3700" s="11">
        <f t="shared" si="347"/>
        <v>2016</v>
      </c>
      <c r="O3700" t="b">
        <v>0</v>
      </c>
      <c r="P3700">
        <v>136</v>
      </c>
      <c r="Q3700" t="b">
        <v>1</v>
      </c>
      <c r="R3700" t="s">
        <v>8271</v>
      </c>
      <c r="S3700">
        <f t="shared" si="342"/>
        <v>111</v>
      </c>
      <c r="T3700">
        <f t="shared" si="343"/>
        <v>41</v>
      </c>
      <c r="U3700" t="s">
        <v>8315</v>
      </c>
      <c r="V3700" t="s">
        <v>8316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344"/>
        <v>41927.268703703703</v>
      </c>
      <c r="K3701">
        <v>1410791216</v>
      </c>
      <c r="L3701" s="10">
        <f t="shared" si="345"/>
        <v>41897.268703703703</v>
      </c>
      <c r="M3701" s="11" t="str">
        <f t="shared" si="346"/>
        <v>Sep</v>
      </c>
      <c r="N3701" s="11">
        <f t="shared" si="347"/>
        <v>2014</v>
      </c>
      <c r="O3701" t="b">
        <v>0</v>
      </c>
      <c r="P3701">
        <v>40</v>
      </c>
      <c r="Q3701" t="b">
        <v>1</v>
      </c>
      <c r="R3701" t="s">
        <v>8271</v>
      </c>
      <c r="S3701">
        <f t="shared" si="342"/>
        <v>101</v>
      </c>
      <c r="T3701">
        <f t="shared" si="343"/>
        <v>63</v>
      </c>
      <c r="U3701" t="s">
        <v>8315</v>
      </c>
      <c r="V3701" t="s">
        <v>8316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344"/>
        <v>41912.333333333328</v>
      </c>
      <c r="K3702">
        <v>1409493800</v>
      </c>
      <c r="L3702" s="10">
        <f t="shared" si="345"/>
        <v>41882.25231481481</v>
      </c>
      <c r="M3702" s="11" t="str">
        <f t="shared" si="346"/>
        <v>Aug</v>
      </c>
      <c r="N3702" s="11">
        <f t="shared" si="347"/>
        <v>2014</v>
      </c>
      <c r="O3702" t="b">
        <v>0</v>
      </c>
      <c r="P3702">
        <v>18</v>
      </c>
      <c r="Q3702" t="b">
        <v>1</v>
      </c>
      <c r="R3702" t="s">
        <v>8271</v>
      </c>
      <c r="S3702">
        <f t="shared" si="342"/>
        <v>121</v>
      </c>
      <c r="T3702">
        <f t="shared" si="343"/>
        <v>34</v>
      </c>
      <c r="U3702" t="s">
        <v>8315</v>
      </c>
      <c r="V3702" t="s">
        <v>8316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344"/>
        <v>42159.208252314813</v>
      </c>
      <c r="K3703">
        <v>1430830793</v>
      </c>
      <c r="L3703" s="10">
        <f t="shared" si="345"/>
        <v>42129.208252314813</v>
      </c>
      <c r="M3703" s="11" t="str">
        <f t="shared" si="346"/>
        <v>May</v>
      </c>
      <c r="N3703" s="11">
        <f t="shared" si="347"/>
        <v>2015</v>
      </c>
      <c r="O3703" t="b">
        <v>0</v>
      </c>
      <c r="P3703">
        <v>39</v>
      </c>
      <c r="Q3703" t="b">
        <v>1</v>
      </c>
      <c r="R3703" t="s">
        <v>8271</v>
      </c>
      <c r="S3703">
        <f t="shared" si="342"/>
        <v>100</v>
      </c>
      <c r="T3703">
        <f t="shared" si="343"/>
        <v>39</v>
      </c>
      <c r="U3703" t="s">
        <v>8315</v>
      </c>
      <c r="V3703" t="s">
        <v>8316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344"/>
        <v>42561.624305555553</v>
      </c>
      <c r="K3704">
        <v>1464958484</v>
      </c>
      <c r="L3704" s="10">
        <f t="shared" si="345"/>
        <v>42524.204675925925</v>
      </c>
      <c r="M3704" s="11" t="str">
        <f t="shared" si="346"/>
        <v>Jun</v>
      </c>
      <c r="N3704" s="11">
        <f t="shared" si="347"/>
        <v>2016</v>
      </c>
      <c r="O3704" t="b">
        <v>0</v>
      </c>
      <c r="P3704">
        <v>21</v>
      </c>
      <c r="Q3704" t="b">
        <v>1</v>
      </c>
      <c r="R3704" t="s">
        <v>8271</v>
      </c>
      <c r="S3704">
        <f t="shared" si="342"/>
        <v>109</v>
      </c>
      <c r="T3704">
        <f t="shared" si="343"/>
        <v>156</v>
      </c>
      <c r="U3704" t="s">
        <v>8315</v>
      </c>
      <c r="V3704" t="s">
        <v>8316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344"/>
        <v>42594.957638888889</v>
      </c>
      <c r="K3705">
        <v>1467720388</v>
      </c>
      <c r="L3705" s="10">
        <f t="shared" si="345"/>
        <v>42556.171157407407</v>
      </c>
      <c r="M3705" s="11" t="str">
        <f t="shared" si="346"/>
        <v>Jul</v>
      </c>
      <c r="N3705" s="11">
        <f t="shared" si="347"/>
        <v>2016</v>
      </c>
      <c r="O3705" t="b">
        <v>0</v>
      </c>
      <c r="P3705">
        <v>30</v>
      </c>
      <c r="Q3705" t="b">
        <v>1</v>
      </c>
      <c r="R3705" t="s">
        <v>8271</v>
      </c>
      <c r="S3705">
        <f t="shared" si="342"/>
        <v>123</v>
      </c>
      <c r="T3705">
        <f t="shared" si="343"/>
        <v>43</v>
      </c>
      <c r="U3705" t="s">
        <v>8315</v>
      </c>
      <c r="V3705" t="s">
        <v>8316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344"/>
        <v>42521.356412037036</v>
      </c>
      <c r="K3706">
        <v>1459528394</v>
      </c>
      <c r="L3706" s="10">
        <f t="shared" si="345"/>
        <v>42461.356412037036</v>
      </c>
      <c r="M3706" s="11" t="str">
        <f t="shared" si="346"/>
        <v>Apr</v>
      </c>
      <c r="N3706" s="11">
        <f t="shared" si="347"/>
        <v>2016</v>
      </c>
      <c r="O3706" t="b">
        <v>0</v>
      </c>
      <c r="P3706">
        <v>27</v>
      </c>
      <c r="Q3706" t="b">
        <v>1</v>
      </c>
      <c r="R3706" t="s">
        <v>8271</v>
      </c>
      <c r="S3706">
        <f t="shared" si="342"/>
        <v>136</v>
      </c>
      <c r="T3706">
        <f t="shared" si="343"/>
        <v>15</v>
      </c>
      <c r="U3706" t="s">
        <v>8315</v>
      </c>
      <c r="V3706" t="s">
        <v>8316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344"/>
        <v>41813.416666666664</v>
      </c>
      <c r="K3707">
        <v>1401714114</v>
      </c>
      <c r="L3707" s="10">
        <f t="shared" si="345"/>
        <v>41792.209652777776</v>
      </c>
      <c r="M3707" s="11" t="str">
        <f t="shared" si="346"/>
        <v>Jun</v>
      </c>
      <c r="N3707" s="11">
        <f t="shared" si="347"/>
        <v>2014</v>
      </c>
      <c r="O3707" t="b">
        <v>0</v>
      </c>
      <c r="P3707">
        <v>35</v>
      </c>
      <c r="Q3707" t="b">
        <v>1</v>
      </c>
      <c r="R3707" t="s">
        <v>8271</v>
      </c>
      <c r="S3707">
        <f t="shared" si="342"/>
        <v>103</v>
      </c>
      <c r="T3707">
        <f t="shared" si="343"/>
        <v>84</v>
      </c>
      <c r="U3707" t="s">
        <v>8315</v>
      </c>
      <c r="V3707" t="s">
        <v>8316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344"/>
        <v>41894.580428240741</v>
      </c>
      <c r="K3708">
        <v>1409262949</v>
      </c>
      <c r="L3708" s="10">
        <f t="shared" si="345"/>
        <v>41879.580428240741</v>
      </c>
      <c r="M3708" s="11" t="str">
        <f t="shared" si="346"/>
        <v>Aug</v>
      </c>
      <c r="N3708" s="11">
        <f t="shared" si="347"/>
        <v>2014</v>
      </c>
      <c r="O3708" t="b">
        <v>0</v>
      </c>
      <c r="P3708">
        <v>13</v>
      </c>
      <c r="Q3708" t="b">
        <v>1</v>
      </c>
      <c r="R3708" t="s">
        <v>8271</v>
      </c>
      <c r="S3708">
        <f t="shared" si="342"/>
        <v>121</v>
      </c>
      <c r="T3708">
        <f t="shared" si="343"/>
        <v>140</v>
      </c>
      <c r="U3708" t="s">
        <v>8315</v>
      </c>
      <c r="V3708" t="s">
        <v>8316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344"/>
        <v>42572.893055555549</v>
      </c>
      <c r="K3709">
        <v>1467335378</v>
      </c>
      <c r="L3709" s="10">
        <f t="shared" si="345"/>
        <v>42551.715023148143</v>
      </c>
      <c r="M3709" s="11" t="str">
        <f t="shared" si="346"/>
        <v>Jun</v>
      </c>
      <c r="N3709" s="11">
        <f t="shared" si="347"/>
        <v>2016</v>
      </c>
      <c r="O3709" t="b">
        <v>0</v>
      </c>
      <c r="P3709">
        <v>23</v>
      </c>
      <c r="Q3709" t="b">
        <v>1</v>
      </c>
      <c r="R3709" t="s">
        <v>8271</v>
      </c>
      <c r="S3709">
        <f t="shared" si="342"/>
        <v>186</v>
      </c>
      <c r="T3709">
        <f t="shared" si="343"/>
        <v>81</v>
      </c>
      <c r="U3709" t="s">
        <v>8315</v>
      </c>
      <c r="V3709" t="s">
        <v>8316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344"/>
        <v>41823.808865740735</v>
      </c>
      <c r="K3710">
        <v>1403234686</v>
      </c>
      <c r="L3710" s="10">
        <f t="shared" si="345"/>
        <v>41809.808865740735</v>
      </c>
      <c r="M3710" s="11" t="str">
        <f t="shared" si="346"/>
        <v>Jun</v>
      </c>
      <c r="N3710" s="11">
        <f t="shared" si="347"/>
        <v>2014</v>
      </c>
      <c r="O3710" t="b">
        <v>0</v>
      </c>
      <c r="P3710">
        <v>39</v>
      </c>
      <c r="Q3710" t="b">
        <v>1</v>
      </c>
      <c r="R3710" t="s">
        <v>8271</v>
      </c>
      <c r="S3710">
        <f t="shared" si="342"/>
        <v>300</v>
      </c>
      <c r="T3710">
        <f t="shared" si="343"/>
        <v>54</v>
      </c>
      <c r="U3710" t="s">
        <v>8315</v>
      </c>
      <c r="V3710" t="s">
        <v>8316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344"/>
        <v>41815.374374999999</v>
      </c>
      <c r="K3711">
        <v>1401123546</v>
      </c>
      <c r="L3711" s="10">
        <f t="shared" si="345"/>
        <v>41785.374374999999</v>
      </c>
      <c r="M3711" s="11" t="str">
        <f t="shared" si="346"/>
        <v>May</v>
      </c>
      <c r="N3711" s="11">
        <f t="shared" si="347"/>
        <v>2014</v>
      </c>
      <c r="O3711" t="b">
        <v>0</v>
      </c>
      <c r="P3711">
        <v>35</v>
      </c>
      <c r="Q3711" t="b">
        <v>1</v>
      </c>
      <c r="R3711" t="s">
        <v>8271</v>
      </c>
      <c r="S3711">
        <f t="shared" si="342"/>
        <v>108</v>
      </c>
      <c r="T3711">
        <f t="shared" si="343"/>
        <v>31</v>
      </c>
      <c r="U3711" t="s">
        <v>8315</v>
      </c>
      <c r="V3711" t="s">
        <v>8316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344"/>
        <v>42097.242916666662</v>
      </c>
      <c r="K3712">
        <v>1425908988</v>
      </c>
      <c r="L3712" s="10">
        <f t="shared" si="345"/>
        <v>42072.242916666662</v>
      </c>
      <c r="M3712" s="11" t="str">
        <f t="shared" si="346"/>
        <v>Mar</v>
      </c>
      <c r="N3712" s="11">
        <f t="shared" si="347"/>
        <v>2015</v>
      </c>
      <c r="O3712" t="b">
        <v>0</v>
      </c>
      <c r="P3712">
        <v>27</v>
      </c>
      <c r="Q3712" t="b">
        <v>1</v>
      </c>
      <c r="R3712" t="s">
        <v>8271</v>
      </c>
      <c r="S3712">
        <f t="shared" si="342"/>
        <v>141</v>
      </c>
      <c r="T3712">
        <f t="shared" si="343"/>
        <v>68</v>
      </c>
      <c r="U3712" t="s">
        <v>8315</v>
      </c>
      <c r="V3712" t="s">
        <v>8316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344"/>
        <v>41805.333333333328</v>
      </c>
      <c r="K3713">
        <v>1400606573</v>
      </c>
      <c r="L3713" s="10">
        <f t="shared" si="345"/>
        <v>41779.3908912037</v>
      </c>
      <c r="M3713" s="11" t="str">
        <f t="shared" si="346"/>
        <v>May</v>
      </c>
      <c r="N3713" s="11">
        <f t="shared" si="347"/>
        <v>2014</v>
      </c>
      <c r="O3713" t="b">
        <v>0</v>
      </c>
      <c r="P3713">
        <v>21</v>
      </c>
      <c r="Q3713" t="b">
        <v>1</v>
      </c>
      <c r="R3713" t="s">
        <v>8271</v>
      </c>
      <c r="S3713">
        <f t="shared" si="342"/>
        <v>114</v>
      </c>
      <c r="T3713">
        <f t="shared" si="343"/>
        <v>27</v>
      </c>
      <c r="U3713" t="s">
        <v>8315</v>
      </c>
      <c r="V3713" t="s">
        <v>8316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344"/>
        <v>42154.957638888889</v>
      </c>
      <c r="K3714">
        <v>1431230867</v>
      </c>
      <c r="L3714" s="10">
        <f t="shared" si="345"/>
        <v>42133.838738425926</v>
      </c>
      <c r="M3714" s="11" t="str">
        <f t="shared" si="346"/>
        <v>May</v>
      </c>
      <c r="N3714" s="11">
        <f t="shared" si="347"/>
        <v>2015</v>
      </c>
      <c r="O3714" t="b">
        <v>0</v>
      </c>
      <c r="P3714">
        <v>104</v>
      </c>
      <c r="Q3714" t="b">
        <v>1</v>
      </c>
      <c r="R3714" t="s">
        <v>8271</v>
      </c>
      <c r="S3714">
        <f t="shared" ref="S3714:S3777" si="348">ROUND((E3714/D3714)*100,0)</f>
        <v>154</v>
      </c>
      <c r="T3714">
        <f t="shared" ref="T3714:T3777" si="349">ROUND(E3714/P3714,0)</f>
        <v>111</v>
      </c>
      <c r="U3714" t="s">
        <v>8315</v>
      </c>
      <c r="V3714" t="s">
        <v>8316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350">(((I3715/60)/60/24)+DATE(1970,1,1)+(-8/24))</f>
        <v>42525.404699074068</v>
      </c>
      <c r="K3715">
        <v>1463334166</v>
      </c>
      <c r="L3715" s="10">
        <f t="shared" ref="L3715:L3778" si="351">(((K3715/60)/60)/24)+DATE(1970,1,1)+(-8/24)</f>
        <v>42505.404699074068</v>
      </c>
      <c r="M3715" s="11" t="str">
        <f t="shared" ref="M3715:M3778" si="352">TEXT(L3715,"MMM")</f>
        <v>May</v>
      </c>
      <c r="N3715" s="11">
        <f t="shared" ref="N3715:N3778" si="353">YEAR(L3715)</f>
        <v>2016</v>
      </c>
      <c r="O3715" t="b">
        <v>0</v>
      </c>
      <c r="P3715">
        <v>19</v>
      </c>
      <c r="Q3715" t="b">
        <v>1</v>
      </c>
      <c r="R3715" t="s">
        <v>8271</v>
      </c>
      <c r="S3715">
        <f t="shared" si="348"/>
        <v>102</v>
      </c>
      <c r="T3715">
        <f t="shared" si="349"/>
        <v>107</v>
      </c>
      <c r="U3715" t="s">
        <v>8315</v>
      </c>
      <c r="V3715" t="s">
        <v>8316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350"/>
        <v>42149.832638888889</v>
      </c>
      <c r="K3716">
        <v>1429881667</v>
      </c>
      <c r="L3716" s="10">
        <f t="shared" si="351"/>
        <v>42118.222997685189</v>
      </c>
      <c r="M3716" s="11" t="str">
        <f t="shared" si="352"/>
        <v>Apr</v>
      </c>
      <c r="N3716" s="11">
        <f t="shared" si="353"/>
        <v>2015</v>
      </c>
      <c r="O3716" t="b">
        <v>0</v>
      </c>
      <c r="P3716">
        <v>97</v>
      </c>
      <c r="Q3716" t="b">
        <v>1</v>
      </c>
      <c r="R3716" t="s">
        <v>8271</v>
      </c>
      <c r="S3716">
        <f t="shared" si="348"/>
        <v>102</v>
      </c>
      <c r="T3716">
        <f t="shared" si="349"/>
        <v>106</v>
      </c>
      <c r="U3716" t="s">
        <v>8315</v>
      </c>
      <c r="V3716" t="s">
        <v>8316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350"/>
        <v>42094.202777777777</v>
      </c>
      <c r="K3717">
        <v>1422834819</v>
      </c>
      <c r="L3717" s="10">
        <f t="shared" si="351"/>
        <v>42036.662256944437</v>
      </c>
      <c r="M3717" s="11" t="str">
        <f t="shared" si="352"/>
        <v>Feb</v>
      </c>
      <c r="N3717" s="11">
        <f t="shared" si="353"/>
        <v>2015</v>
      </c>
      <c r="O3717" t="b">
        <v>0</v>
      </c>
      <c r="P3717">
        <v>27</v>
      </c>
      <c r="Q3717" t="b">
        <v>1</v>
      </c>
      <c r="R3717" t="s">
        <v>8271</v>
      </c>
      <c r="S3717">
        <f t="shared" si="348"/>
        <v>103</v>
      </c>
      <c r="T3717">
        <f t="shared" si="349"/>
        <v>133</v>
      </c>
      <c r="U3717" t="s">
        <v>8315</v>
      </c>
      <c r="V3717" t="s">
        <v>8316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350"/>
        <v>42390.554502314808</v>
      </c>
      <c r="K3718">
        <v>1450819109</v>
      </c>
      <c r="L3718" s="10">
        <f t="shared" si="351"/>
        <v>42360.554502314808</v>
      </c>
      <c r="M3718" s="11" t="str">
        <f t="shared" si="352"/>
        <v>Dec</v>
      </c>
      <c r="N3718" s="11">
        <f t="shared" si="353"/>
        <v>2015</v>
      </c>
      <c r="O3718" t="b">
        <v>0</v>
      </c>
      <c r="P3718">
        <v>24</v>
      </c>
      <c r="Q3718" t="b">
        <v>1</v>
      </c>
      <c r="R3718" t="s">
        <v>8271</v>
      </c>
      <c r="S3718">
        <f t="shared" si="348"/>
        <v>156</v>
      </c>
      <c r="T3718">
        <f t="shared" si="349"/>
        <v>52</v>
      </c>
      <c r="U3718" t="s">
        <v>8315</v>
      </c>
      <c r="V3718" t="s">
        <v>8316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350"/>
        <v>42133.532974537033</v>
      </c>
      <c r="K3719">
        <v>1428526049</v>
      </c>
      <c r="L3719" s="10">
        <f t="shared" si="351"/>
        <v>42102.532974537033</v>
      </c>
      <c r="M3719" s="11" t="str">
        <f t="shared" si="352"/>
        <v>Apr</v>
      </c>
      <c r="N3719" s="11">
        <f t="shared" si="353"/>
        <v>2015</v>
      </c>
      <c r="O3719" t="b">
        <v>0</v>
      </c>
      <c r="P3719">
        <v>13</v>
      </c>
      <c r="Q3719" t="b">
        <v>1</v>
      </c>
      <c r="R3719" t="s">
        <v>8271</v>
      </c>
      <c r="S3719">
        <f t="shared" si="348"/>
        <v>101</v>
      </c>
      <c r="T3719">
        <f t="shared" si="349"/>
        <v>310</v>
      </c>
      <c r="U3719" t="s">
        <v>8315</v>
      </c>
      <c r="V3719" t="s">
        <v>8316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350"/>
        <v>42062.382812499993</v>
      </c>
      <c r="K3720">
        <v>1422465075</v>
      </c>
      <c r="L3720" s="10">
        <f t="shared" si="351"/>
        <v>42032.382812499993</v>
      </c>
      <c r="M3720" s="11" t="str">
        <f t="shared" si="352"/>
        <v>Jan</v>
      </c>
      <c r="N3720" s="11">
        <f t="shared" si="353"/>
        <v>2015</v>
      </c>
      <c r="O3720" t="b">
        <v>0</v>
      </c>
      <c r="P3720">
        <v>46</v>
      </c>
      <c r="Q3720" t="b">
        <v>1</v>
      </c>
      <c r="R3720" t="s">
        <v>8271</v>
      </c>
      <c r="S3720">
        <f t="shared" si="348"/>
        <v>239</v>
      </c>
      <c r="T3720">
        <f t="shared" si="349"/>
        <v>26</v>
      </c>
      <c r="U3720" t="s">
        <v>8315</v>
      </c>
      <c r="V3720" t="s">
        <v>8316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350"/>
        <v>42177.396597222221</v>
      </c>
      <c r="K3721">
        <v>1432402266</v>
      </c>
      <c r="L3721" s="10">
        <f t="shared" si="351"/>
        <v>42147.396597222221</v>
      </c>
      <c r="M3721" s="11" t="str">
        <f t="shared" si="352"/>
        <v>May</v>
      </c>
      <c r="N3721" s="11">
        <f t="shared" si="353"/>
        <v>2015</v>
      </c>
      <c r="O3721" t="b">
        <v>0</v>
      </c>
      <c r="P3721">
        <v>4</v>
      </c>
      <c r="Q3721" t="b">
        <v>1</v>
      </c>
      <c r="R3721" t="s">
        <v>8271</v>
      </c>
      <c r="S3721">
        <f t="shared" si="348"/>
        <v>210</v>
      </c>
      <c r="T3721">
        <f t="shared" si="349"/>
        <v>105</v>
      </c>
      <c r="U3721" t="s">
        <v>8315</v>
      </c>
      <c r="V3721" t="s">
        <v>8316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350"/>
        <v>42187.659791666665</v>
      </c>
      <c r="K3722">
        <v>1433980206</v>
      </c>
      <c r="L3722" s="10">
        <f t="shared" si="351"/>
        <v>42165.659791666665</v>
      </c>
      <c r="M3722" s="11" t="str">
        <f t="shared" si="352"/>
        <v>Jun</v>
      </c>
      <c r="N3722" s="11">
        <f t="shared" si="353"/>
        <v>2015</v>
      </c>
      <c r="O3722" t="b">
        <v>0</v>
      </c>
      <c r="P3722">
        <v>40</v>
      </c>
      <c r="Q3722" t="b">
        <v>1</v>
      </c>
      <c r="R3722" t="s">
        <v>8271</v>
      </c>
      <c r="S3722">
        <f t="shared" si="348"/>
        <v>105</v>
      </c>
      <c r="T3722">
        <f t="shared" si="349"/>
        <v>86</v>
      </c>
      <c r="U3722" t="s">
        <v>8315</v>
      </c>
      <c r="V3722" t="s">
        <v>8316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350"/>
        <v>41948.644490740735</v>
      </c>
      <c r="K3723">
        <v>1413412084</v>
      </c>
      <c r="L3723" s="10">
        <f t="shared" si="351"/>
        <v>41927.602824074071</v>
      </c>
      <c r="M3723" s="11" t="str">
        <f t="shared" si="352"/>
        <v>Oct</v>
      </c>
      <c r="N3723" s="11">
        <f t="shared" si="353"/>
        <v>2014</v>
      </c>
      <c r="O3723" t="b">
        <v>0</v>
      </c>
      <c r="P3723">
        <v>44</v>
      </c>
      <c r="Q3723" t="b">
        <v>1</v>
      </c>
      <c r="R3723" t="s">
        <v>8271</v>
      </c>
      <c r="S3723">
        <f t="shared" si="348"/>
        <v>101</v>
      </c>
      <c r="T3723">
        <f t="shared" si="349"/>
        <v>115</v>
      </c>
      <c r="U3723" t="s">
        <v>8315</v>
      </c>
      <c r="V3723" t="s">
        <v>8316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350"/>
        <v>42411.624305555553</v>
      </c>
      <c r="K3724">
        <v>1452614847</v>
      </c>
      <c r="L3724" s="10">
        <f t="shared" si="351"/>
        <v>42381.338506944441</v>
      </c>
      <c r="M3724" s="11" t="str">
        <f t="shared" si="352"/>
        <v>Jan</v>
      </c>
      <c r="N3724" s="11">
        <f t="shared" si="353"/>
        <v>2016</v>
      </c>
      <c r="O3724" t="b">
        <v>0</v>
      </c>
      <c r="P3724">
        <v>35</v>
      </c>
      <c r="Q3724" t="b">
        <v>1</v>
      </c>
      <c r="R3724" t="s">
        <v>8271</v>
      </c>
      <c r="S3724">
        <f t="shared" si="348"/>
        <v>111</v>
      </c>
      <c r="T3724">
        <f t="shared" si="349"/>
        <v>48</v>
      </c>
      <c r="U3724" t="s">
        <v>8315</v>
      </c>
      <c r="V3724" t="s">
        <v>8316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350"/>
        <v>41973.461365740739</v>
      </c>
      <c r="K3725">
        <v>1414778662</v>
      </c>
      <c r="L3725" s="10">
        <f t="shared" si="351"/>
        <v>41943.419699074075</v>
      </c>
      <c r="M3725" s="11" t="str">
        <f t="shared" si="352"/>
        <v>Oct</v>
      </c>
      <c r="N3725" s="11">
        <f t="shared" si="353"/>
        <v>2014</v>
      </c>
      <c r="O3725" t="b">
        <v>0</v>
      </c>
      <c r="P3725">
        <v>63</v>
      </c>
      <c r="Q3725" t="b">
        <v>1</v>
      </c>
      <c r="R3725" t="s">
        <v>8271</v>
      </c>
      <c r="S3725">
        <f t="shared" si="348"/>
        <v>102</v>
      </c>
      <c r="T3725">
        <f t="shared" si="349"/>
        <v>73</v>
      </c>
      <c r="U3725" t="s">
        <v>8315</v>
      </c>
      <c r="V3725" t="s">
        <v>8316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350"/>
        <v>42494.624999999993</v>
      </c>
      <c r="K3726">
        <v>1459856860</v>
      </c>
      <c r="L3726" s="10">
        <f t="shared" si="351"/>
        <v>42465.158101851855</v>
      </c>
      <c r="M3726" s="11" t="str">
        <f t="shared" si="352"/>
        <v>Apr</v>
      </c>
      <c r="N3726" s="11">
        <f t="shared" si="353"/>
        <v>2016</v>
      </c>
      <c r="O3726" t="b">
        <v>0</v>
      </c>
      <c r="P3726">
        <v>89</v>
      </c>
      <c r="Q3726" t="b">
        <v>1</v>
      </c>
      <c r="R3726" t="s">
        <v>8271</v>
      </c>
      <c r="S3726">
        <f t="shared" si="348"/>
        <v>103</v>
      </c>
      <c r="T3726">
        <f t="shared" si="349"/>
        <v>50</v>
      </c>
      <c r="U3726" t="s">
        <v>8315</v>
      </c>
      <c r="V3726" t="s">
        <v>8316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350"/>
        <v>42418.562499999993</v>
      </c>
      <c r="K3727">
        <v>1454366467</v>
      </c>
      <c r="L3727" s="10">
        <f t="shared" si="351"/>
        <v>42401.611886574072</v>
      </c>
      <c r="M3727" s="11" t="str">
        <f t="shared" si="352"/>
        <v>Feb</v>
      </c>
      <c r="N3727" s="11">
        <f t="shared" si="353"/>
        <v>2016</v>
      </c>
      <c r="O3727" t="b">
        <v>0</v>
      </c>
      <c r="P3727">
        <v>15</v>
      </c>
      <c r="Q3727" t="b">
        <v>1</v>
      </c>
      <c r="R3727" t="s">
        <v>8271</v>
      </c>
      <c r="S3727">
        <f t="shared" si="348"/>
        <v>127</v>
      </c>
      <c r="T3727">
        <f t="shared" si="349"/>
        <v>25</v>
      </c>
      <c r="U3727" t="s">
        <v>8315</v>
      </c>
      <c r="V3727" t="s">
        <v>8316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350"/>
        <v>42489.541666666664</v>
      </c>
      <c r="K3728">
        <v>1459567371</v>
      </c>
      <c r="L3728" s="10">
        <f t="shared" si="351"/>
        <v>42461.807534722226</v>
      </c>
      <c r="M3728" s="11" t="str">
        <f t="shared" si="352"/>
        <v>Apr</v>
      </c>
      <c r="N3728" s="11">
        <f t="shared" si="353"/>
        <v>2016</v>
      </c>
      <c r="O3728" t="b">
        <v>0</v>
      </c>
      <c r="P3728">
        <v>46</v>
      </c>
      <c r="Q3728" t="b">
        <v>1</v>
      </c>
      <c r="R3728" t="s">
        <v>8271</v>
      </c>
      <c r="S3728">
        <f t="shared" si="348"/>
        <v>339</v>
      </c>
      <c r="T3728">
        <f t="shared" si="349"/>
        <v>63</v>
      </c>
      <c r="U3728" t="s">
        <v>8315</v>
      </c>
      <c r="V3728" t="s">
        <v>8316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350"/>
        <v>42662.871527777774</v>
      </c>
      <c r="K3729">
        <v>1474273294</v>
      </c>
      <c r="L3729" s="10">
        <f t="shared" si="351"/>
        <v>42632.014976851853</v>
      </c>
      <c r="M3729" s="11" t="str">
        <f t="shared" si="352"/>
        <v>Sep</v>
      </c>
      <c r="N3729" s="11">
        <f t="shared" si="353"/>
        <v>2016</v>
      </c>
      <c r="O3729" t="b">
        <v>0</v>
      </c>
      <c r="P3729">
        <v>33</v>
      </c>
      <c r="Q3729" t="b">
        <v>1</v>
      </c>
      <c r="R3729" t="s">
        <v>8271</v>
      </c>
      <c r="S3729">
        <f t="shared" si="348"/>
        <v>101</v>
      </c>
      <c r="T3729">
        <f t="shared" si="349"/>
        <v>61</v>
      </c>
      <c r="U3729" t="s">
        <v>8315</v>
      </c>
      <c r="V3729" t="s">
        <v>8316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350"/>
        <v>42234.837685185186</v>
      </c>
      <c r="K3730">
        <v>1437365176</v>
      </c>
      <c r="L3730" s="10">
        <f t="shared" si="351"/>
        <v>42204.837685185186</v>
      </c>
      <c r="M3730" s="11" t="str">
        <f t="shared" si="352"/>
        <v>Jul</v>
      </c>
      <c r="N3730" s="11">
        <f t="shared" si="353"/>
        <v>2015</v>
      </c>
      <c r="O3730" t="b">
        <v>0</v>
      </c>
      <c r="P3730">
        <v>31</v>
      </c>
      <c r="Q3730" t="b">
        <v>0</v>
      </c>
      <c r="R3730" t="s">
        <v>8271</v>
      </c>
      <c r="S3730">
        <f t="shared" si="348"/>
        <v>9</v>
      </c>
      <c r="T3730">
        <f t="shared" si="349"/>
        <v>60</v>
      </c>
      <c r="U3730" t="s">
        <v>8315</v>
      </c>
      <c r="V3730" t="s">
        <v>8316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350"/>
        <v>42085.829999999994</v>
      </c>
      <c r="K3731">
        <v>1423198512</v>
      </c>
      <c r="L3731" s="10">
        <f t="shared" si="351"/>
        <v>42040.871666666666</v>
      </c>
      <c r="M3731" s="11" t="str">
        <f t="shared" si="352"/>
        <v>Feb</v>
      </c>
      <c r="N3731" s="11">
        <f t="shared" si="353"/>
        <v>2015</v>
      </c>
      <c r="O3731" t="b">
        <v>0</v>
      </c>
      <c r="P3731">
        <v>5</v>
      </c>
      <c r="Q3731" t="b">
        <v>0</v>
      </c>
      <c r="R3731" t="s">
        <v>8271</v>
      </c>
      <c r="S3731">
        <f t="shared" si="348"/>
        <v>7</v>
      </c>
      <c r="T3731">
        <f t="shared" si="349"/>
        <v>72</v>
      </c>
      <c r="U3731" t="s">
        <v>8315</v>
      </c>
      <c r="V3731" t="s">
        <v>8316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350"/>
        <v>42233.34443287037</v>
      </c>
      <c r="K3732">
        <v>1437236159</v>
      </c>
      <c r="L3732" s="10">
        <f t="shared" si="351"/>
        <v>42203.34443287037</v>
      </c>
      <c r="M3732" s="11" t="str">
        <f t="shared" si="352"/>
        <v>Jul</v>
      </c>
      <c r="N3732" s="11">
        <f t="shared" si="353"/>
        <v>2015</v>
      </c>
      <c r="O3732" t="b">
        <v>0</v>
      </c>
      <c r="P3732">
        <v>1</v>
      </c>
      <c r="Q3732" t="b">
        <v>0</v>
      </c>
      <c r="R3732" t="s">
        <v>8271</v>
      </c>
      <c r="S3732">
        <f t="shared" si="348"/>
        <v>10</v>
      </c>
      <c r="T3732">
        <f t="shared" si="349"/>
        <v>100</v>
      </c>
      <c r="U3732" t="s">
        <v>8315</v>
      </c>
      <c r="V3732" t="s">
        <v>8316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350"/>
        <v>42013.807638888888</v>
      </c>
      <c r="K3733">
        <v>1418234646</v>
      </c>
      <c r="L3733" s="10">
        <f t="shared" si="351"/>
        <v>41983.419513888883</v>
      </c>
      <c r="M3733" s="11" t="str">
        <f t="shared" si="352"/>
        <v>Dec</v>
      </c>
      <c r="N3733" s="11">
        <f t="shared" si="353"/>
        <v>2014</v>
      </c>
      <c r="O3733" t="b">
        <v>0</v>
      </c>
      <c r="P3733">
        <v>12</v>
      </c>
      <c r="Q3733" t="b">
        <v>0</v>
      </c>
      <c r="R3733" t="s">
        <v>8271</v>
      </c>
      <c r="S3733">
        <f t="shared" si="348"/>
        <v>11</v>
      </c>
      <c r="T3733">
        <f t="shared" si="349"/>
        <v>52</v>
      </c>
      <c r="U3733" t="s">
        <v>8315</v>
      </c>
      <c r="V3733" t="s">
        <v>8316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350"/>
        <v>42028.166666666664</v>
      </c>
      <c r="K3734">
        <v>1416932133</v>
      </c>
      <c r="L3734" s="10">
        <f t="shared" si="351"/>
        <v>41968.344131944446</v>
      </c>
      <c r="M3734" s="11" t="str">
        <f t="shared" si="352"/>
        <v>Nov</v>
      </c>
      <c r="N3734" s="11">
        <f t="shared" si="353"/>
        <v>2014</v>
      </c>
      <c r="O3734" t="b">
        <v>0</v>
      </c>
      <c r="P3734">
        <v>4</v>
      </c>
      <c r="Q3734" t="b">
        <v>0</v>
      </c>
      <c r="R3734" t="s">
        <v>8271</v>
      </c>
      <c r="S3734">
        <f t="shared" si="348"/>
        <v>15</v>
      </c>
      <c r="T3734">
        <f t="shared" si="349"/>
        <v>33</v>
      </c>
      <c r="U3734" t="s">
        <v>8315</v>
      </c>
      <c r="V3734" t="s">
        <v>8316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350"/>
        <v>42112.604166666664</v>
      </c>
      <c r="K3735">
        <v>1428539708</v>
      </c>
      <c r="L3735" s="10">
        <f t="shared" si="351"/>
        <v>42102.691064814811</v>
      </c>
      <c r="M3735" s="11" t="str">
        <f t="shared" si="352"/>
        <v>Apr</v>
      </c>
      <c r="N3735" s="11">
        <f t="shared" si="353"/>
        <v>2015</v>
      </c>
      <c r="O3735" t="b">
        <v>0</v>
      </c>
      <c r="P3735">
        <v>0</v>
      </c>
      <c r="Q3735" t="b">
        <v>0</v>
      </c>
      <c r="R3735" t="s">
        <v>8271</v>
      </c>
      <c r="S3735">
        <f t="shared" si="348"/>
        <v>0</v>
      </c>
      <c r="T3735" t="e">
        <f t="shared" si="349"/>
        <v>#DIV/0!</v>
      </c>
      <c r="U3735" t="s">
        <v>8315</v>
      </c>
      <c r="V3735" t="s">
        <v>8316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350"/>
        <v>42149.568240740737</v>
      </c>
      <c r="K3736">
        <v>1427405896</v>
      </c>
      <c r="L3736" s="10">
        <f t="shared" si="351"/>
        <v>42089.568240740737</v>
      </c>
      <c r="M3736" s="11" t="str">
        <f t="shared" si="352"/>
        <v>Mar</v>
      </c>
      <c r="N3736" s="11">
        <f t="shared" si="353"/>
        <v>2015</v>
      </c>
      <c r="O3736" t="b">
        <v>0</v>
      </c>
      <c r="P3736">
        <v>7</v>
      </c>
      <c r="Q3736" t="b">
        <v>0</v>
      </c>
      <c r="R3736" t="s">
        <v>8271</v>
      </c>
      <c r="S3736">
        <f t="shared" si="348"/>
        <v>28</v>
      </c>
      <c r="T3736">
        <f t="shared" si="349"/>
        <v>61</v>
      </c>
      <c r="U3736" t="s">
        <v>8315</v>
      </c>
      <c r="V3736" t="s">
        <v>8316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350"/>
        <v>42152.359826388885</v>
      </c>
      <c r="K3737">
        <v>1430239089</v>
      </c>
      <c r="L3737" s="10">
        <f t="shared" si="351"/>
        <v>42122.359826388885</v>
      </c>
      <c r="M3737" s="11" t="str">
        <f t="shared" si="352"/>
        <v>Apr</v>
      </c>
      <c r="N3737" s="11">
        <f t="shared" si="353"/>
        <v>2015</v>
      </c>
      <c r="O3737" t="b">
        <v>0</v>
      </c>
      <c r="P3737">
        <v>2</v>
      </c>
      <c r="Q3737" t="b">
        <v>0</v>
      </c>
      <c r="R3737" t="s">
        <v>8271</v>
      </c>
      <c r="S3737">
        <f t="shared" si="348"/>
        <v>13</v>
      </c>
      <c r="T3737">
        <f t="shared" si="349"/>
        <v>10</v>
      </c>
      <c r="U3737" t="s">
        <v>8315</v>
      </c>
      <c r="V3737" t="s">
        <v>8316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350"/>
        <v>42086.416666666664</v>
      </c>
      <c r="K3738">
        <v>1423847093</v>
      </c>
      <c r="L3738" s="10">
        <f t="shared" si="351"/>
        <v>42048.378391203696</v>
      </c>
      <c r="M3738" s="11" t="str">
        <f t="shared" si="352"/>
        <v>Feb</v>
      </c>
      <c r="N3738" s="11">
        <f t="shared" si="353"/>
        <v>2015</v>
      </c>
      <c r="O3738" t="b">
        <v>0</v>
      </c>
      <c r="P3738">
        <v>1</v>
      </c>
      <c r="Q3738" t="b">
        <v>0</v>
      </c>
      <c r="R3738" t="s">
        <v>8271</v>
      </c>
      <c r="S3738">
        <f t="shared" si="348"/>
        <v>1</v>
      </c>
      <c r="T3738">
        <f t="shared" si="349"/>
        <v>10</v>
      </c>
      <c r="U3738" t="s">
        <v>8315</v>
      </c>
      <c r="V3738" t="s">
        <v>8316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350"/>
        <v>42319.957638888889</v>
      </c>
      <c r="K3739">
        <v>1445358903</v>
      </c>
      <c r="L3739" s="10">
        <f t="shared" si="351"/>
        <v>42297.357673611106</v>
      </c>
      <c r="M3739" s="11" t="str">
        <f t="shared" si="352"/>
        <v>Oct</v>
      </c>
      <c r="N3739" s="11">
        <f t="shared" si="353"/>
        <v>2015</v>
      </c>
      <c r="O3739" t="b">
        <v>0</v>
      </c>
      <c r="P3739">
        <v>4</v>
      </c>
      <c r="Q3739" t="b">
        <v>0</v>
      </c>
      <c r="R3739" t="s">
        <v>8271</v>
      </c>
      <c r="S3739">
        <f t="shared" si="348"/>
        <v>21</v>
      </c>
      <c r="T3739">
        <f t="shared" si="349"/>
        <v>38</v>
      </c>
      <c r="U3739" t="s">
        <v>8315</v>
      </c>
      <c r="V3739" t="s">
        <v>8316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350"/>
        <v>41835.583333333328</v>
      </c>
      <c r="K3740">
        <v>1403562705</v>
      </c>
      <c r="L3740" s="10">
        <f t="shared" si="351"/>
        <v>41813.605381944442</v>
      </c>
      <c r="M3740" s="11" t="str">
        <f t="shared" si="352"/>
        <v>Jun</v>
      </c>
      <c r="N3740" s="11">
        <f t="shared" si="353"/>
        <v>2014</v>
      </c>
      <c r="O3740" t="b">
        <v>0</v>
      </c>
      <c r="P3740">
        <v>6</v>
      </c>
      <c r="Q3740" t="b">
        <v>0</v>
      </c>
      <c r="R3740" t="s">
        <v>8271</v>
      </c>
      <c r="S3740">
        <f t="shared" si="348"/>
        <v>18</v>
      </c>
      <c r="T3740">
        <f t="shared" si="349"/>
        <v>45</v>
      </c>
      <c r="U3740" t="s">
        <v>8315</v>
      </c>
      <c r="V3740" t="s">
        <v>8316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350"/>
        <v>42568.116527777776</v>
      </c>
      <c r="K3741">
        <v>1467024468</v>
      </c>
      <c r="L3741" s="10">
        <f t="shared" si="351"/>
        <v>42548.116527777776</v>
      </c>
      <c r="M3741" s="11" t="str">
        <f t="shared" si="352"/>
        <v>Jun</v>
      </c>
      <c r="N3741" s="11">
        <f t="shared" si="353"/>
        <v>2016</v>
      </c>
      <c r="O3741" t="b">
        <v>0</v>
      </c>
      <c r="P3741">
        <v>8</v>
      </c>
      <c r="Q3741" t="b">
        <v>0</v>
      </c>
      <c r="R3741" t="s">
        <v>8271</v>
      </c>
      <c r="S3741">
        <f t="shared" si="348"/>
        <v>20</v>
      </c>
      <c r="T3741">
        <f t="shared" si="349"/>
        <v>101</v>
      </c>
      <c r="U3741" t="s">
        <v>8315</v>
      </c>
      <c r="V3741" t="s">
        <v>8316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350"/>
        <v>41862.745810185181</v>
      </c>
      <c r="K3742">
        <v>1405217355</v>
      </c>
      <c r="L3742" s="10">
        <f t="shared" si="351"/>
        <v>41832.756423611107</v>
      </c>
      <c r="M3742" s="11" t="str">
        <f t="shared" si="352"/>
        <v>Jul</v>
      </c>
      <c r="N3742" s="11">
        <f t="shared" si="353"/>
        <v>2014</v>
      </c>
      <c r="O3742" t="b">
        <v>0</v>
      </c>
      <c r="P3742">
        <v>14</v>
      </c>
      <c r="Q3742" t="b">
        <v>0</v>
      </c>
      <c r="R3742" t="s">
        <v>8271</v>
      </c>
      <c r="S3742">
        <f t="shared" si="348"/>
        <v>18</v>
      </c>
      <c r="T3742">
        <f t="shared" si="349"/>
        <v>26</v>
      </c>
      <c r="U3742" t="s">
        <v>8315</v>
      </c>
      <c r="V3742" t="s">
        <v>8316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350"/>
        <v>42355.587384259255</v>
      </c>
      <c r="K3743">
        <v>1447797950</v>
      </c>
      <c r="L3743" s="10">
        <f t="shared" si="351"/>
        <v>42325.587384259255</v>
      </c>
      <c r="M3743" s="11" t="str">
        <f t="shared" si="352"/>
        <v>Nov</v>
      </c>
      <c r="N3743" s="11">
        <f t="shared" si="353"/>
        <v>2015</v>
      </c>
      <c r="O3743" t="b">
        <v>0</v>
      </c>
      <c r="P3743">
        <v>0</v>
      </c>
      <c r="Q3743" t="b">
        <v>0</v>
      </c>
      <c r="R3743" t="s">
        <v>8271</v>
      </c>
      <c r="S3743">
        <f t="shared" si="348"/>
        <v>0</v>
      </c>
      <c r="T3743" t="e">
        <f t="shared" si="349"/>
        <v>#DIV/0!</v>
      </c>
      <c r="U3743" t="s">
        <v>8315</v>
      </c>
      <c r="V3743" t="s">
        <v>8316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350"/>
        <v>41887.881296296291</v>
      </c>
      <c r="K3744">
        <v>1407388144</v>
      </c>
      <c r="L3744" s="10">
        <f t="shared" si="351"/>
        <v>41857.881296296291</v>
      </c>
      <c r="M3744" s="11" t="str">
        <f t="shared" si="352"/>
        <v>Aug</v>
      </c>
      <c r="N3744" s="11">
        <f t="shared" si="353"/>
        <v>2014</v>
      </c>
      <c r="O3744" t="b">
        <v>0</v>
      </c>
      <c r="P3744">
        <v>4</v>
      </c>
      <c r="Q3744" t="b">
        <v>0</v>
      </c>
      <c r="R3744" t="s">
        <v>8271</v>
      </c>
      <c r="S3744">
        <f t="shared" si="348"/>
        <v>2</v>
      </c>
      <c r="T3744">
        <f t="shared" si="349"/>
        <v>25</v>
      </c>
      <c r="U3744" t="s">
        <v>8315</v>
      </c>
      <c r="V3744" t="s">
        <v>8316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350"/>
        <v>41823.376898148148</v>
      </c>
      <c r="K3745">
        <v>1401814964</v>
      </c>
      <c r="L3745" s="10">
        <f t="shared" si="351"/>
        <v>41793.376898148148</v>
      </c>
      <c r="M3745" s="11" t="str">
        <f t="shared" si="352"/>
        <v>Jun</v>
      </c>
      <c r="N3745" s="11">
        <f t="shared" si="353"/>
        <v>2014</v>
      </c>
      <c r="O3745" t="b">
        <v>0</v>
      </c>
      <c r="P3745">
        <v>0</v>
      </c>
      <c r="Q3745" t="b">
        <v>0</v>
      </c>
      <c r="R3745" t="s">
        <v>8271</v>
      </c>
      <c r="S3745">
        <f t="shared" si="348"/>
        <v>0</v>
      </c>
      <c r="T3745" t="e">
        <f t="shared" si="349"/>
        <v>#DIV/0!</v>
      </c>
      <c r="U3745" t="s">
        <v>8315</v>
      </c>
      <c r="V3745" t="s">
        <v>8316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350"/>
        <v>41824.832638888889</v>
      </c>
      <c r="K3746">
        <v>1401823952</v>
      </c>
      <c r="L3746" s="10">
        <f t="shared" si="351"/>
        <v>41793.480925925927</v>
      </c>
      <c r="M3746" s="11" t="str">
        <f t="shared" si="352"/>
        <v>Jun</v>
      </c>
      <c r="N3746" s="11">
        <f t="shared" si="353"/>
        <v>2014</v>
      </c>
      <c r="O3746" t="b">
        <v>0</v>
      </c>
      <c r="P3746">
        <v>0</v>
      </c>
      <c r="Q3746" t="b">
        <v>0</v>
      </c>
      <c r="R3746" t="s">
        <v>8271</v>
      </c>
      <c r="S3746">
        <f t="shared" si="348"/>
        <v>0</v>
      </c>
      <c r="T3746" t="e">
        <f t="shared" si="349"/>
        <v>#DIV/0!</v>
      </c>
      <c r="U3746" t="s">
        <v>8315</v>
      </c>
      <c r="V3746" t="s">
        <v>8316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350"/>
        <v>41861.364606481482</v>
      </c>
      <c r="K3747">
        <v>1405097102</v>
      </c>
      <c r="L3747" s="10">
        <f t="shared" si="351"/>
        <v>41831.364606481482</v>
      </c>
      <c r="M3747" s="11" t="str">
        <f t="shared" si="352"/>
        <v>Jul</v>
      </c>
      <c r="N3747" s="11">
        <f t="shared" si="353"/>
        <v>2014</v>
      </c>
      <c r="O3747" t="b">
        <v>0</v>
      </c>
      <c r="P3747">
        <v>1</v>
      </c>
      <c r="Q3747" t="b">
        <v>0</v>
      </c>
      <c r="R3747" t="s">
        <v>8271</v>
      </c>
      <c r="S3747">
        <f t="shared" si="348"/>
        <v>10</v>
      </c>
      <c r="T3747">
        <f t="shared" si="349"/>
        <v>10</v>
      </c>
      <c r="U3747" t="s">
        <v>8315</v>
      </c>
      <c r="V3747" t="s">
        <v>8316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350"/>
        <v>42651.05600694444</v>
      </c>
      <c r="K3748">
        <v>1473326439</v>
      </c>
      <c r="L3748" s="10">
        <f t="shared" si="351"/>
        <v>42621.05600694444</v>
      </c>
      <c r="M3748" s="11" t="str">
        <f t="shared" si="352"/>
        <v>Sep</v>
      </c>
      <c r="N3748" s="11">
        <f t="shared" si="353"/>
        <v>2016</v>
      </c>
      <c r="O3748" t="b">
        <v>0</v>
      </c>
      <c r="P3748">
        <v>1</v>
      </c>
      <c r="Q3748" t="b">
        <v>0</v>
      </c>
      <c r="R3748" t="s">
        <v>8271</v>
      </c>
      <c r="S3748">
        <f t="shared" si="348"/>
        <v>2</v>
      </c>
      <c r="T3748">
        <f t="shared" si="349"/>
        <v>202</v>
      </c>
      <c r="U3748" t="s">
        <v>8315</v>
      </c>
      <c r="V3748" t="s">
        <v>8316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350"/>
        <v>42190.624305555553</v>
      </c>
      <c r="K3749">
        <v>1433833896</v>
      </c>
      <c r="L3749" s="10">
        <f t="shared" si="351"/>
        <v>42163.966388888883</v>
      </c>
      <c r="M3749" s="11" t="str">
        <f t="shared" si="352"/>
        <v>Jun</v>
      </c>
      <c r="N3749" s="11">
        <f t="shared" si="353"/>
        <v>2015</v>
      </c>
      <c r="O3749" t="b">
        <v>0</v>
      </c>
      <c r="P3749">
        <v>1</v>
      </c>
      <c r="Q3749" t="b">
        <v>0</v>
      </c>
      <c r="R3749" t="s">
        <v>8271</v>
      </c>
      <c r="S3749">
        <f t="shared" si="348"/>
        <v>1</v>
      </c>
      <c r="T3749">
        <f t="shared" si="349"/>
        <v>25</v>
      </c>
      <c r="U3749" t="s">
        <v>8315</v>
      </c>
      <c r="V3749" t="s">
        <v>8316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350"/>
        <v>42415.915972222218</v>
      </c>
      <c r="K3750">
        <v>1453827436</v>
      </c>
      <c r="L3750" s="10">
        <f t="shared" si="351"/>
        <v>42395.373101851852</v>
      </c>
      <c r="M3750" s="11" t="str">
        <f t="shared" si="352"/>
        <v>Jan</v>
      </c>
      <c r="N3750" s="11">
        <f t="shared" si="353"/>
        <v>2016</v>
      </c>
      <c r="O3750" t="b">
        <v>0</v>
      </c>
      <c r="P3750">
        <v>52</v>
      </c>
      <c r="Q3750" t="b">
        <v>1</v>
      </c>
      <c r="R3750" t="s">
        <v>8305</v>
      </c>
      <c r="S3750">
        <f t="shared" si="348"/>
        <v>104</v>
      </c>
      <c r="T3750">
        <f t="shared" si="349"/>
        <v>100</v>
      </c>
      <c r="U3750" t="s">
        <v>8315</v>
      </c>
      <c r="V3750" t="s">
        <v>8357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350"/>
        <v>42488.832638888889</v>
      </c>
      <c r="K3751">
        <v>1459220588</v>
      </c>
      <c r="L3751" s="10">
        <f t="shared" si="351"/>
        <v>42457.793842592589</v>
      </c>
      <c r="M3751" s="11" t="str">
        <f t="shared" si="352"/>
        <v>Mar</v>
      </c>
      <c r="N3751" s="11">
        <f t="shared" si="353"/>
        <v>2016</v>
      </c>
      <c r="O3751" t="b">
        <v>0</v>
      </c>
      <c r="P3751">
        <v>7</v>
      </c>
      <c r="Q3751" t="b">
        <v>1</v>
      </c>
      <c r="R3751" t="s">
        <v>8305</v>
      </c>
      <c r="S3751">
        <f t="shared" si="348"/>
        <v>105</v>
      </c>
      <c r="T3751">
        <f t="shared" si="349"/>
        <v>75</v>
      </c>
      <c r="U3751" t="s">
        <v>8315</v>
      </c>
      <c r="V3751" t="s">
        <v>8357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350"/>
        <v>42044.999305555553</v>
      </c>
      <c r="K3752">
        <v>1421105608</v>
      </c>
      <c r="L3752" s="10">
        <f t="shared" si="351"/>
        <v>42016.648240740738</v>
      </c>
      <c r="M3752" s="11" t="str">
        <f t="shared" si="352"/>
        <v>Jan</v>
      </c>
      <c r="N3752" s="11">
        <f t="shared" si="353"/>
        <v>2015</v>
      </c>
      <c r="O3752" t="b">
        <v>0</v>
      </c>
      <c r="P3752">
        <v>28</v>
      </c>
      <c r="Q3752" t="b">
        <v>1</v>
      </c>
      <c r="R3752" t="s">
        <v>8305</v>
      </c>
      <c r="S3752">
        <f t="shared" si="348"/>
        <v>100</v>
      </c>
      <c r="T3752">
        <f t="shared" si="349"/>
        <v>215</v>
      </c>
      <c r="U3752" t="s">
        <v>8315</v>
      </c>
      <c r="V3752" t="s">
        <v>8357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350"/>
        <v>42462.66056712962</v>
      </c>
      <c r="K3753">
        <v>1454460673</v>
      </c>
      <c r="L3753" s="10">
        <f t="shared" si="351"/>
        <v>42402.702233796292</v>
      </c>
      <c r="M3753" s="11" t="str">
        <f t="shared" si="352"/>
        <v>Feb</v>
      </c>
      <c r="N3753" s="11">
        <f t="shared" si="353"/>
        <v>2016</v>
      </c>
      <c r="O3753" t="b">
        <v>0</v>
      </c>
      <c r="P3753">
        <v>11</v>
      </c>
      <c r="Q3753" t="b">
        <v>1</v>
      </c>
      <c r="R3753" t="s">
        <v>8305</v>
      </c>
      <c r="S3753">
        <f t="shared" si="348"/>
        <v>133</v>
      </c>
      <c r="T3753">
        <f t="shared" si="349"/>
        <v>121</v>
      </c>
      <c r="U3753" t="s">
        <v>8315</v>
      </c>
      <c r="V3753" t="s">
        <v>8357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350"/>
        <v>42659.541666666664</v>
      </c>
      <c r="K3754">
        <v>1473189335</v>
      </c>
      <c r="L3754" s="10">
        <f t="shared" si="351"/>
        <v>42619.469155092585</v>
      </c>
      <c r="M3754" s="11" t="str">
        <f t="shared" si="352"/>
        <v>Sep</v>
      </c>
      <c r="N3754" s="11">
        <f t="shared" si="353"/>
        <v>2016</v>
      </c>
      <c r="O3754" t="b">
        <v>0</v>
      </c>
      <c r="P3754">
        <v>15</v>
      </c>
      <c r="Q3754" t="b">
        <v>1</v>
      </c>
      <c r="R3754" t="s">
        <v>8305</v>
      </c>
      <c r="S3754">
        <f t="shared" si="348"/>
        <v>113</v>
      </c>
      <c r="T3754">
        <f t="shared" si="349"/>
        <v>38</v>
      </c>
      <c r="U3754" t="s">
        <v>8315</v>
      </c>
      <c r="V3754" t="s">
        <v>8357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350"/>
        <v>42157.666666666664</v>
      </c>
      <c r="K3755">
        <v>1430768800</v>
      </c>
      <c r="L3755" s="10">
        <f t="shared" si="351"/>
        <v>42128.490740740737</v>
      </c>
      <c r="M3755" s="11" t="str">
        <f t="shared" si="352"/>
        <v>May</v>
      </c>
      <c r="N3755" s="11">
        <f t="shared" si="353"/>
        <v>2015</v>
      </c>
      <c r="O3755" t="b">
        <v>0</v>
      </c>
      <c r="P3755">
        <v>30</v>
      </c>
      <c r="Q3755" t="b">
        <v>1</v>
      </c>
      <c r="R3755" t="s">
        <v>8305</v>
      </c>
      <c r="S3755">
        <f t="shared" si="348"/>
        <v>103</v>
      </c>
      <c r="T3755">
        <f t="shared" si="349"/>
        <v>172</v>
      </c>
      <c r="U3755" t="s">
        <v>8315</v>
      </c>
      <c r="V3755" t="s">
        <v>8357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350"/>
        <v>41845.874305555553</v>
      </c>
      <c r="K3756">
        <v>1403125737</v>
      </c>
      <c r="L3756" s="10">
        <f t="shared" si="351"/>
        <v>41808.54788194444</v>
      </c>
      <c r="M3756" s="11" t="str">
        <f t="shared" si="352"/>
        <v>Jun</v>
      </c>
      <c r="N3756" s="11">
        <f t="shared" si="353"/>
        <v>2014</v>
      </c>
      <c r="O3756" t="b">
        <v>0</v>
      </c>
      <c r="P3756">
        <v>27</v>
      </c>
      <c r="Q3756" t="b">
        <v>1</v>
      </c>
      <c r="R3756" t="s">
        <v>8305</v>
      </c>
      <c r="S3756">
        <f t="shared" si="348"/>
        <v>120</v>
      </c>
      <c r="T3756">
        <f t="shared" si="349"/>
        <v>111</v>
      </c>
      <c r="U3756" t="s">
        <v>8315</v>
      </c>
      <c r="V3756" t="s">
        <v>8357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350"/>
        <v>42475.533645833326</v>
      </c>
      <c r="K3757">
        <v>1458161307</v>
      </c>
      <c r="L3757" s="10">
        <f t="shared" si="351"/>
        <v>42445.533645833326</v>
      </c>
      <c r="M3757" s="11" t="str">
        <f t="shared" si="352"/>
        <v>Mar</v>
      </c>
      <c r="N3757" s="11">
        <f t="shared" si="353"/>
        <v>2016</v>
      </c>
      <c r="O3757" t="b">
        <v>0</v>
      </c>
      <c r="P3757">
        <v>28</v>
      </c>
      <c r="Q3757" t="b">
        <v>1</v>
      </c>
      <c r="R3757" t="s">
        <v>8305</v>
      </c>
      <c r="S3757">
        <f t="shared" si="348"/>
        <v>130</v>
      </c>
      <c r="T3757">
        <f t="shared" si="349"/>
        <v>25</v>
      </c>
      <c r="U3757" t="s">
        <v>8315</v>
      </c>
      <c r="V3757" t="s">
        <v>8357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350"/>
        <v>41801.481458333328</v>
      </c>
      <c r="K3758">
        <v>1399923198</v>
      </c>
      <c r="L3758" s="10">
        <f t="shared" si="351"/>
        <v>41771.481458333328</v>
      </c>
      <c r="M3758" s="11" t="str">
        <f t="shared" si="352"/>
        <v>May</v>
      </c>
      <c r="N3758" s="11">
        <f t="shared" si="353"/>
        <v>2014</v>
      </c>
      <c r="O3758" t="b">
        <v>0</v>
      </c>
      <c r="P3758">
        <v>17</v>
      </c>
      <c r="Q3758" t="b">
        <v>1</v>
      </c>
      <c r="R3758" t="s">
        <v>8305</v>
      </c>
      <c r="S3758">
        <f t="shared" si="348"/>
        <v>101</v>
      </c>
      <c r="T3758">
        <f t="shared" si="349"/>
        <v>268</v>
      </c>
      <c r="U3758" t="s">
        <v>8315</v>
      </c>
      <c r="V3758" t="s">
        <v>8357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350"/>
        <v>41974.517534722218</v>
      </c>
      <c r="K3759">
        <v>1415737515</v>
      </c>
      <c r="L3759" s="10">
        <f t="shared" si="351"/>
        <v>41954.517534722218</v>
      </c>
      <c r="M3759" s="11" t="str">
        <f t="shared" si="352"/>
        <v>Nov</v>
      </c>
      <c r="N3759" s="11">
        <f t="shared" si="353"/>
        <v>2014</v>
      </c>
      <c r="O3759" t="b">
        <v>0</v>
      </c>
      <c r="P3759">
        <v>50</v>
      </c>
      <c r="Q3759" t="b">
        <v>1</v>
      </c>
      <c r="R3759" t="s">
        <v>8305</v>
      </c>
      <c r="S3759">
        <f t="shared" si="348"/>
        <v>109</v>
      </c>
      <c r="T3759">
        <f t="shared" si="349"/>
        <v>76</v>
      </c>
      <c r="U3759" t="s">
        <v>8315</v>
      </c>
      <c r="V3759" t="s">
        <v>8357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350"/>
        <v>41777.875</v>
      </c>
      <c r="K3760">
        <v>1397819938</v>
      </c>
      <c r="L3760" s="10">
        <f t="shared" si="351"/>
        <v>41747.13817129629</v>
      </c>
      <c r="M3760" s="11" t="str">
        <f t="shared" si="352"/>
        <v>Apr</v>
      </c>
      <c r="N3760" s="11">
        <f t="shared" si="353"/>
        <v>2014</v>
      </c>
      <c r="O3760" t="b">
        <v>0</v>
      </c>
      <c r="P3760">
        <v>26</v>
      </c>
      <c r="Q3760" t="b">
        <v>1</v>
      </c>
      <c r="R3760" t="s">
        <v>8305</v>
      </c>
      <c r="S3760">
        <f t="shared" si="348"/>
        <v>102</v>
      </c>
      <c r="T3760">
        <f t="shared" si="349"/>
        <v>59</v>
      </c>
      <c r="U3760" t="s">
        <v>8315</v>
      </c>
      <c r="V3760" t="s">
        <v>8357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350"/>
        <v>42241.774918981479</v>
      </c>
      <c r="K3761">
        <v>1435372553</v>
      </c>
      <c r="L3761" s="10">
        <f t="shared" si="351"/>
        <v>42181.774918981479</v>
      </c>
      <c r="M3761" s="11" t="str">
        <f t="shared" si="352"/>
        <v>Jun</v>
      </c>
      <c r="N3761" s="11">
        <f t="shared" si="353"/>
        <v>2015</v>
      </c>
      <c r="O3761" t="b">
        <v>0</v>
      </c>
      <c r="P3761">
        <v>88</v>
      </c>
      <c r="Q3761" t="b">
        <v>1</v>
      </c>
      <c r="R3761" t="s">
        <v>8305</v>
      </c>
      <c r="S3761">
        <f t="shared" si="348"/>
        <v>110</v>
      </c>
      <c r="T3761">
        <f t="shared" si="349"/>
        <v>50</v>
      </c>
      <c r="U3761" t="s">
        <v>8315</v>
      </c>
      <c r="V3761" t="s">
        <v>8357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350"/>
        <v>41764.191967592589</v>
      </c>
      <c r="K3762">
        <v>1397133386</v>
      </c>
      <c r="L3762" s="10">
        <f t="shared" si="351"/>
        <v>41739.191967592589</v>
      </c>
      <c r="M3762" s="11" t="str">
        <f t="shared" si="352"/>
        <v>Apr</v>
      </c>
      <c r="N3762" s="11">
        <f t="shared" si="353"/>
        <v>2014</v>
      </c>
      <c r="O3762" t="b">
        <v>0</v>
      </c>
      <c r="P3762">
        <v>91</v>
      </c>
      <c r="Q3762" t="b">
        <v>1</v>
      </c>
      <c r="R3762" t="s">
        <v>8305</v>
      </c>
      <c r="S3762">
        <f t="shared" si="348"/>
        <v>101</v>
      </c>
      <c r="T3762">
        <f t="shared" si="349"/>
        <v>56</v>
      </c>
      <c r="U3762" t="s">
        <v>8315</v>
      </c>
      <c r="V3762" t="s">
        <v>8357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350"/>
        <v>42226.624999999993</v>
      </c>
      <c r="K3763">
        <v>1434625937</v>
      </c>
      <c r="L3763" s="10">
        <f t="shared" si="351"/>
        <v>42173.133530092593</v>
      </c>
      <c r="M3763" s="11" t="str">
        <f t="shared" si="352"/>
        <v>Jun</v>
      </c>
      <c r="N3763" s="11">
        <f t="shared" si="353"/>
        <v>2015</v>
      </c>
      <c r="O3763" t="b">
        <v>0</v>
      </c>
      <c r="P3763">
        <v>3</v>
      </c>
      <c r="Q3763" t="b">
        <v>1</v>
      </c>
      <c r="R3763" t="s">
        <v>8305</v>
      </c>
      <c r="S3763">
        <f t="shared" si="348"/>
        <v>100</v>
      </c>
      <c r="T3763">
        <f t="shared" si="349"/>
        <v>167</v>
      </c>
      <c r="U3763" t="s">
        <v>8315</v>
      </c>
      <c r="V3763" t="s">
        <v>8357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350"/>
        <v>42218.480196759258</v>
      </c>
      <c r="K3764">
        <v>1436383889</v>
      </c>
      <c r="L3764" s="10">
        <f t="shared" si="351"/>
        <v>42193.480196759258</v>
      </c>
      <c r="M3764" s="11" t="str">
        <f t="shared" si="352"/>
        <v>Jul</v>
      </c>
      <c r="N3764" s="11">
        <f t="shared" si="353"/>
        <v>2015</v>
      </c>
      <c r="O3764" t="b">
        <v>0</v>
      </c>
      <c r="P3764">
        <v>28</v>
      </c>
      <c r="Q3764" t="b">
        <v>1</v>
      </c>
      <c r="R3764" t="s">
        <v>8305</v>
      </c>
      <c r="S3764">
        <f t="shared" si="348"/>
        <v>106</v>
      </c>
      <c r="T3764">
        <f t="shared" si="349"/>
        <v>47</v>
      </c>
      <c r="U3764" t="s">
        <v>8315</v>
      </c>
      <c r="V3764" t="s">
        <v>8357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350"/>
        <v>42095.375300925924</v>
      </c>
      <c r="K3765">
        <v>1425319226</v>
      </c>
      <c r="L3765" s="10">
        <f t="shared" si="351"/>
        <v>42065.416967592588</v>
      </c>
      <c r="M3765" s="11" t="str">
        <f t="shared" si="352"/>
        <v>Mar</v>
      </c>
      <c r="N3765" s="11">
        <f t="shared" si="353"/>
        <v>2015</v>
      </c>
      <c r="O3765" t="b">
        <v>0</v>
      </c>
      <c r="P3765">
        <v>77</v>
      </c>
      <c r="Q3765" t="b">
        <v>1</v>
      </c>
      <c r="R3765" t="s">
        <v>8305</v>
      </c>
      <c r="S3765">
        <f t="shared" si="348"/>
        <v>100</v>
      </c>
      <c r="T3765">
        <f t="shared" si="349"/>
        <v>65</v>
      </c>
      <c r="U3765" t="s">
        <v>8315</v>
      </c>
      <c r="V3765" t="s">
        <v>8357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350"/>
        <v>42518.691666666658</v>
      </c>
      <c r="K3766">
        <v>1462824832</v>
      </c>
      <c r="L3766" s="10">
        <f t="shared" si="351"/>
        <v>42499.509629629632</v>
      </c>
      <c r="M3766" s="11" t="str">
        <f t="shared" si="352"/>
        <v>May</v>
      </c>
      <c r="N3766" s="11">
        <f t="shared" si="353"/>
        <v>2016</v>
      </c>
      <c r="O3766" t="b">
        <v>0</v>
      </c>
      <c r="P3766">
        <v>27</v>
      </c>
      <c r="Q3766" t="b">
        <v>1</v>
      </c>
      <c r="R3766" t="s">
        <v>8305</v>
      </c>
      <c r="S3766">
        <f t="shared" si="348"/>
        <v>100</v>
      </c>
      <c r="T3766">
        <f t="shared" si="349"/>
        <v>56</v>
      </c>
      <c r="U3766" t="s">
        <v>8315</v>
      </c>
      <c r="V3766" t="s">
        <v>8357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350"/>
        <v>41850.443078703705</v>
      </c>
      <c r="K3767">
        <v>1404153482</v>
      </c>
      <c r="L3767" s="10">
        <f t="shared" si="351"/>
        <v>41820.443078703705</v>
      </c>
      <c r="M3767" s="11" t="str">
        <f t="shared" si="352"/>
        <v>Jun</v>
      </c>
      <c r="N3767" s="11">
        <f t="shared" si="353"/>
        <v>2014</v>
      </c>
      <c r="O3767" t="b">
        <v>0</v>
      </c>
      <c r="P3767">
        <v>107</v>
      </c>
      <c r="Q3767" t="b">
        <v>1</v>
      </c>
      <c r="R3767" t="s">
        <v>8305</v>
      </c>
      <c r="S3767">
        <f t="shared" si="348"/>
        <v>113</v>
      </c>
      <c r="T3767">
        <f t="shared" si="349"/>
        <v>74</v>
      </c>
      <c r="U3767" t="s">
        <v>8315</v>
      </c>
      <c r="V3767" t="s">
        <v>8357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350"/>
        <v>41822.833854166667</v>
      </c>
      <c r="K3768">
        <v>1401336045</v>
      </c>
      <c r="L3768" s="10">
        <f t="shared" si="351"/>
        <v>41787.833854166667</v>
      </c>
      <c r="M3768" s="11" t="str">
        <f t="shared" si="352"/>
        <v>May</v>
      </c>
      <c r="N3768" s="11">
        <f t="shared" si="353"/>
        <v>2014</v>
      </c>
      <c r="O3768" t="b">
        <v>0</v>
      </c>
      <c r="P3768">
        <v>96</v>
      </c>
      <c r="Q3768" t="b">
        <v>1</v>
      </c>
      <c r="R3768" t="s">
        <v>8305</v>
      </c>
      <c r="S3768">
        <f t="shared" si="348"/>
        <v>103</v>
      </c>
      <c r="T3768">
        <f t="shared" si="349"/>
        <v>107</v>
      </c>
      <c r="U3768" t="s">
        <v>8315</v>
      </c>
      <c r="V3768" t="s">
        <v>8357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350"/>
        <v>42063.874305555553</v>
      </c>
      <c r="K3769">
        <v>1423960097</v>
      </c>
      <c r="L3769" s="10">
        <f t="shared" si="351"/>
        <v>42049.686307870368</v>
      </c>
      <c r="M3769" s="11" t="str">
        <f t="shared" si="352"/>
        <v>Feb</v>
      </c>
      <c r="N3769" s="11">
        <f t="shared" si="353"/>
        <v>2015</v>
      </c>
      <c r="O3769" t="b">
        <v>0</v>
      </c>
      <c r="P3769">
        <v>56</v>
      </c>
      <c r="Q3769" t="b">
        <v>1</v>
      </c>
      <c r="R3769" t="s">
        <v>8305</v>
      </c>
      <c r="S3769">
        <f t="shared" si="348"/>
        <v>117</v>
      </c>
      <c r="T3769">
        <f t="shared" si="349"/>
        <v>42</v>
      </c>
      <c r="U3769" t="s">
        <v>8315</v>
      </c>
      <c r="V3769" t="s">
        <v>8357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350"/>
        <v>41802.394560185181</v>
      </c>
      <c r="K3770">
        <v>1400002090</v>
      </c>
      <c r="L3770" s="10">
        <f t="shared" si="351"/>
        <v>41772.394560185181</v>
      </c>
      <c r="M3770" s="11" t="str">
        <f t="shared" si="352"/>
        <v>May</v>
      </c>
      <c r="N3770" s="11">
        <f t="shared" si="353"/>
        <v>2014</v>
      </c>
      <c r="O3770" t="b">
        <v>0</v>
      </c>
      <c r="P3770">
        <v>58</v>
      </c>
      <c r="Q3770" t="b">
        <v>1</v>
      </c>
      <c r="R3770" t="s">
        <v>8305</v>
      </c>
      <c r="S3770">
        <f t="shared" si="348"/>
        <v>108</v>
      </c>
      <c r="T3770">
        <f t="shared" si="349"/>
        <v>74</v>
      </c>
      <c r="U3770" t="s">
        <v>8315</v>
      </c>
      <c r="V3770" t="s">
        <v>8357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350"/>
        <v>42475.264803240738</v>
      </c>
      <c r="K3771">
        <v>1458138079</v>
      </c>
      <c r="L3771" s="10">
        <f t="shared" si="351"/>
        <v>42445.264803240738</v>
      </c>
      <c r="M3771" s="11" t="str">
        <f t="shared" si="352"/>
        <v>Mar</v>
      </c>
      <c r="N3771" s="11">
        <f t="shared" si="353"/>
        <v>2016</v>
      </c>
      <c r="O3771" t="b">
        <v>0</v>
      </c>
      <c r="P3771">
        <v>15</v>
      </c>
      <c r="Q3771" t="b">
        <v>1</v>
      </c>
      <c r="R3771" t="s">
        <v>8305</v>
      </c>
      <c r="S3771">
        <f t="shared" si="348"/>
        <v>100</v>
      </c>
      <c r="T3771">
        <f t="shared" si="349"/>
        <v>73</v>
      </c>
      <c r="U3771" t="s">
        <v>8315</v>
      </c>
      <c r="V3771" t="s">
        <v>8357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350"/>
        <v>42168.597337962965</v>
      </c>
      <c r="K3772">
        <v>1431642010</v>
      </c>
      <c r="L3772" s="10">
        <f t="shared" si="351"/>
        <v>42138.597337962965</v>
      </c>
      <c r="M3772" s="11" t="str">
        <f t="shared" si="352"/>
        <v>May</v>
      </c>
      <c r="N3772" s="11">
        <f t="shared" si="353"/>
        <v>2015</v>
      </c>
      <c r="O3772" t="b">
        <v>0</v>
      </c>
      <c r="P3772">
        <v>20</v>
      </c>
      <c r="Q3772" t="b">
        <v>1</v>
      </c>
      <c r="R3772" t="s">
        <v>8305</v>
      </c>
      <c r="S3772">
        <f t="shared" si="348"/>
        <v>100</v>
      </c>
      <c r="T3772">
        <f t="shared" si="349"/>
        <v>100</v>
      </c>
      <c r="U3772" t="s">
        <v>8315</v>
      </c>
      <c r="V3772" t="s">
        <v>8357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350"/>
        <v>42507.666666666664</v>
      </c>
      <c r="K3773">
        <v>1462307652</v>
      </c>
      <c r="L3773" s="10">
        <f t="shared" si="351"/>
        <v>42493.52375</v>
      </c>
      <c r="M3773" s="11" t="str">
        <f t="shared" si="352"/>
        <v>May</v>
      </c>
      <c r="N3773" s="11">
        <f t="shared" si="353"/>
        <v>2016</v>
      </c>
      <c r="O3773" t="b">
        <v>0</v>
      </c>
      <c r="P3773">
        <v>38</v>
      </c>
      <c r="Q3773" t="b">
        <v>1</v>
      </c>
      <c r="R3773" t="s">
        <v>8305</v>
      </c>
      <c r="S3773">
        <f t="shared" si="348"/>
        <v>146</v>
      </c>
      <c r="T3773">
        <f t="shared" si="349"/>
        <v>38</v>
      </c>
      <c r="U3773" t="s">
        <v>8315</v>
      </c>
      <c r="V3773" t="s">
        <v>8357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350"/>
        <v>42702.916666666664</v>
      </c>
      <c r="K3774">
        <v>1478616506</v>
      </c>
      <c r="L3774" s="10">
        <f t="shared" si="351"/>
        <v>42682.283634259256</v>
      </c>
      <c r="M3774" s="11" t="str">
        <f t="shared" si="352"/>
        <v>Nov</v>
      </c>
      <c r="N3774" s="11">
        <f t="shared" si="353"/>
        <v>2016</v>
      </c>
      <c r="O3774" t="b">
        <v>0</v>
      </c>
      <c r="P3774">
        <v>33</v>
      </c>
      <c r="Q3774" t="b">
        <v>1</v>
      </c>
      <c r="R3774" t="s">
        <v>8305</v>
      </c>
      <c r="S3774">
        <f t="shared" si="348"/>
        <v>110</v>
      </c>
      <c r="T3774">
        <f t="shared" si="349"/>
        <v>167</v>
      </c>
      <c r="U3774" t="s">
        <v>8315</v>
      </c>
      <c r="V3774" t="s">
        <v>8357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350"/>
        <v>42688.755555555552</v>
      </c>
      <c r="K3775">
        <v>1476317247</v>
      </c>
      <c r="L3775" s="10">
        <f t="shared" si="351"/>
        <v>42655.67184027777</v>
      </c>
      <c r="M3775" s="11" t="str">
        <f t="shared" si="352"/>
        <v>Oct</v>
      </c>
      <c r="N3775" s="11">
        <f t="shared" si="353"/>
        <v>2016</v>
      </c>
      <c r="O3775" t="b">
        <v>0</v>
      </c>
      <c r="P3775">
        <v>57</v>
      </c>
      <c r="Q3775" t="b">
        <v>1</v>
      </c>
      <c r="R3775" t="s">
        <v>8305</v>
      </c>
      <c r="S3775">
        <f t="shared" si="348"/>
        <v>108</v>
      </c>
      <c r="T3775">
        <f t="shared" si="349"/>
        <v>95</v>
      </c>
      <c r="U3775" t="s">
        <v>8315</v>
      </c>
      <c r="V3775" t="s">
        <v>8357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350"/>
        <v>42103.458969907406</v>
      </c>
      <c r="K3776">
        <v>1427223655</v>
      </c>
      <c r="L3776" s="10">
        <f t="shared" si="351"/>
        <v>42087.458969907406</v>
      </c>
      <c r="M3776" s="11" t="str">
        <f t="shared" si="352"/>
        <v>Mar</v>
      </c>
      <c r="N3776" s="11">
        <f t="shared" si="353"/>
        <v>2015</v>
      </c>
      <c r="O3776" t="b">
        <v>0</v>
      </c>
      <c r="P3776">
        <v>25</v>
      </c>
      <c r="Q3776" t="b">
        <v>1</v>
      </c>
      <c r="R3776" t="s">
        <v>8305</v>
      </c>
      <c r="S3776">
        <f t="shared" si="348"/>
        <v>100</v>
      </c>
      <c r="T3776">
        <f t="shared" si="349"/>
        <v>100</v>
      </c>
      <c r="U3776" t="s">
        <v>8315</v>
      </c>
      <c r="V3776" t="s">
        <v>8357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350"/>
        <v>42102.833333333336</v>
      </c>
      <c r="K3777">
        <v>1426199843</v>
      </c>
      <c r="L3777" s="10">
        <f t="shared" si="351"/>
        <v>42075.609293981477</v>
      </c>
      <c r="M3777" s="11" t="str">
        <f t="shared" si="352"/>
        <v>Mar</v>
      </c>
      <c r="N3777" s="11">
        <f t="shared" si="353"/>
        <v>2015</v>
      </c>
      <c r="O3777" t="b">
        <v>0</v>
      </c>
      <c r="P3777">
        <v>14</v>
      </c>
      <c r="Q3777" t="b">
        <v>1</v>
      </c>
      <c r="R3777" t="s">
        <v>8305</v>
      </c>
      <c r="S3777">
        <f t="shared" si="348"/>
        <v>100</v>
      </c>
      <c r="T3777">
        <f t="shared" si="349"/>
        <v>143</v>
      </c>
      <c r="U3777" t="s">
        <v>8315</v>
      </c>
      <c r="V3777" t="s">
        <v>8357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350"/>
        <v>41851.708333333328</v>
      </c>
      <c r="K3778">
        <v>1403599778</v>
      </c>
      <c r="L3778" s="10">
        <f t="shared" si="351"/>
        <v>41814.034467592588</v>
      </c>
      <c r="M3778" s="11" t="str">
        <f t="shared" si="352"/>
        <v>Jun</v>
      </c>
      <c r="N3778" s="11">
        <f t="shared" si="353"/>
        <v>2014</v>
      </c>
      <c r="O3778" t="b">
        <v>0</v>
      </c>
      <c r="P3778">
        <v>94</v>
      </c>
      <c r="Q3778" t="b">
        <v>1</v>
      </c>
      <c r="R3778" t="s">
        <v>8305</v>
      </c>
      <c r="S3778">
        <f t="shared" ref="S3778:S3841" si="354">ROUND((E3778/D3778)*100,0)</f>
        <v>107</v>
      </c>
      <c r="T3778">
        <f t="shared" ref="T3778:T3841" si="355">ROUND(E3778/P3778,0)</f>
        <v>91</v>
      </c>
      <c r="U3778" t="s">
        <v>8315</v>
      </c>
      <c r="V3778" t="s">
        <v>8357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356">(((I3779/60)/60/24)+DATE(1970,1,1)+(-8/24))</f>
        <v>41908.833333333328</v>
      </c>
      <c r="K3779">
        <v>1409884821</v>
      </c>
      <c r="L3779" s="10">
        <f t="shared" ref="L3779:L3842" si="357">(((K3779/60)/60)/24)+DATE(1970,1,1)+(-8/24)</f>
        <v>41886.778020833335</v>
      </c>
      <c r="M3779" s="11" t="str">
        <f t="shared" ref="M3779:M3842" si="358">TEXT(L3779,"MMM")</f>
        <v>Sep</v>
      </c>
      <c r="N3779" s="11">
        <f t="shared" ref="N3779:N3842" si="359">YEAR(L3779)</f>
        <v>2014</v>
      </c>
      <c r="O3779" t="b">
        <v>0</v>
      </c>
      <c r="P3779">
        <v>59</v>
      </c>
      <c r="Q3779" t="b">
        <v>1</v>
      </c>
      <c r="R3779" t="s">
        <v>8305</v>
      </c>
      <c r="S3779">
        <f t="shared" si="354"/>
        <v>143</v>
      </c>
      <c r="T3779">
        <f t="shared" si="355"/>
        <v>49</v>
      </c>
      <c r="U3779" t="s">
        <v>8315</v>
      </c>
      <c r="V3779" t="s">
        <v>8357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356"/>
        <v>42049.485879629625</v>
      </c>
      <c r="K3780">
        <v>1418758780</v>
      </c>
      <c r="L3780" s="10">
        <f t="shared" si="357"/>
        <v>41989.485879629625</v>
      </c>
      <c r="M3780" s="11" t="str">
        <f t="shared" si="358"/>
        <v>Dec</v>
      </c>
      <c r="N3780" s="11">
        <f t="shared" si="359"/>
        <v>2014</v>
      </c>
      <c r="O3780" t="b">
        <v>0</v>
      </c>
      <c r="P3780">
        <v>36</v>
      </c>
      <c r="Q3780" t="b">
        <v>1</v>
      </c>
      <c r="R3780" t="s">
        <v>8305</v>
      </c>
      <c r="S3780">
        <f t="shared" si="354"/>
        <v>105</v>
      </c>
      <c r="T3780">
        <f t="shared" si="355"/>
        <v>70</v>
      </c>
      <c r="U3780" t="s">
        <v>8315</v>
      </c>
      <c r="V3780" t="s">
        <v>8357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356"/>
        <v>42455.36041666667</v>
      </c>
      <c r="K3781">
        <v>1456421940</v>
      </c>
      <c r="L3781" s="10">
        <f t="shared" si="357"/>
        <v>42425.402083333327</v>
      </c>
      <c r="M3781" s="11" t="str">
        <f t="shared" si="358"/>
        <v>Feb</v>
      </c>
      <c r="N3781" s="11">
        <f t="shared" si="359"/>
        <v>2016</v>
      </c>
      <c r="O3781" t="b">
        <v>0</v>
      </c>
      <c r="P3781">
        <v>115</v>
      </c>
      <c r="Q3781" t="b">
        <v>1</v>
      </c>
      <c r="R3781" t="s">
        <v>8305</v>
      </c>
      <c r="S3781">
        <f t="shared" si="354"/>
        <v>104</v>
      </c>
      <c r="T3781">
        <f t="shared" si="355"/>
        <v>136</v>
      </c>
      <c r="U3781" t="s">
        <v>8315</v>
      </c>
      <c r="V3781" t="s">
        <v>8357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356"/>
        <v>42198.504166666658</v>
      </c>
      <c r="K3782">
        <v>1433999785</v>
      </c>
      <c r="L3782" s="10">
        <f t="shared" si="357"/>
        <v>42165.886400462965</v>
      </c>
      <c r="M3782" s="11" t="str">
        <f t="shared" si="358"/>
        <v>Jun</v>
      </c>
      <c r="N3782" s="11">
        <f t="shared" si="359"/>
        <v>2015</v>
      </c>
      <c r="O3782" t="b">
        <v>0</v>
      </c>
      <c r="P3782">
        <v>30</v>
      </c>
      <c r="Q3782" t="b">
        <v>1</v>
      </c>
      <c r="R3782" t="s">
        <v>8305</v>
      </c>
      <c r="S3782">
        <f t="shared" si="354"/>
        <v>120</v>
      </c>
      <c r="T3782">
        <f t="shared" si="355"/>
        <v>100</v>
      </c>
      <c r="U3782" t="s">
        <v>8315</v>
      </c>
      <c r="V3782" t="s">
        <v>8357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356"/>
        <v>41890.549594907403</v>
      </c>
      <c r="K3783">
        <v>1408050685</v>
      </c>
      <c r="L3783" s="10">
        <f t="shared" si="357"/>
        <v>41865.549594907403</v>
      </c>
      <c r="M3783" s="11" t="str">
        <f t="shared" si="358"/>
        <v>Aug</v>
      </c>
      <c r="N3783" s="11">
        <f t="shared" si="359"/>
        <v>2014</v>
      </c>
      <c r="O3783" t="b">
        <v>0</v>
      </c>
      <c r="P3783">
        <v>52</v>
      </c>
      <c r="Q3783" t="b">
        <v>1</v>
      </c>
      <c r="R3783" t="s">
        <v>8305</v>
      </c>
      <c r="S3783">
        <f t="shared" si="354"/>
        <v>110</v>
      </c>
      <c r="T3783">
        <f t="shared" si="355"/>
        <v>95</v>
      </c>
      <c r="U3783" t="s">
        <v>8315</v>
      </c>
      <c r="V3783" t="s">
        <v>8357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356"/>
        <v>42575.624999999993</v>
      </c>
      <c r="K3784">
        <v>1466887297</v>
      </c>
      <c r="L3784" s="10">
        <f t="shared" si="357"/>
        <v>42546.528900462967</v>
      </c>
      <c r="M3784" s="11" t="str">
        <f t="shared" si="358"/>
        <v>Jun</v>
      </c>
      <c r="N3784" s="11">
        <f t="shared" si="359"/>
        <v>2016</v>
      </c>
      <c r="O3784" t="b">
        <v>0</v>
      </c>
      <c r="P3784">
        <v>27</v>
      </c>
      <c r="Q3784" t="b">
        <v>1</v>
      </c>
      <c r="R3784" t="s">
        <v>8305</v>
      </c>
      <c r="S3784">
        <f t="shared" si="354"/>
        <v>102</v>
      </c>
      <c r="T3784">
        <f t="shared" si="355"/>
        <v>75</v>
      </c>
      <c r="U3784" t="s">
        <v>8315</v>
      </c>
      <c r="V3784" t="s">
        <v>8357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356"/>
        <v>42444.333333333336</v>
      </c>
      <c r="K3785">
        <v>1455938520</v>
      </c>
      <c r="L3785" s="10">
        <f t="shared" si="357"/>
        <v>42419.806944444441</v>
      </c>
      <c r="M3785" s="11" t="str">
        <f t="shared" si="358"/>
        <v>Feb</v>
      </c>
      <c r="N3785" s="11">
        <f t="shared" si="359"/>
        <v>2016</v>
      </c>
      <c r="O3785" t="b">
        <v>0</v>
      </c>
      <c r="P3785">
        <v>24</v>
      </c>
      <c r="Q3785" t="b">
        <v>1</v>
      </c>
      <c r="R3785" t="s">
        <v>8305</v>
      </c>
      <c r="S3785">
        <f t="shared" si="354"/>
        <v>129</v>
      </c>
      <c r="T3785">
        <f t="shared" si="355"/>
        <v>64</v>
      </c>
      <c r="U3785" t="s">
        <v>8315</v>
      </c>
      <c r="V3785" t="s">
        <v>8357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356"/>
        <v>42561.647361111107</v>
      </c>
      <c r="K3786">
        <v>1465601532</v>
      </c>
      <c r="L3786" s="10">
        <f t="shared" si="357"/>
        <v>42531.647361111107</v>
      </c>
      <c r="M3786" s="11" t="str">
        <f t="shared" si="358"/>
        <v>Jun</v>
      </c>
      <c r="N3786" s="11">
        <f t="shared" si="359"/>
        <v>2016</v>
      </c>
      <c r="O3786" t="b">
        <v>0</v>
      </c>
      <c r="P3786">
        <v>10</v>
      </c>
      <c r="Q3786" t="b">
        <v>1</v>
      </c>
      <c r="R3786" t="s">
        <v>8305</v>
      </c>
      <c r="S3786">
        <f t="shared" si="354"/>
        <v>115</v>
      </c>
      <c r="T3786">
        <f t="shared" si="355"/>
        <v>115</v>
      </c>
      <c r="U3786" t="s">
        <v>8315</v>
      </c>
      <c r="V3786" t="s">
        <v>8357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356"/>
        <v>42584.085416666661</v>
      </c>
      <c r="K3787">
        <v>1467040769</v>
      </c>
      <c r="L3787" s="10">
        <f t="shared" si="357"/>
        <v>42548.305196759255</v>
      </c>
      <c r="M3787" s="11" t="str">
        <f t="shared" si="358"/>
        <v>Jun</v>
      </c>
      <c r="N3787" s="11">
        <f t="shared" si="359"/>
        <v>2016</v>
      </c>
      <c r="O3787" t="b">
        <v>0</v>
      </c>
      <c r="P3787">
        <v>30</v>
      </c>
      <c r="Q3787" t="b">
        <v>1</v>
      </c>
      <c r="R3787" t="s">
        <v>8305</v>
      </c>
      <c r="S3787">
        <f t="shared" si="354"/>
        <v>151</v>
      </c>
      <c r="T3787">
        <f t="shared" si="355"/>
        <v>101</v>
      </c>
      <c r="U3787" t="s">
        <v>8315</v>
      </c>
      <c r="V3787" t="s">
        <v>8357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356"/>
        <v>42516.704571759255</v>
      </c>
      <c r="K3788">
        <v>1461718475</v>
      </c>
      <c r="L3788" s="10">
        <f t="shared" si="357"/>
        <v>42486.704571759255</v>
      </c>
      <c r="M3788" s="11" t="str">
        <f t="shared" si="358"/>
        <v>Apr</v>
      </c>
      <c r="N3788" s="11">
        <f t="shared" si="359"/>
        <v>2016</v>
      </c>
      <c r="O3788" t="b">
        <v>0</v>
      </c>
      <c r="P3788">
        <v>71</v>
      </c>
      <c r="Q3788" t="b">
        <v>1</v>
      </c>
      <c r="R3788" t="s">
        <v>8305</v>
      </c>
      <c r="S3788">
        <f t="shared" si="354"/>
        <v>111</v>
      </c>
      <c r="T3788">
        <f t="shared" si="355"/>
        <v>94</v>
      </c>
      <c r="U3788" t="s">
        <v>8315</v>
      </c>
      <c r="V3788" t="s">
        <v>8357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356"/>
        <v>42195.832638888889</v>
      </c>
      <c r="K3789">
        <v>1434113406</v>
      </c>
      <c r="L3789" s="10">
        <f t="shared" si="357"/>
        <v>42167.201458333329</v>
      </c>
      <c r="M3789" s="11" t="str">
        <f t="shared" si="358"/>
        <v>Jun</v>
      </c>
      <c r="N3789" s="11">
        <f t="shared" si="359"/>
        <v>2015</v>
      </c>
      <c r="O3789" t="b">
        <v>0</v>
      </c>
      <c r="P3789">
        <v>10</v>
      </c>
      <c r="Q3789" t="b">
        <v>1</v>
      </c>
      <c r="R3789" t="s">
        <v>8305</v>
      </c>
      <c r="S3789">
        <f t="shared" si="354"/>
        <v>100</v>
      </c>
      <c r="T3789">
        <f t="shared" si="355"/>
        <v>35</v>
      </c>
      <c r="U3789" t="s">
        <v>8315</v>
      </c>
      <c r="V3789" t="s">
        <v>8357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356"/>
        <v>42361.345833333333</v>
      </c>
      <c r="K3790">
        <v>1448469719</v>
      </c>
      <c r="L3790" s="10">
        <f t="shared" si="357"/>
        <v>42333.362488425926</v>
      </c>
      <c r="M3790" s="11" t="str">
        <f t="shared" si="358"/>
        <v>Nov</v>
      </c>
      <c r="N3790" s="11">
        <f t="shared" si="359"/>
        <v>2015</v>
      </c>
      <c r="O3790" t="b">
        <v>0</v>
      </c>
      <c r="P3790">
        <v>1</v>
      </c>
      <c r="Q3790" t="b">
        <v>0</v>
      </c>
      <c r="R3790" t="s">
        <v>8305</v>
      </c>
      <c r="S3790">
        <f t="shared" si="354"/>
        <v>1</v>
      </c>
      <c r="T3790">
        <f t="shared" si="355"/>
        <v>500</v>
      </c>
      <c r="U3790" t="s">
        <v>8315</v>
      </c>
      <c r="V3790" t="s">
        <v>8357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356"/>
        <v>42170.465486111112</v>
      </c>
      <c r="K3791">
        <v>1431630618</v>
      </c>
      <c r="L3791" s="10">
        <f t="shared" si="357"/>
        <v>42138.465486111112</v>
      </c>
      <c r="M3791" s="11" t="str">
        <f t="shared" si="358"/>
        <v>May</v>
      </c>
      <c r="N3791" s="11">
        <f t="shared" si="359"/>
        <v>2015</v>
      </c>
      <c r="O3791" t="b">
        <v>0</v>
      </c>
      <c r="P3791">
        <v>4</v>
      </c>
      <c r="Q3791" t="b">
        <v>0</v>
      </c>
      <c r="R3791" t="s">
        <v>8305</v>
      </c>
      <c r="S3791">
        <f t="shared" si="354"/>
        <v>3</v>
      </c>
      <c r="T3791">
        <f t="shared" si="355"/>
        <v>29</v>
      </c>
      <c r="U3791" t="s">
        <v>8315</v>
      </c>
      <c r="V3791" t="s">
        <v>8357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356"/>
        <v>42696.3752662037</v>
      </c>
      <c r="K3792">
        <v>1477238423</v>
      </c>
      <c r="L3792" s="10">
        <f t="shared" si="357"/>
        <v>42666.333599537036</v>
      </c>
      <c r="M3792" s="11" t="str">
        <f t="shared" si="358"/>
        <v>Oct</v>
      </c>
      <c r="N3792" s="11">
        <f t="shared" si="359"/>
        <v>2016</v>
      </c>
      <c r="O3792" t="b">
        <v>0</v>
      </c>
      <c r="P3792">
        <v>0</v>
      </c>
      <c r="Q3792" t="b">
        <v>0</v>
      </c>
      <c r="R3792" t="s">
        <v>8305</v>
      </c>
      <c r="S3792">
        <f t="shared" si="354"/>
        <v>0</v>
      </c>
      <c r="T3792" t="e">
        <f t="shared" si="355"/>
        <v>#DIV/0!</v>
      </c>
      <c r="U3792" t="s">
        <v>8315</v>
      </c>
      <c r="V3792" t="s">
        <v>8357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356"/>
        <v>41826.3587037037</v>
      </c>
      <c r="K3793">
        <v>1399480592</v>
      </c>
      <c r="L3793" s="10">
        <f t="shared" si="357"/>
        <v>41766.3587037037</v>
      </c>
      <c r="M3793" s="11" t="str">
        <f t="shared" si="358"/>
        <v>May</v>
      </c>
      <c r="N3793" s="11">
        <f t="shared" si="359"/>
        <v>2014</v>
      </c>
      <c r="O3793" t="b">
        <v>0</v>
      </c>
      <c r="P3793">
        <v>0</v>
      </c>
      <c r="Q3793" t="b">
        <v>0</v>
      </c>
      <c r="R3793" t="s">
        <v>8305</v>
      </c>
      <c r="S3793">
        <f t="shared" si="354"/>
        <v>0</v>
      </c>
      <c r="T3793" t="e">
        <f t="shared" si="355"/>
        <v>#DIV/0!</v>
      </c>
      <c r="U3793" t="s">
        <v>8315</v>
      </c>
      <c r="V3793" t="s">
        <v>8357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356"/>
        <v>42200.113680555551</v>
      </c>
      <c r="K3794">
        <v>1434365022</v>
      </c>
      <c r="L3794" s="10">
        <f t="shared" si="357"/>
        <v>42170.113680555551</v>
      </c>
      <c r="M3794" s="11" t="str">
        <f t="shared" si="358"/>
        <v>Jun</v>
      </c>
      <c r="N3794" s="11">
        <f t="shared" si="359"/>
        <v>2015</v>
      </c>
      <c r="O3794" t="b">
        <v>0</v>
      </c>
      <c r="P3794">
        <v>2</v>
      </c>
      <c r="Q3794" t="b">
        <v>0</v>
      </c>
      <c r="R3794" t="s">
        <v>8305</v>
      </c>
      <c r="S3794">
        <f t="shared" si="354"/>
        <v>0</v>
      </c>
      <c r="T3794">
        <f t="shared" si="355"/>
        <v>18</v>
      </c>
      <c r="U3794" t="s">
        <v>8315</v>
      </c>
      <c r="V3794" t="s">
        <v>8357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356"/>
        <v>41989.60565972222</v>
      </c>
      <c r="K3795">
        <v>1416954729</v>
      </c>
      <c r="L3795" s="10">
        <f t="shared" si="357"/>
        <v>41968.60565972222</v>
      </c>
      <c r="M3795" s="11" t="str">
        <f t="shared" si="358"/>
        <v>Nov</v>
      </c>
      <c r="N3795" s="11">
        <f t="shared" si="359"/>
        <v>2014</v>
      </c>
      <c r="O3795" t="b">
        <v>0</v>
      </c>
      <c r="P3795">
        <v>24</v>
      </c>
      <c r="Q3795" t="b">
        <v>0</v>
      </c>
      <c r="R3795" t="s">
        <v>8305</v>
      </c>
      <c r="S3795">
        <f t="shared" si="354"/>
        <v>60</v>
      </c>
      <c r="T3795">
        <f t="shared" si="355"/>
        <v>174</v>
      </c>
      <c r="U3795" t="s">
        <v>8315</v>
      </c>
      <c r="V3795" t="s">
        <v>8357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356"/>
        <v>42162.247152777774</v>
      </c>
      <c r="K3796">
        <v>1431093354</v>
      </c>
      <c r="L3796" s="10">
        <f t="shared" si="357"/>
        <v>42132.247152777774</v>
      </c>
      <c r="M3796" s="11" t="str">
        <f t="shared" si="358"/>
        <v>May</v>
      </c>
      <c r="N3796" s="11">
        <f t="shared" si="359"/>
        <v>2015</v>
      </c>
      <c r="O3796" t="b">
        <v>0</v>
      </c>
      <c r="P3796">
        <v>1</v>
      </c>
      <c r="Q3796" t="b">
        <v>0</v>
      </c>
      <c r="R3796" t="s">
        <v>8305</v>
      </c>
      <c r="S3796">
        <f t="shared" si="354"/>
        <v>1</v>
      </c>
      <c r="T3796">
        <f t="shared" si="355"/>
        <v>50</v>
      </c>
      <c r="U3796" t="s">
        <v>8315</v>
      </c>
      <c r="V3796" t="s">
        <v>8357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356"/>
        <v>42244.604166666664</v>
      </c>
      <c r="K3797">
        <v>1437042490</v>
      </c>
      <c r="L3797" s="10">
        <f t="shared" si="357"/>
        <v>42201.102893518517</v>
      </c>
      <c r="M3797" s="11" t="str">
        <f t="shared" si="358"/>
        <v>Jul</v>
      </c>
      <c r="N3797" s="11">
        <f t="shared" si="359"/>
        <v>2015</v>
      </c>
      <c r="O3797" t="b">
        <v>0</v>
      </c>
      <c r="P3797">
        <v>2</v>
      </c>
      <c r="Q3797" t="b">
        <v>0</v>
      </c>
      <c r="R3797" t="s">
        <v>8305</v>
      </c>
      <c r="S3797">
        <f t="shared" si="354"/>
        <v>2</v>
      </c>
      <c r="T3797">
        <f t="shared" si="355"/>
        <v>5</v>
      </c>
      <c r="U3797" t="s">
        <v>8315</v>
      </c>
      <c r="V3797" t="s">
        <v>8357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356"/>
        <v>42748.696250000001</v>
      </c>
      <c r="K3798">
        <v>1479170556</v>
      </c>
      <c r="L3798" s="10">
        <f t="shared" si="357"/>
        <v>42688.696250000001</v>
      </c>
      <c r="M3798" s="11" t="str">
        <f t="shared" si="358"/>
        <v>Nov</v>
      </c>
      <c r="N3798" s="11">
        <f t="shared" si="359"/>
        <v>2016</v>
      </c>
      <c r="O3798" t="b">
        <v>0</v>
      </c>
      <c r="P3798">
        <v>1</v>
      </c>
      <c r="Q3798" t="b">
        <v>0</v>
      </c>
      <c r="R3798" t="s">
        <v>8305</v>
      </c>
      <c r="S3798">
        <f t="shared" si="354"/>
        <v>0</v>
      </c>
      <c r="T3798">
        <f t="shared" si="355"/>
        <v>1</v>
      </c>
      <c r="U3798" t="s">
        <v>8315</v>
      </c>
      <c r="V3798" t="s">
        <v>8357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356"/>
        <v>42114.548206018517</v>
      </c>
      <c r="K3799">
        <v>1426972165</v>
      </c>
      <c r="L3799" s="10">
        <f t="shared" si="357"/>
        <v>42084.548206018517</v>
      </c>
      <c r="M3799" s="11" t="str">
        <f t="shared" si="358"/>
        <v>Mar</v>
      </c>
      <c r="N3799" s="11">
        <f t="shared" si="359"/>
        <v>2015</v>
      </c>
      <c r="O3799" t="b">
        <v>0</v>
      </c>
      <c r="P3799">
        <v>37</v>
      </c>
      <c r="Q3799" t="b">
        <v>0</v>
      </c>
      <c r="R3799" t="s">
        <v>8305</v>
      </c>
      <c r="S3799">
        <f t="shared" si="354"/>
        <v>90</v>
      </c>
      <c r="T3799">
        <f t="shared" si="355"/>
        <v>145</v>
      </c>
      <c r="U3799" t="s">
        <v>8315</v>
      </c>
      <c r="V3799" t="s">
        <v>8357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356"/>
        <v>41861.389444444445</v>
      </c>
      <c r="K3800">
        <v>1405099248</v>
      </c>
      <c r="L3800" s="10">
        <f t="shared" si="357"/>
        <v>41831.389444444445</v>
      </c>
      <c r="M3800" s="11" t="str">
        <f t="shared" si="358"/>
        <v>Jul</v>
      </c>
      <c r="N3800" s="11">
        <f t="shared" si="359"/>
        <v>2014</v>
      </c>
      <c r="O3800" t="b">
        <v>0</v>
      </c>
      <c r="P3800">
        <v>5</v>
      </c>
      <c r="Q3800" t="b">
        <v>0</v>
      </c>
      <c r="R3800" t="s">
        <v>8305</v>
      </c>
      <c r="S3800">
        <f t="shared" si="354"/>
        <v>1</v>
      </c>
      <c r="T3800">
        <f t="shared" si="355"/>
        <v>205</v>
      </c>
      <c r="U3800" t="s">
        <v>8315</v>
      </c>
      <c r="V3800" t="s">
        <v>8357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356"/>
        <v>42440.597719907404</v>
      </c>
      <c r="K3801">
        <v>1455142843</v>
      </c>
      <c r="L3801" s="10">
        <f t="shared" si="357"/>
        <v>42410.597719907404</v>
      </c>
      <c r="M3801" s="11" t="str">
        <f t="shared" si="358"/>
        <v>Feb</v>
      </c>
      <c r="N3801" s="11">
        <f t="shared" si="359"/>
        <v>2016</v>
      </c>
      <c r="O3801" t="b">
        <v>0</v>
      </c>
      <c r="P3801">
        <v>4</v>
      </c>
      <c r="Q3801" t="b">
        <v>0</v>
      </c>
      <c r="R3801" t="s">
        <v>8305</v>
      </c>
      <c r="S3801">
        <f t="shared" si="354"/>
        <v>4</v>
      </c>
      <c r="T3801">
        <f t="shared" si="355"/>
        <v>101</v>
      </c>
      <c r="U3801" t="s">
        <v>8315</v>
      </c>
      <c r="V3801" t="s">
        <v>8357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356"/>
        <v>42014.874305555553</v>
      </c>
      <c r="K3802">
        <v>1418146883</v>
      </c>
      <c r="L3802" s="10">
        <f t="shared" si="357"/>
        <v>41982.403738425921</v>
      </c>
      <c r="M3802" s="11" t="str">
        <f t="shared" si="358"/>
        <v>Dec</v>
      </c>
      <c r="N3802" s="11">
        <f t="shared" si="359"/>
        <v>2014</v>
      </c>
      <c r="O3802" t="b">
        <v>0</v>
      </c>
      <c r="P3802">
        <v>16</v>
      </c>
      <c r="Q3802" t="b">
        <v>0</v>
      </c>
      <c r="R3802" t="s">
        <v>8305</v>
      </c>
      <c r="S3802">
        <f t="shared" si="354"/>
        <v>4</v>
      </c>
      <c r="T3802">
        <f t="shared" si="355"/>
        <v>55</v>
      </c>
      <c r="U3802" t="s">
        <v>8315</v>
      </c>
      <c r="V3802" t="s">
        <v>8357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356"/>
        <v>42006.342777777776</v>
      </c>
      <c r="K3803">
        <v>1417536816</v>
      </c>
      <c r="L3803" s="10">
        <f t="shared" si="357"/>
        <v>41975.342777777776</v>
      </c>
      <c r="M3803" s="11" t="str">
        <f t="shared" si="358"/>
        <v>Dec</v>
      </c>
      <c r="N3803" s="11">
        <f t="shared" si="359"/>
        <v>2014</v>
      </c>
      <c r="O3803" t="b">
        <v>0</v>
      </c>
      <c r="P3803">
        <v>9</v>
      </c>
      <c r="Q3803" t="b">
        <v>0</v>
      </c>
      <c r="R3803" t="s">
        <v>8305</v>
      </c>
      <c r="S3803">
        <f t="shared" si="354"/>
        <v>9</v>
      </c>
      <c r="T3803">
        <f t="shared" si="355"/>
        <v>47</v>
      </c>
      <c r="U3803" t="s">
        <v>8315</v>
      </c>
      <c r="V3803" t="s">
        <v>8357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356"/>
        <v>42298.792893518512</v>
      </c>
      <c r="K3804">
        <v>1442890906</v>
      </c>
      <c r="L3804" s="10">
        <f t="shared" si="357"/>
        <v>42268.792893518512</v>
      </c>
      <c r="M3804" s="11" t="str">
        <f t="shared" si="358"/>
        <v>Sep</v>
      </c>
      <c r="N3804" s="11">
        <f t="shared" si="359"/>
        <v>2015</v>
      </c>
      <c r="O3804" t="b">
        <v>0</v>
      </c>
      <c r="P3804">
        <v>0</v>
      </c>
      <c r="Q3804" t="b">
        <v>0</v>
      </c>
      <c r="R3804" t="s">
        <v>8305</v>
      </c>
      <c r="S3804">
        <f t="shared" si="354"/>
        <v>0</v>
      </c>
      <c r="T3804" t="e">
        <f t="shared" si="355"/>
        <v>#DIV/0!</v>
      </c>
      <c r="U3804" t="s">
        <v>8315</v>
      </c>
      <c r="V3804" t="s">
        <v>8357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356"/>
        <v>42433.638518518514</v>
      </c>
      <c r="K3805">
        <v>1454541568</v>
      </c>
      <c r="L3805" s="10">
        <f t="shared" si="357"/>
        <v>42403.638518518514</v>
      </c>
      <c r="M3805" s="11" t="str">
        <f t="shared" si="358"/>
        <v>Feb</v>
      </c>
      <c r="N3805" s="11">
        <f t="shared" si="359"/>
        <v>2016</v>
      </c>
      <c r="O3805" t="b">
        <v>0</v>
      </c>
      <c r="P3805">
        <v>40</v>
      </c>
      <c r="Q3805" t="b">
        <v>0</v>
      </c>
      <c r="R3805" t="s">
        <v>8305</v>
      </c>
      <c r="S3805">
        <f t="shared" si="354"/>
        <v>20</v>
      </c>
      <c r="T3805">
        <f t="shared" si="355"/>
        <v>59</v>
      </c>
      <c r="U3805" t="s">
        <v>8315</v>
      </c>
      <c r="V3805" t="s">
        <v>8357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356"/>
        <v>42581.958333333336</v>
      </c>
      <c r="K3806">
        <v>1465172024</v>
      </c>
      <c r="L3806" s="10">
        <f t="shared" si="357"/>
        <v>42526.676203703704</v>
      </c>
      <c r="M3806" s="11" t="str">
        <f t="shared" si="358"/>
        <v>Jun</v>
      </c>
      <c r="N3806" s="11">
        <f t="shared" si="359"/>
        <v>2016</v>
      </c>
      <c r="O3806" t="b">
        <v>0</v>
      </c>
      <c r="P3806">
        <v>0</v>
      </c>
      <c r="Q3806" t="b">
        <v>0</v>
      </c>
      <c r="R3806" t="s">
        <v>8305</v>
      </c>
      <c r="S3806">
        <f t="shared" si="354"/>
        <v>0</v>
      </c>
      <c r="T3806" t="e">
        <f t="shared" si="355"/>
        <v>#DIV/0!</v>
      </c>
      <c r="U3806" t="s">
        <v>8315</v>
      </c>
      <c r="V3806" t="s">
        <v>8357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356"/>
        <v>41909.553703703699</v>
      </c>
      <c r="K3807">
        <v>1406668640</v>
      </c>
      <c r="L3807" s="10">
        <f t="shared" si="357"/>
        <v>41849.553703703699</v>
      </c>
      <c r="M3807" s="11" t="str">
        <f t="shared" si="358"/>
        <v>Jul</v>
      </c>
      <c r="N3807" s="11">
        <f t="shared" si="359"/>
        <v>2014</v>
      </c>
      <c r="O3807" t="b">
        <v>0</v>
      </c>
      <c r="P3807">
        <v>2</v>
      </c>
      <c r="Q3807" t="b">
        <v>0</v>
      </c>
      <c r="R3807" t="s">
        <v>8305</v>
      </c>
      <c r="S3807">
        <f t="shared" si="354"/>
        <v>0</v>
      </c>
      <c r="T3807">
        <f t="shared" si="355"/>
        <v>2</v>
      </c>
      <c r="U3807" t="s">
        <v>8315</v>
      </c>
      <c r="V3807" t="s">
        <v>8357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356"/>
        <v>41818.925706018512</v>
      </c>
      <c r="K3808">
        <v>1402294381</v>
      </c>
      <c r="L3808" s="10">
        <f t="shared" si="357"/>
        <v>41798.925706018512</v>
      </c>
      <c r="M3808" s="11" t="str">
        <f t="shared" si="358"/>
        <v>Jun</v>
      </c>
      <c r="N3808" s="11">
        <f t="shared" si="359"/>
        <v>2014</v>
      </c>
      <c r="O3808" t="b">
        <v>0</v>
      </c>
      <c r="P3808">
        <v>1</v>
      </c>
      <c r="Q3808" t="b">
        <v>0</v>
      </c>
      <c r="R3808" t="s">
        <v>8305</v>
      </c>
      <c r="S3808">
        <f t="shared" si="354"/>
        <v>0</v>
      </c>
      <c r="T3808">
        <f t="shared" si="355"/>
        <v>5</v>
      </c>
      <c r="U3808" t="s">
        <v>8315</v>
      </c>
      <c r="V3808" t="s">
        <v>8357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356"/>
        <v>42097.575682870367</v>
      </c>
      <c r="K3809">
        <v>1427492939</v>
      </c>
      <c r="L3809" s="10">
        <f t="shared" si="357"/>
        <v>42090.575682870367</v>
      </c>
      <c r="M3809" s="11" t="str">
        <f t="shared" si="358"/>
        <v>Mar</v>
      </c>
      <c r="N3809" s="11">
        <f t="shared" si="359"/>
        <v>2015</v>
      </c>
      <c r="O3809" t="b">
        <v>0</v>
      </c>
      <c r="P3809">
        <v>9</v>
      </c>
      <c r="Q3809" t="b">
        <v>0</v>
      </c>
      <c r="R3809" t="s">
        <v>8305</v>
      </c>
      <c r="S3809">
        <f t="shared" si="354"/>
        <v>30</v>
      </c>
      <c r="T3809">
        <f t="shared" si="355"/>
        <v>51</v>
      </c>
      <c r="U3809" t="s">
        <v>8315</v>
      </c>
      <c r="V3809" t="s">
        <v>8357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356"/>
        <v>42119.078923611109</v>
      </c>
      <c r="K3810">
        <v>1424775219</v>
      </c>
      <c r="L3810" s="10">
        <f t="shared" si="357"/>
        <v>42059.12059027778</v>
      </c>
      <c r="M3810" s="11" t="str">
        <f t="shared" si="358"/>
        <v>Feb</v>
      </c>
      <c r="N3810" s="11">
        <f t="shared" si="359"/>
        <v>2015</v>
      </c>
      <c r="O3810" t="b">
        <v>0</v>
      </c>
      <c r="P3810">
        <v>24</v>
      </c>
      <c r="Q3810" t="b">
        <v>1</v>
      </c>
      <c r="R3810" t="s">
        <v>8271</v>
      </c>
      <c r="S3810">
        <f t="shared" si="354"/>
        <v>100</v>
      </c>
      <c r="T3810">
        <f t="shared" si="355"/>
        <v>42</v>
      </c>
      <c r="U3810" t="s">
        <v>8315</v>
      </c>
      <c r="V3810" t="s">
        <v>8316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356"/>
        <v>41850.625</v>
      </c>
      <c r="K3811">
        <v>1402403907</v>
      </c>
      <c r="L3811" s="10">
        <f t="shared" si="357"/>
        <v>41800.193368055552</v>
      </c>
      <c r="M3811" s="11" t="str">
        <f t="shared" si="358"/>
        <v>Jun</v>
      </c>
      <c r="N3811" s="11">
        <f t="shared" si="359"/>
        <v>2014</v>
      </c>
      <c r="O3811" t="b">
        <v>0</v>
      </c>
      <c r="P3811">
        <v>38</v>
      </c>
      <c r="Q3811" t="b">
        <v>1</v>
      </c>
      <c r="R3811" t="s">
        <v>8271</v>
      </c>
      <c r="S3811">
        <f t="shared" si="354"/>
        <v>101</v>
      </c>
      <c r="T3811">
        <f t="shared" si="355"/>
        <v>53</v>
      </c>
      <c r="U3811" t="s">
        <v>8315</v>
      </c>
      <c r="V3811" t="s">
        <v>8316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356"/>
        <v>42084.474050925921</v>
      </c>
      <c r="K3812">
        <v>1424377358</v>
      </c>
      <c r="L3812" s="10">
        <f t="shared" si="357"/>
        <v>42054.515717592592</v>
      </c>
      <c r="M3812" s="11" t="str">
        <f t="shared" si="358"/>
        <v>Feb</v>
      </c>
      <c r="N3812" s="11">
        <f t="shared" si="359"/>
        <v>2015</v>
      </c>
      <c r="O3812" t="b">
        <v>0</v>
      </c>
      <c r="P3812">
        <v>26</v>
      </c>
      <c r="Q3812" t="b">
        <v>1</v>
      </c>
      <c r="R3812" t="s">
        <v>8271</v>
      </c>
      <c r="S3812">
        <f t="shared" si="354"/>
        <v>122</v>
      </c>
      <c r="T3812">
        <f t="shared" si="355"/>
        <v>70</v>
      </c>
      <c r="U3812" t="s">
        <v>8315</v>
      </c>
      <c r="V3812" t="s">
        <v>8316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356"/>
        <v>42521.124999999993</v>
      </c>
      <c r="K3813">
        <v>1461769373</v>
      </c>
      <c r="L3813" s="10">
        <f t="shared" si="357"/>
        <v>42487.293668981474</v>
      </c>
      <c r="M3813" s="11" t="str">
        <f t="shared" si="358"/>
        <v>Apr</v>
      </c>
      <c r="N3813" s="11">
        <f t="shared" si="359"/>
        <v>2016</v>
      </c>
      <c r="O3813" t="b">
        <v>0</v>
      </c>
      <c r="P3813">
        <v>19</v>
      </c>
      <c r="Q3813" t="b">
        <v>1</v>
      </c>
      <c r="R3813" t="s">
        <v>8271</v>
      </c>
      <c r="S3813">
        <f t="shared" si="354"/>
        <v>330</v>
      </c>
      <c r="T3813">
        <f t="shared" si="355"/>
        <v>43</v>
      </c>
      <c r="U3813" t="s">
        <v>8315</v>
      </c>
      <c r="V3813" t="s">
        <v>8316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356"/>
        <v>42155.832638888889</v>
      </c>
      <c r="K3814">
        <v>1429120908</v>
      </c>
      <c r="L3814" s="10">
        <f t="shared" si="357"/>
        <v>42109.417916666665</v>
      </c>
      <c r="M3814" s="11" t="str">
        <f t="shared" si="358"/>
        <v>Apr</v>
      </c>
      <c r="N3814" s="11">
        <f t="shared" si="359"/>
        <v>2015</v>
      </c>
      <c r="O3814" t="b">
        <v>0</v>
      </c>
      <c r="P3814">
        <v>11</v>
      </c>
      <c r="Q3814" t="b">
        <v>1</v>
      </c>
      <c r="R3814" t="s">
        <v>8271</v>
      </c>
      <c r="S3814">
        <f t="shared" si="354"/>
        <v>110</v>
      </c>
      <c r="T3814">
        <f t="shared" si="355"/>
        <v>199</v>
      </c>
      <c r="U3814" t="s">
        <v>8315</v>
      </c>
      <c r="V3814" t="s">
        <v>8316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356"/>
        <v>42535.571527777771</v>
      </c>
      <c r="K3815">
        <v>1462603021</v>
      </c>
      <c r="L3815" s="10">
        <f t="shared" si="357"/>
        <v>42496.942372685182</v>
      </c>
      <c r="M3815" s="11" t="str">
        <f t="shared" si="358"/>
        <v>May</v>
      </c>
      <c r="N3815" s="11">
        <f t="shared" si="359"/>
        <v>2016</v>
      </c>
      <c r="O3815" t="b">
        <v>0</v>
      </c>
      <c r="P3815">
        <v>27</v>
      </c>
      <c r="Q3815" t="b">
        <v>1</v>
      </c>
      <c r="R3815" t="s">
        <v>8271</v>
      </c>
      <c r="S3815">
        <f t="shared" si="354"/>
        <v>101</v>
      </c>
      <c r="T3815">
        <f t="shared" si="355"/>
        <v>79</v>
      </c>
      <c r="U3815" t="s">
        <v>8315</v>
      </c>
      <c r="V3815" t="s">
        <v>8316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356"/>
        <v>42094.832638888889</v>
      </c>
      <c r="K3816">
        <v>1424727712</v>
      </c>
      <c r="L3816" s="10">
        <f t="shared" si="357"/>
        <v>42058.570740740739</v>
      </c>
      <c r="M3816" s="11" t="str">
        <f t="shared" si="358"/>
        <v>Feb</v>
      </c>
      <c r="N3816" s="11">
        <f t="shared" si="359"/>
        <v>2015</v>
      </c>
      <c r="O3816" t="b">
        <v>0</v>
      </c>
      <c r="P3816">
        <v>34</v>
      </c>
      <c r="Q3816" t="b">
        <v>1</v>
      </c>
      <c r="R3816" t="s">
        <v>8271</v>
      </c>
      <c r="S3816">
        <f t="shared" si="354"/>
        <v>140</v>
      </c>
      <c r="T3816">
        <f t="shared" si="355"/>
        <v>62</v>
      </c>
      <c r="U3816" t="s">
        <v>8315</v>
      </c>
      <c r="V3816" t="s">
        <v>8316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356"/>
        <v>42236.624999999993</v>
      </c>
      <c r="K3817">
        <v>1437545657</v>
      </c>
      <c r="L3817" s="10">
        <f t="shared" si="357"/>
        <v>42206.926585648143</v>
      </c>
      <c r="M3817" s="11" t="str">
        <f t="shared" si="358"/>
        <v>Jul</v>
      </c>
      <c r="N3817" s="11">
        <f t="shared" si="359"/>
        <v>2015</v>
      </c>
      <c r="O3817" t="b">
        <v>0</v>
      </c>
      <c r="P3817">
        <v>20</v>
      </c>
      <c r="Q3817" t="b">
        <v>1</v>
      </c>
      <c r="R3817" t="s">
        <v>8271</v>
      </c>
      <c r="S3817">
        <f t="shared" si="354"/>
        <v>100</v>
      </c>
      <c r="T3817">
        <f t="shared" si="355"/>
        <v>50</v>
      </c>
      <c r="U3817" t="s">
        <v>8315</v>
      </c>
      <c r="V3817" t="s">
        <v>8316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356"/>
        <v>41837.356747685182</v>
      </c>
      <c r="K3818">
        <v>1403022823</v>
      </c>
      <c r="L3818" s="10">
        <f t="shared" si="357"/>
        <v>41807.356747685182</v>
      </c>
      <c r="M3818" s="11" t="str">
        <f t="shared" si="358"/>
        <v>Jun</v>
      </c>
      <c r="N3818" s="11">
        <f t="shared" si="359"/>
        <v>2014</v>
      </c>
      <c r="O3818" t="b">
        <v>0</v>
      </c>
      <c r="P3818">
        <v>37</v>
      </c>
      <c r="Q3818" t="b">
        <v>1</v>
      </c>
      <c r="R3818" t="s">
        <v>8271</v>
      </c>
      <c r="S3818">
        <f t="shared" si="354"/>
        <v>119</v>
      </c>
      <c r="T3818">
        <f t="shared" si="355"/>
        <v>48</v>
      </c>
      <c r="U3818" t="s">
        <v>8315</v>
      </c>
      <c r="V3818" t="s">
        <v>8316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356"/>
        <v>42300.832638888889</v>
      </c>
      <c r="K3819">
        <v>1444236216</v>
      </c>
      <c r="L3819" s="10">
        <f t="shared" si="357"/>
        <v>42284.363611111105</v>
      </c>
      <c r="M3819" s="11" t="str">
        <f t="shared" si="358"/>
        <v>Oct</v>
      </c>
      <c r="N3819" s="11">
        <f t="shared" si="359"/>
        <v>2015</v>
      </c>
      <c r="O3819" t="b">
        <v>0</v>
      </c>
      <c r="P3819">
        <v>20</v>
      </c>
      <c r="Q3819" t="b">
        <v>1</v>
      </c>
      <c r="R3819" t="s">
        <v>8271</v>
      </c>
      <c r="S3819">
        <f t="shared" si="354"/>
        <v>107</v>
      </c>
      <c r="T3819">
        <f t="shared" si="355"/>
        <v>107</v>
      </c>
      <c r="U3819" t="s">
        <v>8315</v>
      </c>
      <c r="V3819" t="s">
        <v>8316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356"/>
        <v>42075.467384259253</v>
      </c>
      <c r="K3820">
        <v>1423599182</v>
      </c>
      <c r="L3820" s="10">
        <f t="shared" si="357"/>
        <v>42045.509050925924</v>
      </c>
      <c r="M3820" s="11" t="str">
        <f t="shared" si="358"/>
        <v>Feb</v>
      </c>
      <c r="N3820" s="11">
        <f t="shared" si="359"/>
        <v>2015</v>
      </c>
      <c r="O3820" t="b">
        <v>0</v>
      </c>
      <c r="P3820">
        <v>10</v>
      </c>
      <c r="Q3820" t="b">
        <v>1</v>
      </c>
      <c r="R3820" t="s">
        <v>8271</v>
      </c>
      <c r="S3820">
        <f t="shared" si="354"/>
        <v>228</v>
      </c>
      <c r="T3820">
        <f t="shared" si="355"/>
        <v>57</v>
      </c>
      <c r="U3820" t="s">
        <v>8315</v>
      </c>
      <c r="V3820" t="s">
        <v>8316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356"/>
        <v>42202.543055555558</v>
      </c>
      <c r="K3821">
        <v>1435554104</v>
      </c>
      <c r="L3821" s="10">
        <f t="shared" si="357"/>
        <v>42183.876203703701</v>
      </c>
      <c r="M3821" s="11" t="str">
        <f t="shared" si="358"/>
        <v>Jun</v>
      </c>
      <c r="N3821" s="11">
        <f t="shared" si="359"/>
        <v>2015</v>
      </c>
      <c r="O3821" t="b">
        <v>0</v>
      </c>
      <c r="P3821">
        <v>26</v>
      </c>
      <c r="Q3821" t="b">
        <v>1</v>
      </c>
      <c r="R3821" t="s">
        <v>8271</v>
      </c>
      <c r="S3821">
        <f t="shared" si="354"/>
        <v>106</v>
      </c>
      <c r="T3821">
        <f t="shared" si="355"/>
        <v>41</v>
      </c>
      <c r="U3821" t="s">
        <v>8315</v>
      </c>
      <c r="V3821" t="s">
        <v>8316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356"/>
        <v>42190.318483796298</v>
      </c>
      <c r="K3822">
        <v>1433518717</v>
      </c>
      <c r="L3822" s="10">
        <f t="shared" si="357"/>
        <v>42160.318483796298</v>
      </c>
      <c r="M3822" s="11" t="str">
        <f t="shared" si="358"/>
        <v>Jun</v>
      </c>
      <c r="N3822" s="11">
        <f t="shared" si="359"/>
        <v>2015</v>
      </c>
      <c r="O3822" t="b">
        <v>0</v>
      </c>
      <c r="P3822">
        <v>20</v>
      </c>
      <c r="Q3822" t="b">
        <v>1</v>
      </c>
      <c r="R3822" t="s">
        <v>8271</v>
      </c>
      <c r="S3822">
        <f t="shared" si="354"/>
        <v>143</v>
      </c>
      <c r="T3822">
        <f t="shared" si="355"/>
        <v>22</v>
      </c>
      <c r="U3822" t="s">
        <v>8315</v>
      </c>
      <c r="V3822" t="s">
        <v>8316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356"/>
        <v>42372.847303240742</v>
      </c>
      <c r="K3823">
        <v>1449116407</v>
      </c>
      <c r="L3823" s="10">
        <f t="shared" si="357"/>
        <v>42340.847303240742</v>
      </c>
      <c r="M3823" s="11" t="str">
        <f t="shared" si="358"/>
        <v>Dec</v>
      </c>
      <c r="N3823" s="11">
        <f t="shared" si="359"/>
        <v>2015</v>
      </c>
      <c r="O3823" t="b">
        <v>0</v>
      </c>
      <c r="P3823">
        <v>46</v>
      </c>
      <c r="Q3823" t="b">
        <v>1</v>
      </c>
      <c r="R3823" t="s">
        <v>8271</v>
      </c>
      <c r="S3823">
        <f t="shared" si="354"/>
        <v>105</v>
      </c>
      <c r="T3823">
        <f t="shared" si="355"/>
        <v>80</v>
      </c>
      <c r="U3823" t="s">
        <v>8315</v>
      </c>
      <c r="V3823" t="s">
        <v>8316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356"/>
        <v>42388.624305555553</v>
      </c>
      <c r="K3824">
        <v>1448136417</v>
      </c>
      <c r="L3824" s="10">
        <f t="shared" si="357"/>
        <v>42329.504826388882</v>
      </c>
      <c r="M3824" s="11" t="str">
        <f t="shared" si="358"/>
        <v>Nov</v>
      </c>
      <c r="N3824" s="11">
        <f t="shared" si="359"/>
        <v>2015</v>
      </c>
      <c r="O3824" t="b">
        <v>0</v>
      </c>
      <c r="P3824">
        <v>76</v>
      </c>
      <c r="Q3824" t="b">
        <v>1</v>
      </c>
      <c r="R3824" t="s">
        <v>8271</v>
      </c>
      <c r="S3824">
        <f t="shared" si="354"/>
        <v>110</v>
      </c>
      <c r="T3824">
        <f t="shared" si="355"/>
        <v>72</v>
      </c>
      <c r="U3824" t="s">
        <v>8315</v>
      </c>
      <c r="V3824" t="s">
        <v>8316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356"/>
        <v>42204.832638888889</v>
      </c>
      <c r="K3825">
        <v>1434405044</v>
      </c>
      <c r="L3825" s="10">
        <f t="shared" si="357"/>
        <v>42170.576898148145</v>
      </c>
      <c r="M3825" s="11" t="str">
        <f t="shared" si="358"/>
        <v>Jun</v>
      </c>
      <c r="N3825" s="11">
        <f t="shared" si="359"/>
        <v>2015</v>
      </c>
      <c r="O3825" t="b">
        <v>0</v>
      </c>
      <c r="P3825">
        <v>41</v>
      </c>
      <c r="Q3825" t="b">
        <v>1</v>
      </c>
      <c r="R3825" t="s">
        <v>8271</v>
      </c>
      <c r="S3825">
        <f t="shared" si="354"/>
        <v>106</v>
      </c>
      <c r="T3825">
        <f t="shared" si="355"/>
        <v>65</v>
      </c>
      <c r="U3825" t="s">
        <v>8315</v>
      </c>
      <c r="V3825" t="s">
        <v>8316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356"/>
        <v>42583.236805555549</v>
      </c>
      <c r="K3826">
        <v>1469026903</v>
      </c>
      <c r="L3826" s="10">
        <f t="shared" si="357"/>
        <v>42571.292858796289</v>
      </c>
      <c r="M3826" s="11" t="str">
        <f t="shared" si="358"/>
        <v>Jul</v>
      </c>
      <c r="N3826" s="11">
        <f t="shared" si="359"/>
        <v>2016</v>
      </c>
      <c r="O3826" t="b">
        <v>0</v>
      </c>
      <c r="P3826">
        <v>7</v>
      </c>
      <c r="Q3826" t="b">
        <v>1</v>
      </c>
      <c r="R3826" t="s">
        <v>8271</v>
      </c>
      <c r="S3826">
        <f t="shared" si="354"/>
        <v>108</v>
      </c>
      <c r="T3826">
        <f t="shared" si="355"/>
        <v>39</v>
      </c>
      <c r="U3826" t="s">
        <v>8315</v>
      </c>
      <c r="V3826" t="s">
        <v>8316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356"/>
        <v>42171.736273148148</v>
      </c>
      <c r="K3827">
        <v>1432690814</v>
      </c>
      <c r="L3827" s="10">
        <f t="shared" si="357"/>
        <v>42150.736273148148</v>
      </c>
      <c r="M3827" s="11" t="str">
        <f t="shared" si="358"/>
        <v>May</v>
      </c>
      <c r="N3827" s="11">
        <f t="shared" si="359"/>
        <v>2015</v>
      </c>
      <c r="O3827" t="b">
        <v>0</v>
      </c>
      <c r="P3827">
        <v>49</v>
      </c>
      <c r="Q3827" t="b">
        <v>1</v>
      </c>
      <c r="R3827" t="s">
        <v>8271</v>
      </c>
      <c r="S3827">
        <f t="shared" si="354"/>
        <v>105</v>
      </c>
      <c r="T3827">
        <f t="shared" si="355"/>
        <v>108</v>
      </c>
      <c r="U3827" t="s">
        <v>8315</v>
      </c>
      <c r="V3827" t="s">
        <v>8316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356"/>
        <v>42131.090208333328</v>
      </c>
      <c r="K3828">
        <v>1428401394</v>
      </c>
      <c r="L3828" s="10">
        <f t="shared" si="357"/>
        <v>42101.090208333328</v>
      </c>
      <c r="M3828" s="11" t="str">
        <f t="shared" si="358"/>
        <v>Apr</v>
      </c>
      <c r="N3828" s="11">
        <f t="shared" si="359"/>
        <v>2015</v>
      </c>
      <c r="O3828" t="b">
        <v>0</v>
      </c>
      <c r="P3828">
        <v>26</v>
      </c>
      <c r="Q3828" t="b">
        <v>1</v>
      </c>
      <c r="R3828" t="s">
        <v>8271</v>
      </c>
      <c r="S3828">
        <f t="shared" si="354"/>
        <v>119</v>
      </c>
      <c r="T3828">
        <f t="shared" si="355"/>
        <v>28</v>
      </c>
      <c r="U3828" t="s">
        <v>8315</v>
      </c>
      <c r="V3828" t="s">
        <v>8316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356"/>
        <v>42089.666666666664</v>
      </c>
      <c r="K3829">
        <v>1422656201</v>
      </c>
      <c r="L3829" s="10">
        <f t="shared" si="357"/>
        <v>42034.594918981478</v>
      </c>
      <c r="M3829" s="11" t="str">
        <f t="shared" si="358"/>
        <v>Jan</v>
      </c>
      <c r="N3829" s="11">
        <f t="shared" si="359"/>
        <v>2015</v>
      </c>
      <c r="O3829" t="b">
        <v>0</v>
      </c>
      <c r="P3829">
        <v>65</v>
      </c>
      <c r="Q3829" t="b">
        <v>1</v>
      </c>
      <c r="R3829" t="s">
        <v>8271</v>
      </c>
      <c r="S3829">
        <f t="shared" si="354"/>
        <v>153</v>
      </c>
      <c r="T3829">
        <f t="shared" si="355"/>
        <v>70</v>
      </c>
      <c r="U3829" t="s">
        <v>8315</v>
      </c>
      <c r="V3829" t="s">
        <v>8316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356"/>
        <v>42004.235960648148</v>
      </c>
      <c r="K3830">
        <v>1414845587</v>
      </c>
      <c r="L3830" s="10">
        <f t="shared" si="357"/>
        <v>41944.194293981483</v>
      </c>
      <c r="M3830" s="11" t="str">
        <f t="shared" si="358"/>
        <v>Nov</v>
      </c>
      <c r="N3830" s="11">
        <f t="shared" si="359"/>
        <v>2014</v>
      </c>
      <c r="O3830" t="b">
        <v>0</v>
      </c>
      <c r="P3830">
        <v>28</v>
      </c>
      <c r="Q3830" t="b">
        <v>1</v>
      </c>
      <c r="R3830" t="s">
        <v>8271</v>
      </c>
      <c r="S3830">
        <f t="shared" si="354"/>
        <v>100</v>
      </c>
      <c r="T3830">
        <f t="shared" si="355"/>
        <v>179</v>
      </c>
      <c r="U3830" t="s">
        <v>8315</v>
      </c>
      <c r="V3830" t="s">
        <v>8316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356"/>
        <v>42613.532071759262</v>
      </c>
      <c r="K3831">
        <v>1470948371</v>
      </c>
      <c r="L3831" s="10">
        <f t="shared" si="357"/>
        <v>42593.532071759262</v>
      </c>
      <c r="M3831" s="11" t="str">
        <f t="shared" si="358"/>
        <v>Aug</v>
      </c>
      <c r="N3831" s="11">
        <f t="shared" si="359"/>
        <v>2016</v>
      </c>
      <c r="O3831" t="b">
        <v>0</v>
      </c>
      <c r="P3831">
        <v>8</v>
      </c>
      <c r="Q3831" t="b">
        <v>1</v>
      </c>
      <c r="R3831" t="s">
        <v>8271</v>
      </c>
      <c r="S3831">
        <f t="shared" si="354"/>
        <v>100</v>
      </c>
      <c r="T3831">
        <f t="shared" si="355"/>
        <v>63</v>
      </c>
      <c r="U3831" t="s">
        <v>8315</v>
      </c>
      <c r="V3831" t="s">
        <v>8316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356"/>
        <v>42517.407534722217</v>
      </c>
      <c r="K3832">
        <v>1463161611</v>
      </c>
      <c r="L3832" s="10">
        <f t="shared" si="357"/>
        <v>42503.407534722217</v>
      </c>
      <c r="M3832" s="11" t="str">
        <f t="shared" si="358"/>
        <v>May</v>
      </c>
      <c r="N3832" s="11">
        <f t="shared" si="359"/>
        <v>2016</v>
      </c>
      <c r="O3832" t="b">
        <v>0</v>
      </c>
      <c r="P3832">
        <v>3</v>
      </c>
      <c r="Q3832" t="b">
        <v>1</v>
      </c>
      <c r="R3832" t="s">
        <v>8271</v>
      </c>
      <c r="S3832">
        <f t="shared" si="354"/>
        <v>225</v>
      </c>
      <c r="T3832">
        <f t="shared" si="355"/>
        <v>75</v>
      </c>
      <c r="U3832" t="s">
        <v>8315</v>
      </c>
      <c r="V3832" t="s">
        <v>8316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356"/>
        <v>41948.557233796295</v>
      </c>
      <c r="K3833">
        <v>1413404545</v>
      </c>
      <c r="L3833" s="10">
        <f t="shared" si="357"/>
        <v>41927.515567129631</v>
      </c>
      <c r="M3833" s="11" t="str">
        <f t="shared" si="358"/>
        <v>Oct</v>
      </c>
      <c r="N3833" s="11">
        <f t="shared" si="359"/>
        <v>2014</v>
      </c>
      <c r="O3833" t="b">
        <v>0</v>
      </c>
      <c r="P3833">
        <v>9</v>
      </c>
      <c r="Q3833" t="b">
        <v>1</v>
      </c>
      <c r="R3833" t="s">
        <v>8271</v>
      </c>
      <c r="S3833">
        <f t="shared" si="354"/>
        <v>106</v>
      </c>
      <c r="T3833">
        <f t="shared" si="355"/>
        <v>59</v>
      </c>
      <c r="U3833" t="s">
        <v>8315</v>
      </c>
      <c r="V3833" t="s">
        <v>8316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356"/>
        <v>42419.781655092585</v>
      </c>
      <c r="K3834">
        <v>1452048335</v>
      </c>
      <c r="L3834" s="10">
        <f t="shared" si="357"/>
        <v>42374.781655092585</v>
      </c>
      <c r="M3834" s="11" t="str">
        <f t="shared" si="358"/>
        <v>Jan</v>
      </c>
      <c r="N3834" s="11">
        <f t="shared" si="359"/>
        <v>2016</v>
      </c>
      <c r="O3834" t="b">
        <v>0</v>
      </c>
      <c r="P3834">
        <v>9</v>
      </c>
      <c r="Q3834" t="b">
        <v>1</v>
      </c>
      <c r="R3834" t="s">
        <v>8271</v>
      </c>
      <c r="S3834">
        <f t="shared" si="354"/>
        <v>105</v>
      </c>
      <c r="T3834">
        <f t="shared" si="355"/>
        <v>140</v>
      </c>
      <c r="U3834" t="s">
        <v>8315</v>
      </c>
      <c r="V3834" t="s">
        <v>8316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356"/>
        <v>41974.464583333327</v>
      </c>
      <c r="K3835">
        <v>1416516972</v>
      </c>
      <c r="L3835" s="10">
        <f t="shared" si="357"/>
        <v>41963.53902777777</v>
      </c>
      <c r="M3835" s="11" t="str">
        <f t="shared" si="358"/>
        <v>Nov</v>
      </c>
      <c r="N3835" s="11">
        <f t="shared" si="359"/>
        <v>2014</v>
      </c>
      <c r="O3835" t="b">
        <v>0</v>
      </c>
      <c r="P3835">
        <v>20</v>
      </c>
      <c r="Q3835" t="b">
        <v>1</v>
      </c>
      <c r="R3835" t="s">
        <v>8271</v>
      </c>
      <c r="S3835">
        <f t="shared" si="354"/>
        <v>117</v>
      </c>
      <c r="T3835">
        <f t="shared" si="355"/>
        <v>70</v>
      </c>
      <c r="U3835" t="s">
        <v>8315</v>
      </c>
      <c r="V3835" t="s">
        <v>8316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356"/>
        <v>42173.111886574072</v>
      </c>
      <c r="K3836">
        <v>1432032067</v>
      </c>
      <c r="L3836" s="10">
        <f t="shared" si="357"/>
        <v>42143.111886574072</v>
      </c>
      <c r="M3836" s="11" t="str">
        <f t="shared" si="358"/>
        <v>May</v>
      </c>
      <c r="N3836" s="11">
        <f t="shared" si="359"/>
        <v>2015</v>
      </c>
      <c r="O3836" t="b">
        <v>0</v>
      </c>
      <c r="P3836">
        <v>57</v>
      </c>
      <c r="Q3836" t="b">
        <v>1</v>
      </c>
      <c r="R3836" t="s">
        <v>8271</v>
      </c>
      <c r="S3836">
        <f t="shared" si="354"/>
        <v>109</v>
      </c>
      <c r="T3836">
        <f t="shared" si="355"/>
        <v>57</v>
      </c>
      <c r="U3836" t="s">
        <v>8315</v>
      </c>
      <c r="V3836" t="s">
        <v>8316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356"/>
        <v>42481.608888888884</v>
      </c>
      <c r="K3837">
        <v>1459463808</v>
      </c>
      <c r="L3837" s="10">
        <f t="shared" si="357"/>
        <v>42460.608888888884</v>
      </c>
      <c r="M3837" s="11" t="str">
        <f t="shared" si="358"/>
        <v>Mar</v>
      </c>
      <c r="N3837" s="11">
        <f t="shared" si="359"/>
        <v>2016</v>
      </c>
      <c r="O3837" t="b">
        <v>0</v>
      </c>
      <c r="P3837">
        <v>8</v>
      </c>
      <c r="Q3837" t="b">
        <v>1</v>
      </c>
      <c r="R3837" t="s">
        <v>8271</v>
      </c>
      <c r="S3837">
        <f t="shared" si="354"/>
        <v>160</v>
      </c>
      <c r="T3837">
        <f t="shared" si="355"/>
        <v>40</v>
      </c>
      <c r="U3837" t="s">
        <v>8315</v>
      </c>
      <c r="V3837" t="s">
        <v>8316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356"/>
        <v>42584.839583333327</v>
      </c>
      <c r="K3838">
        <v>1467497652</v>
      </c>
      <c r="L3838" s="10">
        <f t="shared" si="357"/>
        <v>42553.593194444438</v>
      </c>
      <c r="M3838" s="11" t="str">
        <f t="shared" si="358"/>
        <v>Jul</v>
      </c>
      <c r="N3838" s="11">
        <f t="shared" si="359"/>
        <v>2016</v>
      </c>
      <c r="O3838" t="b">
        <v>0</v>
      </c>
      <c r="P3838">
        <v>14</v>
      </c>
      <c r="Q3838" t="b">
        <v>1</v>
      </c>
      <c r="R3838" t="s">
        <v>8271</v>
      </c>
      <c r="S3838">
        <f t="shared" si="354"/>
        <v>113</v>
      </c>
      <c r="T3838">
        <f t="shared" si="355"/>
        <v>64</v>
      </c>
      <c r="U3838" t="s">
        <v>8315</v>
      </c>
      <c r="V3838" t="s">
        <v>8316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356"/>
        <v>42188.432384259257</v>
      </c>
      <c r="K3839">
        <v>1432837358</v>
      </c>
      <c r="L3839" s="10">
        <f t="shared" si="357"/>
        <v>42152.432384259257</v>
      </c>
      <c r="M3839" s="11" t="str">
        <f t="shared" si="358"/>
        <v>May</v>
      </c>
      <c r="N3839" s="11">
        <f t="shared" si="359"/>
        <v>2015</v>
      </c>
      <c r="O3839" t="b">
        <v>0</v>
      </c>
      <c r="P3839">
        <v>17</v>
      </c>
      <c r="Q3839" t="b">
        <v>1</v>
      </c>
      <c r="R3839" t="s">
        <v>8271</v>
      </c>
      <c r="S3839">
        <f t="shared" si="354"/>
        <v>102</v>
      </c>
      <c r="T3839">
        <f t="shared" si="355"/>
        <v>120</v>
      </c>
      <c r="U3839" t="s">
        <v>8315</v>
      </c>
      <c r="V3839" t="s">
        <v>8316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356"/>
        <v>42146.377418981479</v>
      </c>
      <c r="K3840">
        <v>1429722209</v>
      </c>
      <c r="L3840" s="10">
        <f t="shared" si="357"/>
        <v>42116.377418981479</v>
      </c>
      <c r="M3840" s="11" t="str">
        <f t="shared" si="358"/>
        <v>Apr</v>
      </c>
      <c r="N3840" s="11">
        <f t="shared" si="359"/>
        <v>2015</v>
      </c>
      <c r="O3840" t="b">
        <v>0</v>
      </c>
      <c r="P3840">
        <v>100</v>
      </c>
      <c r="Q3840" t="b">
        <v>1</v>
      </c>
      <c r="R3840" t="s">
        <v>8271</v>
      </c>
      <c r="S3840">
        <f t="shared" si="354"/>
        <v>101</v>
      </c>
      <c r="T3840">
        <f t="shared" si="355"/>
        <v>1008</v>
      </c>
      <c r="U3840" t="s">
        <v>8315</v>
      </c>
      <c r="V3840" t="s">
        <v>8316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356"/>
        <v>42214.809305555551</v>
      </c>
      <c r="K3841">
        <v>1433042724</v>
      </c>
      <c r="L3841" s="10">
        <f t="shared" si="357"/>
        <v>42154.809305555551</v>
      </c>
      <c r="M3841" s="11" t="str">
        <f t="shared" si="358"/>
        <v>May</v>
      </c>
      <c r="N3841" s="11">
        <f t="shared" si="359"/>
        <v>2015</v>
      </c>
      <c r="O3841" t="b">
        <v>0</v>
      </c>
      <c r="P3841">
        <v>32</v>
      </c>
      <c r="Q3841" t="b">
        <v>1</v>
      </c>
      <c r="R3841" t="s">
        <v>8271</v>
      </c>
      <c r="S3841">
        <f t="shared" si="354"/>
        <v>101</v>
      </c>
      <c r="T3841">
        <f t="shared" si="355"/>
        <v>63</v>
      </c>
      <c r="U3841" t="s">
        <v>8315</v>
      </c>
      <c r="V3841" t="s">
        <v>8316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356"/>
        <v>42457.32672453703</v>
      </c>
      <c r="K3842">
        <v>1457023829</v>
      </c>
      <c r="L3842" s="10">
        <f t="shared" si="357"/>
        <v>42432.368391203701</v>
      </c>
      <c r="M3842" s="11" t="str">
        <f t="shared" si="358"/>
        <v>Mar</v>
      </c>
      <c r="N3842" s="11">
        <f t="shared" si="359"/>
        <v>2016</v>
      </c>
      <c r="O3842" t="b">
        <v>0</v>
      </c>
      <c r="P3842">
        <v>3</v>
      </c>
      <c r="Q3842" t="b">
        <v>1</v>
      </c>
      <c r="R3842" t="s">
        <v>8271</v>
      </c>
      <c r="S3842">
        <f t="shared" ref="S3842:S3905" si="360">ROUND((E3842/D3842)*100,0)</f>
        <v>6500</v>
      </c>
      <c r="T3842">
        <f t="shared" ref="T3842:T3905" si="361">ROUND(E3842/P3842,0)</f>
        <v>22</v>
      </c>
      <c r="U3842" t="s">
        <v>8315</v>
      </c>
      <c r="V3842" t="s">
        <v>8316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362">(((I3843/60)/60/24)+DATE(1970,1,1)+(-8/24))</f>
        <v>41840.45239583333</v>
      </c>
      <c r="K3843">
        <v>1400698287</v>
      </c>
      <c r="L3843" s="10">
        <f t="shared" ref="L3843:L3906" si="363">(((K3843/60)/60)/24)+DATE(1970,1,1)+(-8/24)</f>
        <v>41780.45239583333</v>
      </c>
      <c r="M3843" s="11" t="str">
        <f t="shared" ref="M3843:M3906" si="364">TEXT(L3843,"MMM")</f>
        <v>May</v>
      </c>
      <c r="N3843" s="11">
        <f t="shared" ref="N3843:N3906" si="365">YEAR(L3843)</f>
        <v>2014</v>
      </c>
      <c r="O3843" t="b">
        <v>1</v>
      </c>
      <c r="P3843">
        <v>34</v>
      </c>
      <c r="Q3843" t="b">
        <v>0</v>
      </c>
      <c r="R3843" t="s">
        <v>8271</v>
      </c>
      <c r="S3843">
        <f t="shared" si="360"/>
        <v>9</v>
      </c>
      <c r="T3843">
        <f t="shared" si="361"/>
        <v>26</v>
      </c>
      <c r="U3843" t="s">
        <v>8315</v>
      </c>
      <c r="V3843" t="s">
        <v>8316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362"/>
        <v>41770.160324074073</v>
      </c>
      <c r="K3844">
        <v>1397217052</v>
      </c>
      <c r="L3844" s="10">
        <f t="shared" si="363"/>
        <v>41740.160324074073</v>
      </c>
      <c r="M3844" s="11" t="str">
        <f t="shared" si="364"/>
        <v>Apr</v>
      </c>
      <c r="N3844" s="11">
        <f t="shared" si="365"/>
        <v>2014</v>
      </c>
      <c r="O3844" t="b">
        <v>1</v>
      </c>
      <c r="P3844">
        <v>23</v>
      </c>
      <c r="Q3844" t="b">
        <v>0</v>
      </c>
      <c r="R3844" t="s">
        <v>8271</v>
      </c>
      <c r="S3844">
        <f t="shared" si="360"/>
        <v>22</v>
      </c>
      <c r="T3844">
        <f t="shared" si="361"/>
        <v>48</v>
      </c>
      <c r="U3844" t="s">
        <v>8315</v>
      </c>
      <c r="V3844" t="s">
        <v>8316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362"/>
        <v>41790.739166666666</v>
      </c>
      <c r="K3845">
        <v>1399427064</v>
      </c>
      <c r="L3845" s="10">
        <f t="shared" si="363"/>
        <v>41765.739166666666</v>
      </c>
      <c r="M3845" s="11" t="str">
        <f t="shared" si="364"/>
        <v>May</v>
      </c>
      <c r="N3845" s="11">
        <f t="shared" si="365"/>
        <v>2014</v>
      </c>
      <c r="O3845" t="b">
        <v>1</v>
      </c>
      <c r="P3845">
        <v>19</v>
      </c>
      <c r="Q3845" t="b">
        <v>0</v>
      </c>
      <c r="R3845" t="s">
        <v>8271</v>
      </c>
      <c r="S3845">
        <f t="shared" si="360"/>
        <v>21</v>
      </c>
      <c r="T3845">
        <f t="shared" si="361"/>
        <v>56</v>
      </c>
      <c r="U3845" t="s">
        <v>8315</v>
      </c>
      <c r="V3845" t="s">
        <v>8316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362"/>
        <v>41792.957638888889</v>
      </c>
      <c r="K3846">
        <v>1399474134</v>
      </c>
      <c r="L3846" s="10">
        <f t="shared" si="363"/>
        <v>41766.283958333333</v>
      </c>
      <c r="M3846" s="11" t="str">
        <f t="shared" si="364"/>
        <v>May</v>
      </c>
      <c r="N3846" s="11">
        <f t="shared" si="365"/>
        <v>2014</v>
      </c>
      <c r="O3846" t="b">
        <v>1</v>
      </c>
      <c r="P3846">
        <v>50</v>
      </c>
      <c r="Q3846" t="b">
        <v>0</v>
      </c>
      <c r="R3846" t="s">
        <v>8271</v>
      </c>
      <c r="S3846">
        <f t="shared" si="360"/>
        <v>41</v>
      </c>
      <c r="T3846">
        <f t="shared" si="361"/>
        <v>81</v>
      </c>
      <c r="U3846" t="s">
        <v>8315</v>
      </c>
      <c r="V3846" t="s">
        <v>8316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362"/>
        <v>42278.293680555551</v>
      </c>
      <c r="K3847">
        <v>1441119774</v>
      </c>
      <c r="L3847" s="10">
        <f t="shared" si="363"/>
        <v>42248.293680555551</v>
      </c>
      <c r="M3847" s="11" t="str">
        <f t="shared" si="364"/>
        <v>Sep</v>
      </c>
      <c r="N3847" s="11">
        <f t="shared" si="365"/>
        <v>2015</v>
      </c>
      <c r="O3847" t="b">
        <v>1</v>
      </c>
      <c r="P3847">
        <v>12</v>
      </c>
      <c r="Q3847" t="b">
        <v>0</v>
      </c>
      <c r="R3847" t="s">
        <v>8271</v>
      </c>
      <c r="S3847">
        <f t="shared" si="360"/>
        <v>2</v>
      </c>
      <c r="T3847">
        <f t="shared" si="361"/>
        <v>70</v>
      </c>
      <c r="U3847" t="s">
        <v>8315</v>
      </c>
      <c r="V3847" t="s">
        <v>8316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362"/>
        <v>41915.957638888889</v>
      </c>
      <c r="K3848">
        <v>1409721542</v>
      </c>
      <c r="L3848" s="10">
        <f t="shared" si="363"/>
        <v>41884.88821759259</v>
      </c>
      <c r="M3848" s="11" t="str">
        <f t="shared" si="364"/>
        <v>Sep</v>
      </c>
      <c r="N3848" s="11">
        <f t="shared" si="365"/>
        <v>2014</v>
      </c>
      <c r="O3848" t="b">
        <v>1</v>
      </c>
      <c r="P3848">
        <v>8</v>
      </c>
      <c r="Q3848" t="b">
        <v>0</v>
      </c>
      <c r="R3848" t="s">
        <v>8271</v>
      </c>
      <c r="S3848">
        <f t="shared" si="360"/>
        <v>3</v>
      </c>
      <c r="T3848">
        <f t="shared" si="361"/>
        <v>24</v>
      </c>
      <c r="U3848" t="s">
        <v>8315</v>
      </c>
      <c r="V3848" t="s">
        <v>8316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362"/>
        <v>42203.891099537032</v>
      </c>
      <c r="K3849">
        <v>1433395391</v>
      </c>
      <c r="L3849" s="10">
        <f t="shared" si="363"/>
        <v>42158.891099537032</v>
      </c>
      <c r="M3849" s="11" t="str">
        <f t="shared" si="364"/>
        <v>Jun</v>
      </c>
      <c r="N3849" s="11">
        <f t="shared" si="365"/>
        <v>2015</v>
      </c>
      <c r="O3849" t="b">
        <v>1</v>
      </c>
      <c r="P3849">
        <v>9</v>
      </c>
      <c r="Q3849" t="b">
        <v>0</v>
      </c>
      <c r="R3849" t="s">
        <v>8271</v>
      </c>
      <c r="S3849">
        <f t="shared" si="360"/>
        <v>16</v>
      </c>
      <c r="T3849">
        <f t="shared" si="361"/>
        <v>189</v>
      </c>
      <c r="U3849" t="s">
        <v>8315</v>
      </c>
      <c r="V3849" t="s">
        <v>8316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362"/>
        <v>42295.483668981477</v>
      </c>
      <c r="K3850">
        <v>1442604989</v>
      </c>
      <c r="L3850" s="10">
        <f t="shared" si="363"/>
        <v>42265.483668981477</v>
      </c>
      <c r="M3850" s="11" t="str">
        <f t="shared" si="364"/>
        <v>Sep</v>
      </c>
      <c r="N3850" s="11">
        <f t="shared" si="365"/>
        <v>2015</v>
      </c>
      <c r="O3850" t="b">
        <v>1</v>
      </c>
      <c r="P3850">
        <v>43</v>
      </c>
      <c r="Q3850" t="b">
        <v>0</v>
      </c>
      <c r="R3850" t="s">
        <v>8271</v>
      </c>
      <c r="S3850">
        <f t="shared" si="360"/>
        <v>16</v>
      </c>
      <c r="T3850">
        <f t="shared" si="361"/>
        <v>50</v>
      </c>
      <c r="U3850" t="s">
        <v>8315</v>
      </c>
      <c r="V3850" t="s">
        <v>8316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362"/>
        <v>42166.433842592589</v>
      </c>
      <c r="K3851">
        <v>1431455084</v>
      </c>
      <c r="L3851" s="10">
        <f t="shared" si="363"/>
        <v>42136.433842592589</v>
      </c>
      <c r="M3851" s="11" t="str">
        <f t="shared" si="364"/>
        <v>May</v>
      </c>
      <c r="N3851" s="11">
        <f t="shared" si="365"/>
        <v>2015</v>
      </c>
      <c r="O3851" t="b">
        <v>1</v>
      </c>
      <c r="P3851">
        <v>28</v>
      </c>
      <c r="Q3851" t="b">
        <v>0</v>
      </c>
      <c r="R3851" t="s">
        <v>8271</v>
      </c>
      <c r="S3851">
        <f t="shared" si="360"/>
        <v>7</v>
      </c>
      <c r="T3851">
        <f t="shared" si="361"/>
        <v>75</v>
      </c>
      <c r="U3851" t="s">
        <v>8315</v>
      </c>
      <c r="V3851" t="s">
        <v>8316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362"/>
        <v>42004.791006944441</v>
      </c>
      <c r="K3852">
        <v>1417489143</v>
      </c>
      <c r="L3852" s="10">
        <f t="shared" si="363"/>
        <v>41974.791006944441</v>
      </c>
      <c r="M3852" s="11" t="str">
        <f t="shared" si="364"/>
        <v>Dec</v>
      </c>
      <c r="N3852" s="11">
        <f t="shared" si="365"/>
        <v>2014</v>
      </c>
      <c r="O3852" t="b">
        <v>1</v>
      </c>
      <c r="P3852">
        <v>4</v>
      </c>
      <c r="Q3852" t="b">
        <v>0</v>
      </c>
      <c r="R3852" t="s">
        <v>8271</v>
      </c>
      <c r="S3852">
        <f t="shared" si="360"/>
        <v>4</v>
      </c>
      <c r="T3852">
        <f t="shared" si="361"/>
        <v>10</v>
      </c>
      <c r="U3852" t="s">
        <v>8315</v>
      </c>
      <c r="V3852" t="s">
        <v>8316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362"/>
        <v>42202.10623842592</v>
      </c>
      <c r="K3853">
        <v>1434537179</v>
      </c>
      <c r="L3853" s="10">
        <f t="shared" si="363"/>
        <v>42172.10623842592</v>
      </c>
      <c r="M3853" s="11" t="str">
        <f t="shared" si="364"/>
        <v>Jun</v>
      </c>
      <c r="N3853" s="11">
        <f t="shared" si="365"/>
        <v>2015</v>
      </c>
      <c r="O3853" t="b">
        <v>1</v>
      </c>
      <c r="P3853">
        <v>24</v>
      </c>
      <c r="Q3853" t="b">
        <v>0</v>
      </c>
      <c r="R3853" t="s">
        <v>8271</v>
      </c>
      <c r="S3853">
        <f t="shared" si="360"/>
        <v>34</v>
      </c>
      <c r="T3853">
        <f t="shared" si="361"/>
        <v>36</v>
      </c>
      <c r="U3853" t="s">
        <v>8315</v>
      </c>
      <c r="V3853" t="s">
        <v>8316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362"/>
        <v>42089.815694444442</v>
      </c>
      <c r="K3854">
        <v>1425270876</v>
      </c>
      <c r="L3854" s="10">
        <f t="shared" si="363"/>
        <v>42064.857361111113</v>
      </c>
      <c r="M3854" s="11" t="str">
        <f t="shared" si="364"/>
        <v>Mar</v>
      </c>
      <c r="N3854" s="11">
        <f t="shared" si="365"/>
        <v>2015</v>
      </c>
      <c r="O3854" t="b">
        <v>0</v>
      </c>
      <c r="P3854">
        <v>2</v>
      </c>
      <c r="Q3854" t="b">
        <v>0</v>
      </c>
      <c r="R3854" t="s">
        <v>8271</v>
      </c>
      <c r="S3854">
        <f t="shared" si="360"/>
        <v>0</v>
      </c>
      <c r="T3854">
        <f t="shared" si="361"/>
        <v>10</v>
      </c>
      <c r="U3854" t="s">
        <v>8315</v>
      </c>
      <c r="V3854" t="s">
        <v>8316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362"/>
        <v>41883.506689814814</v>
      </c>
      <c r="K3855">
        <v>1406578178</v>
      </c>
      <c r="L3855" s="10">
        <f t="shared" si="363"/>
        <v>41848.506689814814</v>
      </c>
      <c r="M3855" s="11" t="str">
        <f t="shared" si="364"/>
        <v>Jul</v>
      </c>
      <c r="N3855" s="11">
        <f t="shared" si="365"/>
        <v>2014</v>
      </c>
      <c r="O3855" t="b">
        <v>0</v>
      </c>
      <c r="P3855">
        <v>2</v>
      </c>
      <c r="Q3855" t="b">
        <v>0</v>
      </c>
      <c r="R3855" t="s">
        <v>8271</v>
      </c>
      <c r="S3855">
        <f t="shared" si="360"/>
        <v>0</v>
      </c>
      <c r="T3855">
        <f t="shared" si="361"/>
        <v>13</v>
      </c>
      <c r="U3855" t="s">
        <v>8315</v>
      </c>
      <c r="V3855" t="s">
        <v>8316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362"/>
        <v>42133.55159722222</v>
      </c>
      <c r="K3856">
        <v>1428614058</v>
      </c>
      <c r="L3856" s="10">
        <f t="shared" si="363"/>
        <v>42103.55159722222</v>
      </c>
      <c r="M3856" s="11" t="str">
        <f t="shared" si="364"/>
        <v>Apr</v>
      </c>
      <c r="N3856" s="11">
        <f t="shared" si="365"/>
        <v>2015</v>
      </c>
      <c r="O3856" t="b">
        <v>0</v>
      </c>
      <c r="P3856">
        <v>20</v>
      </c>
      <c r="Q3856" t="b">
        <v>0</v>
      </c>
      <c r="R3856" t="s">
        <v>8271</v>
      </c>
      <c r="S3856">
        <f t="shared" si="360"/>
        <v>16</v>
      </c>
      <c r="T3856">
        <f t="shared" si="361"/>
        <v>89</v>
      </c>
      <c r="U3856" t="s">
        <v>8315</v>
      </c>
      <c r="V3856" t="s">
        <v>8316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362"/>
        <v>42089.595729166664</v>
      </c>
      <c r="K3857">
        <v>1424819871</v>
      </c>
      <c r="L3857" s="10">
        <f t="shared" si="363"/>
        <v>42059.637395833335</v>
      </c>
      <c r="M3857" s="11" t="str">
        <f t="shared" si="364"/>
        <v>Feb</v>
      </c>
      <c r="N3857" s="11">
        <f t="shared" si="365"/>
        <v>2015</v>
      </c>
      <c r="O3857" t="b">
        <v>0</v>
      </c>
      <c r="P3857">
        <v>1</v>
      </c>
      <c r="Q3857" t="b">
        <v>0</v>
      </c>
      <c r="R3857" t="s">
        <v>8271</v>
      </c>
      <c r="S3857">
        <f t="shared" si="360"/>
        <v>3</v>
      </c>
      <c r="T3857">
        <f t="shared" si="361"/>
        <v>25</v>
      </c>
      <c r="U3857" t="s">
        <v>8315</v>
      </c>
      <c r="V3857" t="s">
        <v>8316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362"/>
        <v>42071.368090277778</v>
      </c>
      <c r="K3858">
        <v>1423245003</v>
      </c>
      <c r="L3858" s="10">
        <f t="shared" si="363"/>
        <v>42041.409756944442</v>
      </c>
      <c r="M3858" s="11" t="str">
        <f t="shared" si="364"/>
        <v>Feb</v>
      </c>
      <c r="N3858" s="11">
        <f t="shared" si="365"/>
        <v>2015</v>
      </c>
      <c r="O3858" t="b">
        <v>0</v>
      </c>
      <c r="P3858">
        <v>1</v>
      </c>
      <c r="Q3858" t="b">
        <v>0</v>
      </c>
      <c r="R3858" t="s">
        <v>8271</v>
      </c>
      <c r="S3858">
        <f t="shared" si="360"/>
        <v>0</v>
      </c>
      <c r="T3858">
        <f t="shared" si="361"/>
        <v>1</v>
      </c>
      <c r="U3858" t="s">
        <v>8315</v>
      </c>
      <c r="V3858" t="s">
        <v>8316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362"/>
        <v>41852.383333333331</v>
      </c>
      <c r="K3859">
        <v>1404927690</v>
      </c>
      <c r="L3859" s="10">
        <f t="shared" si="363"/>
        <v>41829.403819444444</v>
      </c>
      <c r="M3859" s="11" t="str">
        <f t="shared" si="364"/>
        <v>Jul</v>
      </c>
      <c r="N3859" s="11">
        <f t="shared" si="365"/>
        <v>2014</v>
      </c>
      <c r="O3859" t="b">
        <v>0</v>
      </c>
      <c r="P3859">
        <v>4</v>
      </c>
      <c r="Q3859" t="b">
        <v>0</v>
      </c>
      <c r="R3859" t="s">
        <v>8271</v>
      </c>
      <c r="S3859">
        <f t="shared" si="360"/>
        <v>5</v>
      </c>
      <c r="T3859">
        <f t="shared" si="361"/>
        <v>65</v>
      </c>
      <c r="U3859" t="s">
        <v>8315</v>
      </c>
      <c r="V3859" t="s">
        <v>8316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362"/>
        <v>42146.541666666664</v>
      </c>
      <c r="K3860">
        <v>1430734844</v>
      </c>
      <c r="L3860" s="10">
        <f t="shared" si="363"/>
        <v>42128.097731481481</v>
      </c>
      <c r="M3860" s="11" t="str">
        <f t="shared" si="364"/>
        <v>May</v>
      </c>
      <c r="N3860" s="11">
        <f t="shared" si="365"/>
        <v>2015</v>
      </c>
      <c r="O3860" t="b">
        <v>0</v>
      </c>
      <c r="P3860">
        <v>1</v>
      </c>
      <c r="Q3860" t="b">
        <v>0</v>
      </c>
      <c r="R3860" t="s">
        <v>8271</v>
      </c>
      <c r="S3860">
        <f t="shared" si="360"/>
        <v>2</v>
      </c>
      <c r="T3860">
        <f t="shared" si="361"/>
        <v>10</v>
      </c>
      <c r="U3860" t="s">
        <v>8315</v>
      </c>
      <c r="V3860" t="s">
        <v>8316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362"/>
        <v>41815.541666666664</v>
      </c>
      <c r="K3861">
        <v>1401485207</v>
      </c>
      <c r="L3861" s="10">
        <f t="shared" si="363"/>
        <v>41789.560266203705</v>
      </c>
      <c r="M3861" s="11" t="str">
        <f t="shared" si="364"/>
        <v>May</v>
      </c>
      <c r="N3861" s="11">
        <f t="shared" si="365"/>
        <v>2014</v>
      </c>
      <c r="O3861" t="b">
        <v>0</v>
      </c>
      <c r="P3861">
        <v>1</v>
      </c>
      <c r="Q3861" t="b">
        <v>0</v>
      </c>
      <c r="R3861" t="s">
        <v>8271</v>
      </c>
      <c r="S3861">
        <f t="shared" si="360"/>
        <v>0</v>
      </c>
      <c r="T3861">
        <f t="shared" si="361"/>
        <v>1</v>
      </c>
      <c r="U3861" t="s">
        <v>8315</v>
      </c>
      <c r="V3861" t="s">
        <v>8316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362"/>
        <v>41863.327662037031</v>
      </c>
      <c r="K3862">
        <v>1405266710</v>
      </c>
      <c r="L3862" s="10">
        <f t="shared" si="363"/>
        <v>41833.327662037031</v>
      </c>
      <c r="M3862" s="11" t="str">
        <f t="shared" si="364"/>
        <v>Jul</v>
      </c>
      <c r="N3862" s="11">
        <f t="shared" si="365"/>
        <v>2014</v>
      </c>
      <c r="O3862" t="b">
        <v>0</v>
      </c>
      <c r="P3862">
        <v>13</v>
      </c>
      <c r="Q3862" t="b">
        <v>0</v>
      </c>
      <c r="R3862" t="s">
        <v>8271</v>
      </c>
      <c r="S3862">
        <f t="shared" si="360"/>
        <v>18</v>
      </c>
      <c r="T3862">
        <f t="shared" si="361"/>
        <v>82</v>
      </c>
      <c r="U3862" t="s">
        <v>8315</v>
      </c>
      <c r="V3862" t="s">
        <v>8316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362"/>
        <v>41955.574305555558</v>
      </c>
      <c r="K3863">
        <v>1412258977</v>
      </c>
      <c r="L3863" s="10">
        <f t="shared" si="363"/>
        <v>41914.256678240738</v>
      </c>
      <c r="M3863" s="11" t="str">
        <f t="shared" si="364"/>
        <v>Oct</v>
      </c>
      <c r="N3863" s="11">
        <f t="shared" si="365"/>
        <v>2014</v>
      </c>
      <c r="O3863" t="b">
        <v>0</v>
      </c>
      <c r="P3863">
        <v>1</v>
      </c>
      <c r="Q3863" t="b">
        <v>0</v>
      </c>
      <c r="R3863" t="s">
        <v>8271</v>
      </c>
      <c r="S3863">
        <f t="shared" si="360"/>
        <v>5</v>
      </c>
      <c r="T3863">
        <f t="shared" si="361"/>
        <v>100</v>
      </c>
      <c r="U3863" t="s">
        <v>8315</v>
      </c>
      <c r="V3863" t="s">
        <v>8316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362"/>
        <v>42625.374305555553</v>
      </c>
      <c r="K3864">
        <v>1472451356</v>
      </c>
      <c r="L3864" s="10">
        <f t="shared" si="363"/>
        <v>42610.927731481475</v>
      </c>
      <c r="M3864" s="11" t="str">
        <f t="shared" si="364"/>
        <v>Aug</v>
      </c>
      <c r="N3864" s="11">
        <f t="shared" si="365"/>
        <v>2016</v>
      </c>
      <c r="O3864" t="b">
        <v>0</v>
      </c>
      <c r="P3864">
        <v>1</v>
      </c>
      <c r="Q3864" t="b">
        <v>0</v>
      </c>
      <c r="R3864" t="s">
        <v>8271</v>
      </c>
      <c r="S3864">
        <f t="shared" si="360"/>
        <v>0</v>
      </c>
      <c r="T3864">
        <f t="shared" si="361"/>
        <v>1</v>
      </c>
      <c r="U3864" t="s">
        <v>8315</v>
      </c>
      <c r="V3864" t="s">
        <v>8316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362"/>
        <v>42313.341493055552</v>
      </c>
      <c r="K3865">
        <v>1441552305</v>
      </c>
      <c r="L3865" s="10">
        <f t="shared" si="363"/>
        <v>42253.299826388888</v>
      </c>
      <c r="M3865" s="11" t="str">
        <f t="shared" si="364"/>
        <v>Sep</v>
      </c>
      <c r="N3865" s="11">
        <f t="shared" si="365"/>
        <v>2015</v>
      </c>
      <c r="O3865" t="b">
        <v>0</v>
      </c>
      <c r="P3865">
        <v>0</v>
      </c>
      <c r="Q3865" t="b">
        <v>0</v>
      </c>
      <c r="R3865" t="s">
        <v>8271</v>
      </c>
      <c r="S3865">
        <f t="shared" si="360"/>
        <v>0</v>
      </c>
      <c r="T3865" t="e">
        <f t="shared" si="361"/>
        <v>#DIV/0!</v>
      </c>
      <c r="U3865" t="s">
        <v>8315</v>
      </c>
      <c r="V3865" t="s">
        <v>8316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362"/>
        <v>42325.60016203703</v>
      </c>
      <c r="K3866">
        <v>1445203454</v>
      </c>
      <c r="L3866" s="10">
        <f t="shared" si="363"/>
        <v>42295.558495370373</v>
      </c>
      <c r="M3866" s="11" t="str">
        <f t="shared" si="364"/>
        <v>Oct</v>
      </c>
      <c r="N3866" s="11">
        <f t="shared" si="365"/>
        <v>2015</v>
      </c>
      <c r="O3866" t="b">
        <v>0</v>
      </c>
      <c r="P3866">
        <v>3</v>
      </c>
      <c r="Q3866" t="b">
        <v>0</v>
      </c>
      <c r="R3866" t="s">
        <v>8271</v>
      </c>
      <c r="S3866">
        <f t="shared" si="360"/>
        <v>1</v>
      </c>
      <c r="T3866">
        <f t="shared" si="361"/>
        <v>20</v>
      </c>
      <c r="U3866" t="s">
        <v>8315</v>
      </c>
      <c r="V3866" t="s">
        <v>8316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362"/>
        <v>41880.895833333328</v>
      </c>
      <c r="K3867">
        <v>1405957098</v>
      </c>
      <c r="L3867" s="10">
        <f t="shared" si="363"/>
        <v>41841.31826388889</v>
      </c>
      <c r="M3867" s="11" t="str">
        <f t="shared" si="364"/>
        <v>Jul</v>
      </c>
      <c r="N3867" s="11">
        <f t="shared" si="365"/>
        <v>2014</v>
      </c>
      <c r="O3867" t="b">
        <v>0</v>
      </c>
      <c r="P3867">
        <v>14</v>
      </c>
      <c r="Q3867" t="b">
        <v>0</v>
      </c>
      <c r="R3867" t="s">
        <v>8271</v>
      </c>
      <c r="S3867">
        <f t="shared" si="360"/>
        <v>27</v>
      </c>
      <c r="T3867">
        <f t="shared" si="361"/>
        <v>46</v>
      </c>
      <c r="U3867" t="s">
        <v>8315</v>
      </c>
      <c r="V3867" t="s">
        <v>8316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362"/>
        <v>42451.811805555553</v>
      </c>
      <c r="K3868">
        <v>1454453021</v>
      </c>
      <c r="L3868" s="10">
        <f t="shared" si="363"/>
        <v>42402.613668981481</v>
      </c>
      <c r="M3868" s="11" t="str">
        <f t="shared" si="364"/>
        <v>Feb</v>
      </c>
      <c r="N3868" s="11">
        <f t="shared" si="365"/>
        <v>2016</v>
      </c>
      <c r="O3868" t="b">
        <v>0</v>
      </c>
      <c r="P3868">
        <v>2</v>
      </c>
      <c r="Q3868" t="b">
        <v>0</v>
      </c>
      <c r="R3868" t="s">
        <v>8271</v>
      </c>
      <c r="S3868">
        <f t="shared" si="360"/>
        <v>1</v>
      </c>
      <c r="T3868">
        <f t="shared" si="361"/>
        <v>6</v>
      </c>
      <c r="U3868" t="s">
        <v>8315</v>
      </c>
      <c r="V3868" t="s">
        <v>8316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362"/>
        <v>42539.480775462966</v>
      </c>
      <c r="K3869">
        <v>1463686339</v>
      </c>
      <c r="L3869" s="10">
        <f t="shared" si="363"/>
        <v>42509.480775462966</v>
      </c>
      <c r="M3869" s="11" t="str">
        <f t="shared" si="364"/>
        <v>May</v>
      </c>
      <c r="N3869" s="11">
        <f t="shared" si="365"/>
        <v>2016</v>
      </c>
      <c r="O3869" t="b">
        <v>0</v>
      </c>
      <c r="P3869">
        <v>5</v>
      </c>
      <c r="Q3869" t="b">
        <v>0</v>
      </c>
      <c r="R3869" t="s">
        <v>8271</v>
      </c>
      <c r="S3869">
        <f t="shared" si="360"/>
        <v>13</v>
      </c>
      <c r="T3869">
        <f t="shared" si="361"/>
        <v>50</v>
      </c>
      <c r="U3869" t="s">
        <v>8315</v>
      </c>
      <c r="V3869" t="s">
        <v>8316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362"/>
        <v>41890.326446759253</v>
      </c>
      <c r="K3870">
        <v>1408031405</v>
      </c>
      <c r="L3870" s="10">
        <f t="shared" si="363"/>
        <v>41865.326446759253</v>
      </c>
      <c r="M3870" s="11" t="str">
        <f t="shared" si="364"/>
        <v>Aug</v>
      </c>
      <c r="N3870" s="11">
        <f t="shared" si="365"/>
        <v>2014</v>
      </c>
      <c r="O3870" t="b">
        <v>0</v>
      </c>
      <c r="P3870">
        <v>1</v>
      </c>
      <c r="Q3870" t="b">
        <v>0</v>
      </c>
      <c r="R3870" t="s">
        <v>8305</v>
      </c>
      <c r="S3870">
        <f t="shared" si="360"/>
        <v>0</v>
      </c>
      <c r="T3870">
        <f t="shared" si="361"/>
        <v>10</v>
      </c>
      <c r="U3870" t="s">
        <v>8315</v>
      </c>
      <c r="V3870" t="s">
        <v>8357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362"/>
        <v>42076.799305555549</v>
      </c>
      <c r="K3871">
        <v>1423761792</v>
      </c>
      <c r="L3871" s="10">
        <f t="shared" si="363"/>
        <v>42047.391111111108</v>
      </c>
      <c r="M3871" s="11" t="str">
        <f t="shared" si="364"/>
        <v>Feb</v>
      </c>
      <c r="N3871" s="11">
        <f t="shared" si="365"/>
        <v>2015</v>
      </c>
      <c r="O3871" t="b">
        <v>0</v>
      </c>
      <c r="P3871">
        <v>15</v>
      </c>
      <c r="Q3871" t="b">
        <v>0</v>
      </c>
      <c r="R3871" t="s">
        <v>8305</v>
      </c>
      <c r="S3871">
        <f t="shared" si="360"/>
        <v>3</v>
      </c>
      <c r="T3871">
        <f t="shared" si="361"/>
        <v>30</v>
      </c>
      <c r="U3871" t="s">
        <v>8315</v>
      </c>
      <c r="V3871" t="s">
        <v>8357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362"/>
        <v>41822.838865740734</v>
      </c>
      <c r="K3872">
        <v>1401768478</v>
      </c>
      <c r="L3872" s="10">
        <f t="shared" si="363"/>
        <v>41792.838865740734</v>
      </c>
      <c r="M3872" s="11" t="str">
        <f t="shared" si="364"/>
        <v>Jun</v>
      </c>
      <c r="N3872" s="11">
        <f t="shared" si="365"/>
        <v>2014</v>
      </c>
      <c r="O3872" t="b">
        <v>0</v>
      </c>
      <c r="P3872">
        <v>10</v>
      </c>
      <c r="Q3872" t="b">
        <v>0</v>
      </c>
      <c r="R3872" t="s">
        <v>8305</v>
      </c>
      <c r="S3872">
        <f t="shared" si="360"/>
        <v>15</v>
      </c>
      <c r="T3872">
        <f t="shared" si="361"/>
        <v>150</v>
      </c>
      <c r="U3872" t="s">
        <v>8315</v>
      </c>
      <c r="V3872" t="s">
        <v>8357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362"/>
        <v>42823.405671296299</v>
      </c>
      <c r="K3873">
        <v>1485629050</v>
      </c>
      <c r="L3873" s="10">
        <f t="shared" si="363"/>
        <v>42763.447337962956</v>
      </c>
      <c r="M3873" s="11" t="str">
        <f t="shared" si="364"/>
        <v>Jan</v>
      </c>
      <c r="N3873" s="11">
        <f t="shared" si="365"/>
        <v>2017</v>
      </c>
      <c r="O3873" t="b">
        <v>0</v>
      </c>
      <c r="P3873">
        <v>3</v>
      </c>
      <c r="Q3873" t="b">
        <v>0</v>
      </c>
      <c r="R3873" t="s">
        <v>8305</v>
      </c>
      <c r="S3873">
        <f t="shared" si="360"/>
        <v>3</v>
      </c>
      <c r="T3873">
        <f t="shared" si="361"/>
        <v>13</v>
      </c>
      <c r="U3873" t="s">
        <v>8315</v>
      </c>
      <c r="V3873" t="s">
        <v>8357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362"/>
        <v>42229.8124537037</v>
      </c>
      <c r="K3874">
        <v>1435202996</v>
      </c>
      <c r="L3874" s="10">
        <f t="shared" si="363"/>
        <v>42179.8124537037</v>
      </c>
      <c r="M3874" s="11" t="str">
        <f t="shared" si="364"/>
        <v>Jun</v>
      </c>
      <c r="N3874" s="11">
        <f t="shared" si="365"/>
        <v>2015</v>
      </c>
      <c r="O3874" t="b">
        <v>0</v>
      </c>
      <c r="P3874">
        <v>0</v>
      </c>
      <c r="Q3874" t="b">
        <v>0</v>
      </c>
      <c r="R3874" t="s">
        <v>8305</v>
      </c>
      <c r="S3874">
        <f t="shared" si="360"/>
        <v>0</v>
      </c>
      <c r="T3874" t="e">
        <f t="shared" si="361"/>
        <v>#DIV/0!</v>
      </c>
      <c r="U3874" t="s">
        <v>8315</v>
      </c>
      <c r="V3874" t="s">
        <v>8357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362"/>
        <v>42285.362673611111</v>
      </c>
      <c r="K3875">
        <v>1441730535</v>
      </c>
      <c r="L3875" s="10">
        <f t="shared" si="363"/>
        <v>42255.362673611111</v>
      </c>
      <c r="M3875" s="11" t="str">
        <f t="shared" si="364"/>
        <v>Sep</v>
      </c>
      <c r="N3875" s="11">
        <f t="shared" si="365"/>
        <v>2015</v>
      </c>
      <c r="O3875" t="b">
        <v>0</v>
      </c>
      <c r="P3875">
        <v>0</v>
      </c>
      <c r="Q3875" t="b">
        <v>0</v>
      </c>
      <c r="R3875" t="s">
        <v>8305</v>
      </c>
      <c r="S3875">
        <f t="shared" si="360"/>
        <v>0</v>
      </c>
      <c r="T3875" t="e">
        <f t="shared" si="361"/>
        <v>#DIV/0!</v>
      </c>
      <c r="U3875" t="s">
        <v>8315</v>
      </c>
      <c r="V3875" t="s">
        <v>8357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362"/>
        <v>42027.708333333336</v>
      </c>
      <c r="K3876">
        <v>1420244622</v>
      </c>
      <c r="L3876" s="10">
        <f t="shared" si="363"/>
        <v>42006.683124999996</v>
      </c>
      <c r="M3876" s="11" t="str">
        <f t="shared" si="364"/>
        <v>Jan</v>
      </c>
      <c r="N3876" s="11">
        <f t="shared" si="365"/>
        <v>2015</v>
      </c>
      <c r="O3876" t="b">
        <v>0</v>
      </c>
      <c r="P3876">
        <v>0</v>
      </c>
      <c r="Q3876" t="b">
        <v>0</v>
      </c>
      <c r="R3876" t="s">
        <v>8305</v>
      </c>
      <c r="S3876">
        <f t="shared" si="360"/>
        <v>0</v>
      </c>
      <c r="T3876" t="e">
        <f t="shared" si="361"/>
        <v>#DIV/0!</v>
      </c>
      <c r="U3876" t="s">
        <v>8315</v>
      </c>
      <c r="V3876" t="s">
        <v>8357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362"/>
        <v>42616.083333333336</v>
      </c>
      <c r="K3877">
        <v>1472804365</v>
      </c>
      <c r="L3877" s="10">
        <f t="shared" si="363"/>
        <v>42615.013483796291</v>
      </c>
      <c r="M3877" s="11" t="str">
        <f t="shared" si="364"/>
        <v>Sep</v>
      </c>
      <c r="N3877" s="11">
        <f t="shared" si="365"/>
        <v>2016</v>
      </c>
      <c r="O3877" t="b">
        <v>0</v>
      </c>
      <c r="P3877">
        <v>0</v>
      </c>
      <c r="Q3877" t="b">
        <v>0</v>
      </c>
      <c r="R3877" t="s">
        <v>8305</v>
      </c>
      <c r="S3877">
        <f t="shared" si="360"/>
        <v>0</v>
      </c>
      <c r="T3877" t="e">
        <f t="shared" si="361"/>
        <v>#DIV/0!</v>
      </c>
      <c r="U3877" t="s">
        <v>8315</v>
      </c>
      <c r="V3877" t="s">
        <v>8357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362"/>
        <v>42402.290833333333</v>
      </c>
      <c r="K3878">
        <v>1451833128</v>
      </c>
      <c r="L3878" s="10">
        <f t="shared" si="363"/>
        <v>42372.290833333333</v>
      </c>
      <c r="M3878" s="11" t="str">
        <f t="shared" si="364"/>
        <v>Jan</v>
      </c>
      <c r="N3878" s="11">
        <f t="shared" si="365"/>
        <v>2016</v>
      </c>
      <c r="O3878" t="b">
        <v>0</v>
      </c>
      <c r="P3878">
        <v>46</v>
      </c>
      <c r="Q3878" t="b">
        <v>0</v>
      </c>
      <c r="R3878" t="s">
        <v>8305</v>
      </c>
      <c r="S3878">
        <f t="shared" si="360"/>
        <v>53</v>
      </c>
      <c r="T3878">
        <f t="shared" si="361"/>
        <v>45</v>
      </c>
      <c r="U3878" t="s">
        <v>8315</v>
      </c>
      <c r="V3878" t="s">
        <v>8357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362"/>
        <v>42712.344351851854</v>
      </c>
      <c r="K3879">
        <v>1478621752</v>
      </c>
      <c r="L3879" s="10">
        <f t="shared" si="363"/>
        <v>42682.344351851854</v>
      </c>
      <c r="M3879" s="11" t="str">
        <f t="shared" si="364"/>
        <v>Nov</v>
      </c>
      <c r="N3879" s="11">
        <f t="shared" si="365"/>
        <v>2016</v>
      </c>
      <c r="O3879" t="b">
        <v>0</v>
      </c>
      <c r="P3879">
        <v>14</v>
      </c>
      <c r="Q3879" t="b">
        <v>0</v>
      </c>
      <c r="R3879" t="s">
        <v>8305</v>
      </c>
      <c r="S3879">
        <f t="shared" si="360"/>
        <v>5</v>
      </c>
      <c r="T3879">
        <f t="shared" si="361"/>
        <v>89</v>
      </c>
      <c r="U3879" t="s">
        <v>8315</v>
      </c>
      <c r="V3879" t="s">
        <v>8357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362"/>
        <v>42184.832638888889</v>
      </c>
      <c r="K3880">
        <v>1433014746</v>
      </c>
      <c r="L3880" s="10">
        <f t="shared" si="363"/>
        <v>42154.485486111109</v>
      </c>
      <c r="M3880" s="11" t="str">
        <f t="shared" si="364"/>
        <v>May</v>
      </c>
      <c r="N3880" s="11">
        <f t="shared" si="365"/>
        <v>2015</v>
      </c>
      <c r="O3880" t="b">
        <v>0</v>
      </c>
      <c r="P3880">
        <v>1</v>
      </c>
      <c r="Q3880" t="b">
        <v>0</v>
      </c>
      <c r="R3880" t="s">
        <v>8305</v>
      </c>
      <c r="S3880">
        <f t="shared" si="360"/>
        <v>0</v>
      </c>
      <c r="T3880">
        <f t="shared" si="361"/>
        <v>10</v>
      </c>
      <c r="U3880" t="s">
        <v>8315</v>
      </c>
      <c r="V3880" t="s">
        <v>8357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362"/>
        <v>42029.527731481481</v>
      </c>
      <c r="K3881">
        <v>1419626396</v>
      </c>
      <c r="L3881" s="10">
        <f t="shared" si="363"/>
        <v>41999.527731481481</v>
      </c>
      <c r="M3881" s="11" t="str">
        <f t="shared" si="364"/>
        <v>Dec</v>
      </c>
      <c r="N3881" s="11">
        <f t="shared" si="365"/>
        <v>2014</v>
      </c>
      <c r="O3881" t="b">
        <v>0</v>
      </c>
      <c r="P3881">
        <v>0</v>
      </c>
      <c r="Q3881" t="b">
        <v>0</v>
      </c>
      <c r="R3881" t="s">
        <v>8305</v>
      </c>
      <c r="S3881">
        <f t="shared" si="360"/>
        <v>0</v>
      </c>
      <c r="T3881" t="e">
        <f t="shared" si="361"/>
        <v>#DIV/0!</v>
      </c>
      <c r="U3881" t="s">
        <v>8315</v>
      </c>
      <c r="V3881" t="s">
        <v>8357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362"/>
        <v>41850.625</v>
      </c>
      <c r="K3882">
        <v>1403724820</v>
      </c>
      <c r="L3882" s="10">
        <f t="shared" si="363"/>
        <v>41815.481712962959</v>
      </c>
      <c r="M3882" s="11" t="str">
        <f t="shared" si="364"/>
        <v>Jun</v>
      </c>
      <c r="N3882" s="11">
        <f t="shared" si="365"/>
        <v>2014</v>
      </c>
      <c r="O3882" t="b">
        <v>0</v>
      </c>
      <c r="P3882">
        <v>17</v>
      </c>
      <c r="Q3882" t="b">
        <v>0</v>
      </c>
      <c r="R3882" t="s">
        <v>8305</v>
      </c>
      <c r="S3882">
        <f t="shared" si="360"/>
        <v>13</v>
      </c>
      <c r="T3882">
        <f t="shared" si="361"/>
        <v>58</v>
      </c>
      <c r="U3882" t="s">
        <v>8315</v>
      </c>
      <c r="V3882" t="s">
        <v>8357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362"/>
        <v>42785.685173611106</v>
      </c>
      <c r="K3883">
        <v>1484958399</v>
      </c>
      <c r="L3883" s="10">
        <f t="shared" si="363"/>
        <v>42755.685173611106</v>
      </c>
      <c r="M3883" s="11" t="str">
        <f t="shared" si="364"/>
        <v>Jan</v>
      </c>
      <c r="N3883" s="11">
        <f t="shared" si="365"/>
        <v>2017</v>
      </c>
      <c r="O3883" t="b">
        <v>0</v>
      </c>
      <c r="P3883">
        <v>1</v>
      </c>
      <c r="Q3883" t="b">
        <v>0</v>
      </c>
      <c r="R3883" t="s">
        <v>8305</v>
      </c>
      <c r="S3883">
        <f t="shared" si="360"/>
        <v>5</v>
      </c>
      <c r="T3883">
        <f t="shared" si="361"/>
        <v>25</v>
      </c>
      <c r="U3883" t="s">
        <v>8315</v>
      </c>
      <c r="V3883" t="s">
        <v>8357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362"/>
        <v>42400.627083333333</v>
      </c>
      <c r="K3884">
        <v>1451950570</v>
      </c>
      <c r="L3884" s="10">
        <f t="shared" si="363"/>
        <v>42373.65011574074</v>
      </c>
      <c r="M3884" s="11" t="str">
        <f t="shared" si="364"/>
        <v>Jan</v>
      </c>
      <c r="N3884" s="11">
        <f t="shared" si="365"/>
        <v>2016</v>
      </c>
      <c r="O3884" t="b">
        <v>0</v>
      </c>
      <c r="P3884">
        <v>0</v>
      </c>
      <c r="Q3884" t="b">
        <v>0</v>
      </c>
      <c r="R3884" t="s">
        <v>8305</v>
      </c>
      <c r="S3884">
        <f t="shared" si="360"/>
        <v>0</v>
      </c>
      <c r="T3884" t="e">
        <f t="shared" si="361"/>
        <v>#DIV/0!</v>
      </c>
      <c r="U3884" t="s">
        <v>8315</v>
      </c>
      <c r="V3884" t="s">
        <v>8357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362"/>
        <v>41884.269317129627</v>
      </c>
      <c r="K3885">
        <v>1407076069</v>
      </c>
      <c r="L3885" s="10">
        <f t="shared" si="363"/>
        <v>41854.269317129627</v>
      </c>
      <c r="M3885" s="11" t="str">
        <f t="shared" si="364"/>
        <v>Aug</v>
      </c>
      <c r="N3885" s="11">
        <f t="shared" si="365"/>
        <v>2014</v>
      </c>
      <c r="O3885" t="b">
        <v>0</v>
      </c>
      <c r="P3885">
        <v>0</v>
      </c>
      <c r="Q3885" t="b">
        <v>0</v>
      </c>
      <c r="R3885" t="s">
        <v>8305</v>
      </c>
      <c r="S3885">
        <f t="shared" si="360"/>
        <v>0</v>
      </c>
      <c r="T3885" t="e">
        <f t="shared" si="361"/>
        <v>#DIV/0!</v>
      </c>
      <c r="U3885" t="s">
        <v>8315</v>
      </c>
      <c r="V3885" t="s">
        <v>8357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362"/>
        <v>42090.416574074072</v>
      </c>
      <c r="K3886">
        <v>1425322792</v>
      </c>
      <c r="L3886" s="10">
        <f t="shared" si="363"/>
        <v>42065.458240740736</v>
      </c>
      <c r="M3886" s="11" t="str">
        <f t="shared" si="364"/>
        <v>Mar</v>
      </c>
      <c r="N3886" s="11">
        <f t="shared" si="365"/>
        <v>2015</v>
      </c>
      <c r="O3886" t="b">
        <v>0</v>
      </c>
      <c r="P3886">
        <v>0</v>
      </c>
      <c r="Q3886" t="b">
        <v>0</v>
      </c>
      <c r="R3886" t="s">
        <v>8305</v>
      </c>
      <c r="S3886">
        <f t="shared" si="360"/>
        <v>0</v>
      </c>
      <c r="T3886" t="e">
        <f t="shared" si="361"/>
        <v>#DIV/0!</v>
      </c>
      <c r="U3886" t="s">
        <v>8315</v>
      </c>
      <c r="V3886" t="s">
        <v>8357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362"/>
        <v>42499.617951388886</v>
      </c>
      <c r="K3887">
        <v>1460242191</v>
      </c>
      <c r="L3887" s="10">
        <f t="shared" si="363"/>
        <v>42469.617951388886</v>
      </c>
      <c r="M3887" s="11" t="str">
        <f t="shared" si="364"/>
        <v>Apr</v>
      </c>
      <c r="N3887" s="11">
        <f t="shared" si="365"/>
        <v>2016</v>
      </c>
      <c r="O3887" t="b">
        <v>0</v>
      </c>
      <c r="P3887">
        <v>0</v>
      </c>
      <c r="Q3887" t="b">
        <v>0</v>
      </c>
      <c r="R3887" t="s">
        <v>8305</v>
      </c>
      <c r="S3887">
        <f t="shared" si="360"/>
        <v>0</v>
      </c>
      <c r="T3887" t="e">
        <f t="shared" si="361"/>
        <v>#DIV/0!</v>
      </c>
      <c r="U3887" t="s">
        <v>8315</v>
      </c>
      <c r="V3887" t="s">
        <v>8357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362"/>
        <v>41983.894699074073</v>
      </c>
      <c r="K3888">
        <v>1415683702</v>
      </c>
      <c r="L3888" s="10">
        <f t="shared" si="363"/>
        <v>41953.894699074073</v>
      </c>
      <c r="M3888" s="11" t="str">
        <f t="shared" si="364"/>
        <v>Nov</v>
      </c>
      <c r="N3888" s="11">
        <f t="shared" si="365"/>
        <v>2014</v>
      </c>
      <c r="O3888" t="b">
        <v>0</v>
      </c>
      <c r="P3888">
        <v>0</v>
      </c>
      <c r="Q3888" t="b">
        <v>0</v>
      </c>
      <c r="R3888" t="s">
        <v>8305</v>
      </c>
      <c r="S3888">
        <f t="shared" si="360"/>
        <v>0</v>
      </c>
      <c r="T3888" t="e">
        <f t="shared" si="361"/>
        <v>#DIV/0!</v>
      </c>
      <c r="U3888" t="s">
        <v>8315</v>
      </c>
      <c r="V3888" t="s">
        <v>8357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362"/>
        <v>42125.583333333336</v>
      </c>
      <c r="K3889">
        <v>1426538129</v>
      </c>
      <c r="L3889" s="10">
        <f t="shared" si="363"/>
        <v>42079.524641203701</v>
      </c>
      <c r="M3889" s="11" t="str">
        <f t="shared" si="364"/>
        <v>Mar</v>
      </c>
      <c r="N3889" s="11">
        <f t="shared" si="365"/>
        <v>2015</v>
      </c>
      <c r="O3889" t="b">
        <v>0</v>
      </c>
      <c r="P3889">
        <v>2</v>
      </c>
      <c r="Q3889" t="b">
        <v>0</v>
      </c>
      <c r="R3889" t="s">
        <v>8305</v>
      </c>
      <c r="S3889">
        <f t="shared" si="360"/>
        <v>2</v>
      </c>
      <c r="T3889">
        <f t="shared" si="361"/>
        <v>18</v>
      </c>
      <c r="U3889" t="s">
        <v>8315</v>
      </c>
      <c r="V3889" t="s">
        <v>8357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362"/>
        <v>42792.212476851848</v>
      </c>
      <c r="K3890">
        <v>1485522358</v>
      </c>
      <c r="L3890" s="10">
        <f t="shared" si="363"/>
        <v>42762.212476851848</v>
      </c>
      <c r="M3890" s="11" t="str">
        <f t="shared" si="364"/>
        <v>Jan</v>
      </c>
      <c r="N3890" s="11">
        <f t="shared" si="365"/>
        <v>2017</v>
      </c>
      <c r="O3890" t="b">
        <v>0</v>
      </c>
      <c r="P3890">
        <v>14</v>
      </c>
      <c r="Q3890" t="b">
        <v>0</v>
      </c>
      <c r="R3890" t="s">
        <v>8271</v>
      </c>
      <c r="S3890">
        <f t="shared" si="360"/>
        <v>27</v>
      </c>
      <c r="T3890">
        <f t="shared" si="361"/>
        <v>39</v>
      </c>
      <c r="U3890" t="s">
        <v>8315</v>
      </c>
      <c r="V3890" t="s">
        <v>8316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362"/>
        <v>42008.643055555549</v>
      </c>
      <c r="K3891">
        <v>1417651630</v>
      </c>
      <c r="L3891" s="10">
        <f t="shared" si="363"/>
        <v>41976.671643518515</v>
      </c>
      <c r="M3891" s="11" t="str">
        <f t="shared" si="364"/>
        <v>Dec</v>
      </c>
      <c r="N3891" s="11">
        <f t="shared" si="365"/>
        <v>2014</v>
      </c>
      <c r="O3891" t="b">
        <v>0</v>
      </c>
      <c r="P3891">
        <v>9</v>
      </c>
      <c r="Q3891" t="b">
        <v>0</v>
      </c>
      <c r="R3891" t="s">
        <v>8271</v>
      </c>
      <c r="S3891">
        <f t="shared" si="360"/>
        <v>1</v>
      </c>
      <c r="T3891">
        <f t="shared" si="361"/>
        <v>13</v>
      </c>
      <c r="U3891" t="s">
        <v>8315</v>
      </c>
      <c r="V3891" t="s">
        <v>8316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362"/>
        <v>42231.42527777778</v>
      </c>
      <c r="K3892">
        <v>1434478344</v>
      </c>
      <c r="L3892" s="10">
        <f t="shared" si="363"/>
        <v>42171.42527777778</v>
      </c>
      <c r="M3892" s="11" t="str">
        <f t="shared" si="364"/>
        <v>Jun</v>
      </c>
      <c r="N3892" s="11">
        <f t="shared" si="365"/>
        <v>2015</v>
      </c>
      <c r="O3892" t="b">
        <v>0</v>
      </c>
      <c r="P3892">
        <v>8</v>
      </c>
      <c r="Q3892" t="b">
        <v>0</v>
      </c>
      <c r="R3892" t="s">
        <v>8271</v>
      </c>
      <c r="S3892">
        <f t="shared" si="360"/>
        <v>17</v>
      </c>
      <c r="T3892">
        <f t="shared" si="361"/>
        <v>316</v>
      </c>
      <c r="U3892" t="s">
        <v>8315</v>
      </c>
      <c r="V3892" t="s">
        <v>8316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362"/>
        <v>42085.874305555553</v>
      </c>
      <c r="K3893">
        <v>1424488244</v>
      </c>
      <c r="L3893" s="10">
        <f t="shared" si="363"/>
        <v>42055.799120370364</v>
      </c>
      <c r="M3893" s="11" t="str">
        <f t="shared" si="364"/>
        <v>Feb</v>
      </c>
      <c r="N3893" s="11">
        <f t="shared" si="365"/>
        <v>2015</v>
      </c>
      <c r="O3893" t="b">
        <v>0</v>
      </c>
      <c r="P3893">
        <v>7</v>
      </c>
      <c r="Q3893" t="b">
        <v>0</v>
      </c>
      <c r="R3893" t="s">
        <v>8271</v>
      </c>
      <c r="S3893">
        <f t="shared" si="360"/>
        <v>33</v>
      </c>
      <c r="T3893">
        <f t="shared" si="361"/>
        <v>37</v>
      </c>
      <c r="U3893" t="s">
        <v>8315</v>
      </c>
      <c r="V3893" t="s">
        <v>8316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362"/>
        <v>41874.958333333328</v>
      </c>
      <c r="K3894">
        <v>1408203557</v>
      </c>
      <c r="L3894" s="10">
        <f t="shared" si="363"/>
        <v>41867.31894675926</v>
      </c>
      <c r="M3894" s="11" t="str">
        <f t="shared" si="364"/>
        <v>Aug</v>
      </c>
      <c r="N3894" s="11">
        <f t="shared" si="365"/>
        <v>2014</v>
      </c>
      <c r="O3894" t="b">
        <v>0</v>
      </c>
      <c r="P3894">
        <v>0</v>
      </c>
      <c r="Q3894" t="b">
        <v>0</v>
      </c>
      <c r="R3894" t="s">
        <v>8271</v>
      </c>
      <c r="S3894">
        <f t="shared" si="360"/>
        <v>0</v>
      </c>
      <c r="T3894" t="e">
        <f t="shared" si="361"/>
        <v>#DIV/0!</v>
      </c>
      <c r="U3894" t="s">
        <v>8315</v>
      </c>
      <c r="V3894" t="s">
        <v>8316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362"/>
        <v>41820.916666666664</v>
      </c>
      <c r="K3895">
        <v>1400600840</v>
      </c>
      <c r="L3895" s="10">
        <f t="shared" si="363"/>
        <v>41779.324537037035</v>
      </c>
      <c r="M3895" s="11" t="str">
        <f t="shared" si="364"/>
        <v>May</v>
      </c>
      <c r="N3895" s="11">
        <f t="shared" si="365"/>
        <v>2014</v>
      </c>
      <c r="O3895" t="b">
        <v>0</v>
      </c>
      <c r="P3895">
        <v>84</v>
      </c>
      <c r="Q3895" t="b">
        <v>0</v>
      </c>
      <c r="R3895" t="s">
        <v>8271</v>
      </c>
      <c r="S3895">
        <f t="shared" si="360"/>
        <v>22</v>
      </c>
      <c r="T3895">
        <f t="shared" si="361"/>
        <v>128</v>
      </c>
      <c r="U3895" t="s">
        <v>8315</v>
      </c>
      <c r="V3895" t="s">
        <v>8316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362"/>
        <v>42709.874305555553</v>
      </c>
      <c r="K3896">
        <v>1478386812</v>
      </c>
      <c r="L3896" s="10">
        <f t="shared" si="363"/>
        <v>42679.625138888885</v>
      </c>
      <c r="M3896" s="11" t="str">
        <f t="shared" si="364"/>
        <v>Nov</v>
      </c>
      <c r="N3896" s="11">
        <f t="shared" si="365"/>
        <v>2016</v>
      </c>
      <c r="O3896" t="b">
        <v>0</v>
      </c>
      <c r="P3896">
        <v>11</v>
      </c>
      <c r="Q3896" t="b">
        <v>0</v>
      </c>
      <c r="R3896" t="s">
        <v>8271</v>
      </c>
      <c r="S3896">
        <f t="shared" si="360"/>
        <v>3</v>
      </c>
      <c r="T3896">
        <f t="shared" si="361"/>
        <v>47</v>
      </c>
      <c r="U3896" t="s">
        <v>8315</v>
      </c>
      <c r="V3896" t="s">
        <v>8316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362"/>
        <v>42062.916875000003</v>
      </c>
      <c r="K3897">
        <v>1422424818</v>
      </c>
      <c r="L3897" s="10">
        <f t="shared" si="363"/>
        <v>42031.916875000003</v>
      </c>
      <c r="M3897" s="11" t="str">
        <f t="shared" si="364"/>
        <v>Jan</v>
      </c>
      <c r="N3897" s="11">
        <f t="shared" si="365"/>
        <v>2015</v>
      </c>
      <c r="O3897" t="b">
        <v>0</v>
      </c>
      <c r="P3897">
        <v>1</v>
      </c>
      <c r="Q3897" t="b">
        <v>0</v>
      </c>
      <c r="R3897" t="s">
        <v>8271</v>
      </c>
      <c r="S3897">
        <f t="shared" si="360"/>
        <v>5</v>
      </c>
      <c r="T3897">
        <f t="shared" si="361"/>
        <v>50</v>
      </c>
      <c r="U3897" t="s">
        <v>8315</v>
      </c>
      <c r="V3897" t="s">
        <v>8316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362"/>
        <v>41806.858541666668</v>
      </c>
      <c r="K3898">
        <v>1401770178</v>
      </c>
      <c r="L3898" s="10">
        <f t="shared" si="363"/>
        <v>41792.858541666668</v>
      </c>
      <c r="M3898" s="11" t="str">
        <f t="shared" si="364"/>
        <v>Jun</v>
      </c>
      <c r="N3898" s="11">
        <f t="shared" si="365"/>
        <v>2014</v>
      </c>
      <c r="O3898" t="b">
        <v>0</v>
      </c>
      <c r="P3898">
        <v>4</v>
      </c>
      <c r="Q3898" t="b">
        <v>0</v>
      </c>
      <c r="R3898" t="s">
        <v>8271</v>
      </c>
      <c r="S3898">
        <f t="shared" si="360"/>
        <v>11</v>
      </c>
      <c r="T3898">
        <f t="shared" si="361"/>
        <v>43</v>
      </c>
      <c r="U3898" t="s">
        <v>8315</v>
      </c>
      <c r="V3898" t="s">
        <v>8316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362"/>
        <v>42012.540312499994</v>
      </c>
      <c r="K3899">
        <v>1418158683</v>
      </c>
      <c r="L3899" s="10">
        <f t="shared" si="363"/>
        <v>41982.540312499994</v>
      </c>
      <c r="M3899" s="11" t="str">
        <f t="shared" si="364"/>
        <v>Dec</v>
      </c>
      <c r="N3899" s="11">
        <f t="shared" si="365"/>
        <v>2014</v>
      </c>
      <c r="O3899" t="b">
        <v>0</v>
      </c>
      <c r="P3899">
        <v>10</v>
      </c>
      <c r="Q3899" t="b">
        <v>0</v>
      </c>
      <c r="R3899" t="s">
        <v>8271</v>
      </c>
      <c r="S3899">
        <f t="shared" si="360"/>
        <v>18</v>
      </c>
      <c r="T3899">
        <f t="shared" si="361"/>
        <v>44</v>
      </c>
      <c r="U3899" t="s">
        <v>8315</v>
      </c>
      <c r="V3899" t="s">
        <v>8316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362"/>
        <v>42233.333333333336</v>
      </c>
      <c r="K3900">
        <v>1436355270</v>
      </c>
      <c r="L3900" s="10">
        <f t="shared" si="363"/>
        <v>42193.148958333331</v>
      </c>
      <c r="M3900" s="11" t="str">
        <f t="shared" si="364"/>
        <v>Jul</v>
      </c>
      <c r="N3900" s="11">
        <f t="shared" si="365"/>
        <v>2015</v>
      </c>
      <c r="O3900" t="b">
        <v>0</v>
      </c>
      <c r="P3900">
        <v>16</v>
      </c>
      <c r="Q3900" t="b">
        <v>0</v>
      </c>
      <c r="R3900" t="s">
        <v>8271</v>
      </c>
      <c r="S3900">
        <f t="shared" si="360"/>
        <v>33</v>
      </c>
      <c r="T3900">
        <f t="shared" si="361"/>
        <v>51</v>
      </c>
      <c r="U3900" t="s">
        <v>8315</v>
      </c>
      <c r="V3900" t="s">
        <v>8316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362"/>
        <v>41863.441678240735</v>
      </c>
      <c r="K3901">
        <v>1406140561</v>
      </c>
      <c r="L3901" s="10">
        <f t="shared" si="363"/>
        <v>41843.441678240735</v>
      </c>
      <c r="M3901" s="11" t="str">
        <f t="shared" si="364"/>
        <v>Jul</v>
      </c>
      <c r="N3901" s="11">
        <f t="shared" si="365"/>
        <v>2014</v>
      </c>
      <c r="O3901" t="b">
        <v>0</v>
      </c>
      <c r="P3901">
        <v>2</v>
      </c>
      <c r="Q3901" t="b">
        <v>0</v>
      </c>
      <c r="R3901" t="s">
        <v>8271</v>
      </c>
      <c r="S3901">
        <f t="shared" si="360"/>
        <v>1</v>
      </c>
      <c r="T3901">
        <f t="shared" si="361"/>
        <v>63</v>
      </c>
      <c r="U3901" t="s">
        <v>8315</v>
      </c>
      <c r="V3901" t="s">
        <v>8316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362"/>
        <v>42165.759155092594</v>
      </c>
      <c r="K3902">
        <v>1431396791</v>
      </c>
      <c r="L3902" s="10">
        <f t="shared" si="363"/>
        <v>42135.759155092594</v>
      </c>
      <c r="M3902" s="11" t="str">
        <f t="shared" si="364"/>
        <v>May</v>
      </c>
      <c r="N3902" s="11">
        <f t="shared" si="365"/>
        <v>2015</v>
      </c>
      <c r="O3902" t="b">
        <v>0</v>
      </c>
      <c r="P3902">
        <v>5</v>
      </c>
      <c r="Q3902" t="b">
        <v>0</v>
      </c>
      <c r="R3902" t="s">
        <v>8271</v>
      </c>
      <c r="S3902">
        <f t="shared" si="360"/>
        <v>5</v>
      </c>
      <c r="T3902">
        <f t="shared" si="361"/>
        <v>27</v>
      </c>
      <c r="U3902" t="s">
        <v>8315</v>
      </c>
      <c r="V3902" t="s">
        <v>8316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362"/>
        <v>42357.493043981485</v>
      </c>
      <c r="K3903">
        <v>1447098599</v>
      </c>
      <c r="L3903" s="10">
        <f t="shared" si="363"/>
        <v>42317.493043981485</v>
      </c>
      <c r="M3903" s="11" t="str">
        <f t="shared" si="364"/>
        <v>Nov</v>
      </c>
      <c r="N3903" s="11">
        <f t="shared" si="365"/>
        <v>2015</v>
      </c>
      <c r="O3903" t="b">
        <v>0</v>
      </c>
      <c r="P3903">
        <v>1</v>
      </c>
      <c r="Q3903" t="b">
        <v>0</v>
      </c>
      <c r="R3903" t="s">
        <v>8271</v>
      </c>
      <c r="S3903">
        <f t="shared" si="360"/>
        <v>1</v>
      </c>
      <c r="T3903">
        <f t="shared" si="361"/>
        <v>25</v>
      </c>
      <c r="U3903" t="s">
        <v>8315</v>
      </c>
      <c r="V3903" t="s">
        <v>8316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362"/>
        <v>42688.176412037035</v>
      </c>
      <c r="K3904">
        <v>1476962042</v>
      </c>
      <c r="L3904" s="10">
        <f t="shared" si="363"/>
        <v>42663.134745370371</v>
      </c>
      <c r="M3904" s="11" t="str">
        <f t="shared" si="364"/>
        <v>Oct</v>
      </c>
      <c r="N3904" s="11">
        <f t="shared" si="365"/>
        <v>2016</v>
      </c>
      <c r="O3904" t="b">
        <v>0</v>
      </c>
      <c r="P3904">
        <v>31</v>
      </c>
      <c r="Q3904" t="b">
        <v>0</v>
      </c>
      <c r="R3904" t="s">
        <v>8271</v>
      </c>
      <c r="S3904">
        <f t="shared" si="360"/>
        <v>49</v>
      </c>
      <c r="T3904">
        <f t="shared" si="361"/>
        <v>47</v>
      </c>
      <c r="U3904" t="s">
        <v>8315</v>
      </c>
      <c r="V3904" t="s">
        <v>8316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362"/>
        <v>42230.484722222223</v>
      </c>
      <c r="K3905">
        <v>1435709765</v>
      </c>
      <c r="L3905" s="10">
        <f t="shared" si="363"/>
        <v>42185.677835648145</v>
      </c>
      <c r="M3905" s="11" t="str">
        <f t="shared" si="364"/>
        <v>Jun</v>
      </c>
      <c r="N3905" s="11">
        <f t="shared" si="365"/>
        <v>2015</v>
      </c>
      <c r="O3905" t="b">
        <v>0</v>
      </c>
      <c r="P3905">
        <v>0</v>
      </c>
      <c r="Q3905" t="b">
        <v>0</v>
      </c>
      <c r="R3905" t="s">
        <v>8271</v>
      </c>
      <c r="S3905">
        <f t="shared" si="360"/>
        <v>0</v>
      </c>
      <c r="T3905" t="e">
        <f t="shared" si="361"/>
        <v>#DIV/0!</v>
      </c>
      <c r="U3905" t="s">
        <v>8315</v>
      </c>
      <c r="V3905" t="s">
        <v>8316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362"/>
        <v>42108.87777777778</v>
      </c>
      <c r="K3906">
        <v>1427866200</v>
      </c>
      <c r="L3906" s="10">
        <f t="shared" si="363"/>
        <v>42094.895833333336</v>
      </c>
      <c r="M3906" s="11" t="str">
        <f t="shared" si="364"/>
        <v>Mar</v>
      </c>
      <c r="N3906" s="11">
        <f t="shared" si="365"/>
        <v>2015</v>
      </c>
      <c r="O3906" t="b">
        <v>0</v>
      </c>
      <c r="P3906">
        <v>2</v>
      </c>
      <c r="Q3906" t="b">
        <v>0</v>
      </c>
      <c r="R3906" t="s">
        <v>8271</v>
      </c>
      <c r="S3906">
        <f t="shared" ref="S3906:S3969" si="366">ROUND((E3906/D3906)*100,0)</f>
        <v>0</v>
      </c>
      <c r="T3906">
        <f t="shared" ref="T3906:T3969" si="367">ROUND(E3906/P3906,0)</f>
        <v>2</v>
      </c>
      <c r="U3906" t="s">
        <v>8315</v>
      </c>
      <c r="V3906" t="s">
        <v>8316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368">(((I3907/60)/60/24)+DATE(1970,1,1)+(-8/24))</f>
        <v>42166.624999999993</v>
      </c>
      <c r="K3907">
        <v>1430405903</v>
      </c>
      <c r="L3907" s="10">
        <f t="shared" ref="L3907:L3970" si="369">(((K3907/60)/60)/24)+DATE(1970,1,1)+(-8/24)</f>
        <v>42124.290543981479</v>
      </c>
      <c r="M3907" s="11" t="str">
        <f t="shared" ref="M3907:M3970" si="370">TEXT(L3907,"MMM")</f>
        <v>Apr</v>
      </c>
      <c r="N3907" s="11">
        <f t="shared" ref="N3907:N3970" si="371">YEAR(L3907)</f>
        <v>2015</v>
      </c>
      <c r="O3907" t="b">
        <v>0</v>
      </c>
      <c r="P3907">
        <v>7</v>
      </c>
      <c r="Q3907" t="b">
        <v>0</v>
      </c>
      <c r="R3907" t="s">
        <v>8271</v>
      </c>
      <c r="S3907">
        <f t="shared" si="366"/>
        <v>12</v>
      </c>
      <c r="T3907">
        <f t="shared" si="367"/>
        <v>25</v>
      </c>
      <c r="U3907" t="s">
        <v>8315</v>
      </c>
      <c r="V3907" t="s">
        <v>8316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368"/>
        <v>42181.225694444445</v>
      </c>
      <c r="K3908">
        <v>1432072893</v>
      </c>
      <c r="L3908" s="10">
        <f t="shared" si="369"/>
        <v>42143.584409722222</v>
      </c>
      <c r="M3908" s="11" t="str">
        <f t="shared" si="370"/>
        <v>May</v>
      </c>
      <c r="N3908" s="11">
        <f t="shared" si="371"/>
        <v>2015</v>
      </c>
      <c r="O3908" t="b">
        <v>0</v>
      </c>
      <c r="P3908">
        <v>16</v>
      </c>
      <c r="Q3908" t="b">
        <v>0</v>
      </c>
      <c r="R3908" t="s">
        <v>8271</v>
      </c>
      <c r="S3908">
        <f t="shared" si="366"/>
        <v>67</v>
      </c>
      <c r="T3908">
        <f t="shared" si="367"/>
        <v>63</v>
      </c>
      <c r="U3908" t="s">
        <v>8315</v>
      </c>
      <c r="V3908" t="s">
        <v>8316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368"/>
        <v>41938.505555555552</v>
      </c>
      <c r="K3909">
        <v>1411587606</v>
      </c>
      <c r="L3909" s="10">
        <f t="shared" si="369"/>
        <v>41906.486180555556</v>
      </c>
      <c r="M3909" s="11" t="str">
        <f t="shared" si="370"/>
        <v>Sep</v>
      </c>
      <c r="N3909" s="11">
        <f t="shared" si="371"/>
        <v>2014</v>
      </c>
      <c r="O3909" t="b">
        <v>0</v>
      </c>
      <c r="P3909">
        <v>4</v>
      </c>
      <c r="Q3909" t="b">
        <v>0</v>
      </c>
      <c r="R3909" t="s">
        <v>8271</v>
      </c>
      <c r="S3909">
        <f t="shared" si="366"/>
        <v>15</v>
      </c>
      <c r="T3909">
        <f t="shared" si="367"/>
        <v>38</v>
      </c>
      <c r="U3909" t="s">
        <v>8315</v>
      </c>
      <c r="V3909" t="s">
        <v>8316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368"/>
        <v>41848.802037037036</v>
      </c>
      <c r="K3910">
        <v>1405307696</v>
      </c>
      <c r="L3910" s="10">
        <f t="shared" si="369"/>
        <v>41833.802037037036</v>
      </c>
      <c r="M3910" s="11" t="str">
        <f t="shared" si="370"/>
        <v>Jul</v>
      </c>
      <c r="N3910" s="11">
        <f t="shared" si="371"/>
        <v>2014</v>
      </c>
      <c r="O3910" t="b">
        <v>0</v>
      </c>
      <c r="P3910">
        <v>4</v>
      </c>
      <c r="Q3910" t="b">
        <v>0</v>
      </c>
      <c r="R3910" t="s">
        <v>8271</v>
      </c>
      <c r="S3910">
        <f t="shared" si="366"/>
        <v>9</v>
      </c>
      <c r="T3910">
        <f t="shared" si="367"/>
        <v>16</v>
      </c>
      <c r="U3910" t="s">
        <v>8315</v>
      </c>
      <c r="V3910" t="s">
        <v>8316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368"/>
        <v>41893.025949074072</v>
      </c>
      <c r="K3911">
        <v>1407832642</v>
      </c>
      <c r="L3911" s="10">
        <f t="shared" si="369"/>
        <v>41863.025949074072</v>
      </c>
      <c r="M3911" s="11" t="str">
        <f t="shared" si="370"/>
        <v>Aug</v>
      </c>
      <c r="N3911" s="11">
        <f t="shared" si="371"/>
        <v>2014</v>
      </c>
      <c r="O3911" t="b">
        <v>0</v>
      </c>
      <c r="P3911">
        <v>4</v>
      </c>
      <c r="Q3911" t="b">
        <v>0</v>
      </c>
      <c r="R3911" t="s">
        <v>8271</v>
      </c>
      <c r="S3911">
        <f t="shared" si="366"/>
        <v>0</v>
      </c>
      <c r="T3911">
        <f t="shared" si="367"/>
        <v>34</v>
      </c>
      <c r="U3911" t="s">
        <v>8315</v>
      </c>
      <c r="V3911" t="s">
        <v>8316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368"/>
        <v>42254.423576388886</v>
      </c>
      <c r="K3912">
        <v>1439057397</v>
      </c>
      <c r="L3912" s="10">
        <f t="shared" si="369"/>
        <v>42224.423576388886</v>
      </c>
      <c r="M3912" s="11" t="str">
        <f t="shared" si="370"/>
        <v>Aug</v>
      </c>
      <c r="N3912" s="11">
        <f t="shared" si="371"/>
        <v>2015</v>
      </c>
      <c r="O3912" t="b">
        <v>0</v>
      </c>
      <c r="P3912">
        <v>3</v>
      </c>
      <c r="Q3912" t="b">
        <v>0</v>
      </c>
      <c r="R3912" t="s">
        <v>8271</v>
      </c>
      <c r="S3912">
        <f t="shared" si="366"/>
        <v>3</v>
      </c>
      <c r="T3912">
        <f t="shared" si="367"/>
        <v>62</v>
      </c>
      <c r="U3912" t="s">
        <v>8315</v>
      </c>
      <c r="V3912" t="s">
        <v>8316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368"/>
        <v>41969.520567129628</v>
      </c>
      <c r="K3913">
        <v>1414438177</v>
      </c>
      <c r="L3913" s="10">
        <f t="shared" si="369"/>
        <v>41939.478900462964</v>
      </c>
      <c r="M3913" s="11" t="str">
        <f t="shared" si="370"/>
        <v>Oct</v>
      </c>
      <c r="N3913" s="11">
        <f t="shared" si="371"/>
        <v>2014</v>
      </c>
      <c r="O3913" t="b">
        <v>0</v>
      </c>
      <c r="P3913">
        <v>36</v>
      </c>
      <c r="Q3913" t="b">
        <v>0</v>
      </c>
      <c r="R3913" t="s">
        <v>8271</v>
      </c>
      <c r="S3913">
        <f t="shared" si="366"/>
        <v>37</v>
      </c>
      <c r="T3913">
        <f t="shared" si="367"/>
        <v>83</v>
      </c>
      <c r="U3913" t="s">
        <v>8315</v>
      </c>
      <c r="V3913" t="s">
        <v>8316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368"/>
        <v>42118.857638888883</v>
      </c>
      <c r="K3914">
        <v>1424759330</v>
      </c>
      <c r="L3914" s="10">
        <f t="shared" si="369"/>
        <v>42058.936689814807</v>
      </c>
      <c r="M3914" s="11" t="str">
        <f t="shared" si="370"/>
        <v>Feb</v>
      </c>
      <c r="N3914" s="11">
        <f t="shared" si="371"/>
        <v>2015</v>
      </c>
      <c r="O3914" t="b">
        <v>0</v>
      </c>
      <c r="P3914">
        <v>1</v>
      </c>
      <c r="Q3914" t="b">
        <v>0</v>
      </c>
      <c r="R3914" t="s">
        <v>8271</v>
      </c>
      <c r="S3914">
        <f t="shared" si="366"/>
        <v>0</v>
      </c>
      <c r="T3914">
        <f t="shared" si="367"/>
        <v>1</v>
      </c>
      <c r="U3914" t="s">
        <v>8315</v>
      </c>
      <c r="V3914" t="s">
        <v>8316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368"/>
        <v>42337.919548611106</v>
      </c>
      <c r="K3915">
        <v>1446267849</v>
      </c>
      <c r="L3915" s="10">
        <f t="shared" si="369"/>
        <v>42307.877881944441</v>
      </c>
      <c r="M3915" s="11" t="str">
        <f t="shared" si="370"/>
        <v>Oct</v>
      </c>
      <c r="N3915" s="11">
        <f t="shared" si="371"/>
        <v>2015</v>
      </c>
      <c r="O3915" t="b">
        <v>0</v>
      </c>
      <c r="P3915">
        <v>7</v>
      </c>
      <c r="Q3915" t="b">
        <v>0</v>
      </c>
      <c r="R3915" t="s">
        <v>8271</v>
      </c>
      <c r="S3915">
        <f t="shared" si="366"/>
        <v>10</v>
      </c>
      <c r="T3915">
        <f t="shared" si="367"/>
        <v>143</v>
      </c>
      <c r="U3915" t="s">
        <v>8315</v>
      </c>
      <c r="V3915" t="s">
        <v>8316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368"/>
        <v>42134.624305555553</v>
      </c>
      <c r="K3916">
        <v>1429558756</v>
      </c>
      <c r="L3916" s="10">
        <f t="shared" si="369"/>
        <v>42114.485601851848</v>
      </c>
      <c r="M3916" s="11" t="str">
        <f t="shared" si="370"/>
        <v>Apr</v>
      </c>
      <c r="N3916" s="11">
        <f t="shared" si="371"/>
        <v>2015</v>
      </c>
      <c r="O3916" t="b">
        <v>0</v>
      </c>
      <c r="P3916">
        <v>27</v>
      </c>
      <c r="Q3916" t="b">
        <v>0</v>
      </c>
      <c r="R3916" t="s">
        <v>8271</v>
      </c>
      <c r="S3916">
        <f t="shared" si="366"/>
        <v>36</v>
      </c>
      <c r="T3916">
        <f t="shared" si="367"/>
        <v>34</v>
      </c>
      <c r="U3916" t="s">
        <v>8315</v>
      </c>
      <c r="V3916" t="s">
        <v>8316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368"/>
        <v>42522.651724537034</v>
      </c>
      <c r="K3917">
        <v>1462232309</v>
      </c>
      <c r="L3917" s="10">
        <f t="shared" si="369"/>
        <v>42492.651724537034</v>
      </c>
      <c r="M3917" s="11" t="str">
        <f t="shared" si="370"/>
        <v>May</v>
      </c>
      <c r="N3917" s="11">
        <f t="shared" si="371"/>
        <v>2016</v>
      </c>
      <c r="O3917" t="b">
        <v>0</v>
      </c>
      <c r="P3917">
        <v>1</v>
      </c>
      <c r="Q3917" t="b">
        <v>0</v>
      </c>
      <c r="R3917" t="s">
        <v>8271</v>
      </c>
      <c r="S3917">
        <f t="shared" si="366"/>
        <v>0</v>
      </c>
      <c r="T3917">
        <f t="shared" si="367"/>
        <v>5</v>
      </c>
      <c r="U3917" t="s">
        <v>8315</v>
      </c>
      <c r="V3917" t="s">
        <v>8316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368"/>
        <v>42524.138333333329</v>
      </c>
      <c r="K3918">
        <v>1462360752</v>
      </c>
      <c r="L3918" s="10">
        <f t="shared" si="369"/>
        <v>42494.138333333329</v>
      </c>
      <c r="M3918" s="11" t="str">
        <f t="shared" si="370"/>
        <v>May</v>
      </c>
      <c r="N3918" s="11">
        <f t="shared" si="371"/>
        <v>2016</v>
      </c>
      <c r="O3918" t="b">
        <v>0</v>
      </c>
      <c r="P3918">
        <v>0</v>
      </c>
      <c r="Q3918" t="b">
        <v>0</v>
      </c>
      <c r="R3918" t="s">
        <v>8271</v>
      </c>
      <c r="S3918">
        <f t="shared" si="366"/>
        <v>0</v>
      </c>
      <c r="T3918" t="e">
        <f t="shared" si="367"/>
        <v>#DIV/0!</v>
      </c>
      <c r="U3918" t="s">
        <v>8315</v>
      </c>
      <c r="V3918" t="s">
        <v>8316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368"/>
        <v>41893.193993055553</v>
      </c>
      <c r="K3919">
        <v>1407847161</v>
      </c>
      <c r="L3919" s="10">
        <f t="shared" si="369"/>
        <v>41863.193993055553</v>
      </c>
      <c r="M3919" s="11" t="str">
        <f t="shared" si="370"/>
        <v>Aug</v>
      </c>
      <c r="N3919" s="11">
        <f t="shared" si="371"/>
        <v>2014</v>
      </c>
      <c r="O3919" t="b">
        <v>0</v>
      </c>
      <c r="P3919">
        <v>1</v>
      </c>
      <c r="Q3919" t="b">
        <v>0</v>
      </c>
      <c r="R3919" t="s">
        <v>8271</v>
      </c>
      <c r="S3919">
        <f t="shared" si="366"/>
        <v>0</v>
      </c>
      <c r="T3919">
        <f t="shared" si="367"/>
        <v>10</v>
      </c>
      <c r="U3919" t="s">
        <v>8315</v>
      </c>
      <c r="V3919" t="s">
        <v>8316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368"/>
        <v>41855.333333333328</v>
      </c>
      <c r="K3920">
        <v>1406131023</v>
      </c>
      <c r="L3920" s="10">
        <f t="shared" si="369"/>
        <v>41843.331284722219</v>
      </c>
      <c r="M3920" s="11" t="str">
        <f t="shared" si="370"/>
        <v>Jul</v>
      </c>
      <c r="N3920" s="11">
        <f t="shared" si="371"/>
        <v>2014</v>
      </c>
      <c r="O3920" t="b">
        <v>0</v>
      </c>
      <c r="P3920">
        <v>3</v>
      </c>
      <c r="Q3920" t="b">
        <v>0</v>
      </c>
      <c r="R3920" t="s">
        <v>8271</v>
      </c>
      <c r="S3920">
        <f t="shared" si="366"/>
        <v>0</v>
      </c>
      <c r="T3920">
        <f t="shared" si="367"/>
        <v>40</v>
      </c>
      <c r="U3920" t="s">
        <v>8315</v>
      </c>
      <c r="V3920" t="s">
        <v>8316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368"/>
        <v>42386.666666666664</v>
      </c>
      <c r="K3921">
        <v>1450628773</v>
      </c>
      <c r="L3921" s="10">
        <f t="shared" si="369"/>
        <v>42358.351539351854</v>
      </c>
      <c r="M3921" s="11" t="str">
        <f t="shared" si="370"/>
        <v>Dec</v>
      </c>
      <c r="N3921" s="11">
        <f t="shared" si="371"/>
        <v>2015</v>
      </c>
      <c r="O3921" t="b">
        <v>0</v>
      </c>
      <c r="P3921">
        <v>3</v>
      </c>
      <c r="Q3921" t="b">
        <v>0</v>
      </c>
      <c r="R3921" t="s">
        <v>8271</v>
      </c>
      <c r="S3921">
        <f t="shared" si="366"/>
        <v>2</v>
      </c>
      <c r="T3921">
        <f t="shared" si="367"/>
        <v>30</v>
      </c>
      <c r="U3921" t="s">
        <v>8315</v>
      </c>
      <c r="V3921" t="s">
        <v>8316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368"/>
        <v>42687.095601851855</v>
      </c>
      <c r="K3922">
        <v>1476436660</v>
      </c>
      <c r="L3922" s="10">
        <f t="shared" si="369"/>
        <v>42657.053935185184</v>
      </c>
      <c r="M3922" s="11" t="str">
        <f t="shared" si="370"/>
        <v>Oct</v>
      </c>
      <c r="N3922" s="11">
        <f t="shared" si="371"/>
        <v>2016</v>
      </c>
      <c r="O3922" t="b">
        <v>0</v>
      </c>
      <c r="P3922">
        <v>3</v>
      </c>
      <c r="Q3922" t="b">
        <v>0</v>
      </c>
      <c r="R3922" t="s">
        <v>8271</v>
      </c>
      <c r="S3922">
        <f t="shared" si="366"/>
        <v>5</v>
      </c>
      <c r="T3922">
        <f t="shared" si="367"/>
        <v>45</v>
      </c>
      <c r="U3922" t="s">
        <v>8315</v>
      </c>
      <c r="V3922" t="s">
        <v>8316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368"/>
        <v>41938.416666666664</v>
      </c>
      <c r="K3923">
        <v>1413291655</v>
      </c>
      <c r="L3923" s="10">
        <f t="shared" si="369"/>
        <v>41926.208969907406</v>
      </c>
      <c r="M3923" s="11" t="str">
        <f t="shared" si="370"/>
        <v>Oct</v>
      </c>
      <c r="N3923" s="11">
        <f t="shared" si="371"/>
        <v>2014</v>
      </c>
      <c r="O3923" t="b">
        <v>0</v>
      </c>
      <c r="P3923">
        <v>0</v>
      </c>
      <c r="Q3923" t="b">
        <v>0</v>
      </c>
      <c r="R3923" t="s">
        <v>8271</v>
      </c>
      <c r="S3923">
        <f t="shared" si="366"/>
        <v>0</v>
      </c>
      <c r="T3923" t="e">
        <f t="shared" si="367"/>
        <v>#DIV/0!</v>
      </c>
      <c r="U3923" t="s">
        <v>8315</v>
      </c>
      <c r="V3923" t="s">
        <v>8316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368"/>
        <v>42065.624999999993</v>
      </c>
      <c r="K3924">
        <v>1421432810</v>
      </c>
      <c r="L3924" s="10">
        <f t="shared" si="369"/>
        <v>42020.435300925928</v>
      </c>
      <c r="M3924" s="11" t="str">
        <f t="shared" si="370"/>
        <v>Jan</v>
      </c>
      <c r="N3924" s="11">
        <f t="shared" si="371"/>
        <v>2015</v>
      </c>
      <c r="O3924" t="b">
        <v>0</v>
      </c>
      <c r="P3924">
        <v>6</v>
      </c>
      <c r="Q3924" t="b">
        <v>0</v>
      </c>
      <c r="R3924" t="s">
        <v>8271</v>
      </c>
      <c r="S3924">
        <f t="shared" si="366"/>
        <v>8</v>
      </c>
      <c r="T3924">
        <f t="shared" si="367"/>
        <v>10</v>
      </c>
      <c r="U3924" t="s">
        <v>8315</v>
      </c>
      <c r="V3924" t="s">
        <v>8316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368"/>
        <v>42103.646655092591</v>
      </c>
      <c r="K3925">
        <v>1426203071</v>
      </c>
      <c r="L3925" s="10">
        <f t="shared" si="369"/>
        <v>42075.646655092591</v>
      </c>
      <c r="M3925" s="11" t="str">
        <f t="shared" si="370"/>
        <v>Mar</v>
      </c>
      <c r="N3925" s="11">
        <f t="shared" si="371"/>
        <v>2015</v>
      </c>
      <c r="O3925" t="b">
        <v>0</v>
      </c>
      <c r="P3925">
        <v>17</v>
      </c>
      <c r="Q3925" t="b">
        <v>0</v>
      </c>
      <c r="R3925" t="s">
        <v>8271</v>
      </c>
      <c r="S3925">
        <f t="shared" si="366"/>
        <v>12</v>
      </c>
      <c r="T3925">
        <f t="shared" si="367"/>
        <v>81</v>
      </c>
      <c r="U3925" t="s">
        <v>8315</v>
      </c>
      <c r="V3925" t="s">
        <v>8316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368"/>
        <v>41816.626412037032</v>
      </c>
      <c r="K3926">
        <v>1401231722</v>
      </c>
      <c r="L3926" s="10">
        <f t="shared" si="369"/>
        <v>41786.626412037032</v>
      </c>
      <c r="M3926" s="11" t="str">
        <f t="shared" si="370"/>
        <v>May</v>
      </c>
      <c r="N3926" s="11">
        <f t="shared" si="371"/>
        <v>2014</v>
      </c>
      <c r="O3926" t="b">
        <v>0</v>
      </c>
      <c r="P3926">
        <v>40</v>
      </c>
      <c r="Q3926" t="b">
        <v>0</v>
      </c>
      <c r="R3926" t="s">
        <v>8271</v>
      </c>
      <c r="S3926">
        <f t="shared" si="366"/>
        <v>15</v>
      </c>
      <c r="T3926">
        <f t="shared" si="367"/>
        <v>57</v>
      </c>
      <c r="U3926" t="s">
        <v>8315</v>
      </c>
      <c r="V3926" t="s">
        <v>8316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368"/>
        <v>41850.537488425922</v>
      </c>
      <c r="K3927">
        <v>1404161639</v>
      </c>
      <c r="L3927" s="10">
        <f t="shared" si="369"/>
        <v>41820.537488425922</v>
      </c>
      <c r="M3927" s="11" t="str">
        <f t="shared" si="370"/>
        <v>Jun</v>
      </c>
      <c r="N3927" s="11">
        <f t="shared" si="371"/>
        <v>2014</v>
      </c>
      <c r="O3927" t="b">
        <v>0</v>
      </c>
      <c r="P3927">
        <v>3</v>
      </c>
      <c r="Q3927" t="b">
        <v>0</v>
      </c>
      <c r="R3927" t="s">
        <v>8271</v>
      </c>
      <c r="S3927">
        <f t="shared" si="366"/>
        <v>10</v>
      </c>
      <c r="T3927">
        <f t="shared" si="367"/>
        <v>5</v>
      </c>
      <c r="U3927" t="s">
        <v>8315</v>
      </c>
      <c r="V3927" t="s">
        <v>8316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368"/>
        <v>41999.751712962963</v>
      </c>
      <c r="K3928">
        <v>1417053748</v>
      </c>
      <c r="L3928" s="10">
        <f t="shared" si="369"/>
        <v>41969.751712962963</v>
      </c>
      <c r="M3928" s="11" t="str">
        <f t="shared" si="370"/>
        <v>Nov</v>
      </c>
      <c r="N3928" s="11">
        <f t="shared" si="371"/>
        <v>2014</v>
      </c>
      <c r="O3928" t="b">
        <v>0</v>
      </c>
      <c r="P3928">
        <v>1</v>
      </c>
      <c r="Q3928" t="b">
        <v>0</v>
      </c>
      <c r="R3928" t="s">
        <v>8271</v>
      </c>
      <c r="S3928">
        <f t="shared" si="366"/>
        <v>0</v>
      </c>
      <c r="T3928">
        <f t="shared" si="367"/>
        <v>15</v>
      </c>
      <c r="U3928" t="s">
        <v>8315</v>
      </c>
      <c r="V3928" t="s">
        <v>8316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368"/>
        <v>41859.934074074074</v>
      </c>
      <c r="K3929">
        <v>1404973504</v>
      </c>
      <c r="L3929" s="10">
        <f t="shared" si="369"/>
        <v>41829.934074074074</v>
      </c>
      <c r="M3929" s="11" t="str">
        <f t="shared" si="370"/>
        <v>Jul</v>
      </c>
      <c r="N3929" s="11">
        <f t="shared" si="371"/>
        <v>2014</v>
      </c>
      <c r="O3929" t="b">
        <v>0</v>
      </c>
      <c r="P3929">
        <v>2</v>
      </c>
      <c r="Q3929" t="b">
        <v>0</v>
      </c>
      <c r="R3929" t="s">
        <v>8271</v>
      </c>
      <c r="S3929">
        <f t="shared" si="366"/>
        <v>1</v>
      </c>
      <c r="T3929">
        <f t="shared" si="367"/>
        <v>13</v>
      </c>
      <c r="U3929" t="s">
        <v>8315</v>
      </c>
      <c r="V3929" t="s">
        <v>8316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368"/>
        <v>42292.874305555553</v>
      </c>
      <c r="K3930">
        <v>1442593427</v>
      </c>
      <c r="L3930" s="10">
        <f t="shared" si="369"/>
        <v>42265.349849537037</v>
      </c>
      <c r="M3930" s="11" t="str">
        <f t="shared" si="370"/>
        <v>Sep</v>
      </c>
      <c r="N3930" s="11">
        <f t="shared" si="371"/>
        <v>2015</v>
      </c>
      <c r="O3930" t="b">
        <v>0</v>
      </c>
      <c r="P3930">
        <v>7</v>
      </c>
      <c r="Q3930" t="b">
        <v>0</v>
      </c>
      <c r="R3930" t="s">
        <v>8271</v>
      </c>
      <c r="S3930">
        <f t="shared" si="366"/>
        <v>13</v>
      </c>
      <c r="T3930">
        <f t="shared" si="367"/>
        <v>93</v>
      </c>
      <c r="U3930" t="s">
        <v>8315</v>
      </c>
      <c r="V3930" t="s">
        <v>8316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368"/>
        <v>42631.493807870364</v>
      </c>
      <c r="K3931">
        <v>1471636265</v>
      </c>
      <c r="L3931" s="10">
        <f t="shared" si="369"/>
        <v>42601.493807870364</v>
      </c>
      <c r="M3931" s="11" t="str">
        <f t="shared" si="370"/>
        <v>Aug</v>
      </c>
      <c r="N3931" s="11">
        <f t="shared" si="371"/>
        <v>2016</v>
      </c>
      <c r="O3931" t="b">
        <v>0</v>
      </c>
      <c r="P3931">
        <v>14</v>
      </c>
      <c r="Q3931" t="b">
        <v>0</v>
      </c>
      <c r="R3931" t="s">
        <v>8271</v>
      </c>
      <c r="S3931">
        <f t="shared" si="366"/>
        <v>2</v>
      </c>
      <c r="T3931">
        <f t="shared" si="367"/>
        <v>32</v>
      </c>
      <c r="U3931" t="s">
        <v>8315</v>
      </c>
      <c r="V3931" t="s">
        <v>8316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368"/>
        <v>42460.916666666664</v>
      </c>
      <c r="K3932">
        <v>1457078868</v>
      </c>
      <c r="L3932" s="10">
        <f t="shared" si="369"/>
        <v>42433.00541666666</v>
      </c>
      <c r="M3932" s="11" t="str">
        <f t="shared" si="370"/>
        <v>Mar</v>
      </c>
      <c r="N3932" s="11">
        <f t="shared" si="371"/>
        <v>2016</v>
      </c>
      <c r="O3932" t="b">
        <v>0</v>
      </c>
      <c r="P3932">
        <v>0</v>
      </c>
      <c r="Q3932" t="b">
        <v>0</v>
      </c>
      <c r="R3932" t="s">
        <v>8271</v>
      </c>
      <c r="S3932">
        <f t="shared" si="366"/>
        <v>0</v>
      </c>
      <c r="T3932" t="e">
        <f t="shared" si="367"/>
        <v>#DIV/0!</v>
      </c>
      <c r="U3932" t="s">
        <v>8315</v>
      </c>
      <c r="V3932" t="s">
        <v>8316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368"/>
        <v>42252.818368055552</v>
      </c>
      <c r="K3933">
        <v>1439350707</v>
      </c>
      <c r="L3933" s="10">
        <f t="shared" si="369"/>
        <v>42227.818368055552</v>
      </c>
      <c r="M3933" s="11" t="str">
        <f t="shared" si="370"/>
        <v>Aug</v>
      </c>
      <c r="N3933" s="11">
        <f t="shared" si="371"/>
        <v>2015</v>
      </c>
      <c r="O3933" t="b">
        <v>0</v>
      </c>
      <c r="P3933">
        <v>0</v>
      </c>
      <c r="Q3933" t="b">
        <v>0</v>
      </c>
      <c r="R3933" t="s">
        <v>8271</v>
      </c>
      <c r="S3933">
        <f t="shared" si="366"/>
        <v>0</v>
      </c>
      <c r="T3933" t="e">
        <f t="shared" si="367"/>
        <v>#DIV/0!</v>
      </c>
      <c r="U3933" t="s">
        <v>8315</v>
      </c>
      <c r="V3933" t="s">
        <v>8316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368"/>
        <v>42444.793564814812</v>
      </c>
      <c r="K3934">
        <v>1455508964</v>
      </c>
      <c r="L3934" s="10">
        <f t="shared" si="369"/>
        <v>42414.835231481477</v>
      </c>
      <c r="M3934" s="11" t="str">
        <f t="shared" si="370"/>
        <v>Feb</v>
      </c>
      <c r="N3934" s="11">
        <f t="shared" si="371"/>
        <v>2016</v>
      </c>
      <c r="O3934" t="b">
        <v>0</v>
      </c>
      <c r="P3934">
        <v>1</v>
      </c>
      <c r="Q3934" t="b">
        <v>0</v>
      </c>
      <c r="R3934" t="s">
        <v>8271</v>
      </c>
      <c r="S3934">
        <f t="shared" si="366"/>
        <v>0</v>
      </c>
      <c r="T3934">
        <f t="shared" si="367"/>
        <v>1</v>
      </c>
      <c r="U3934" t="s">
        <v>8315</v>
      </c>
      <c r="V3934" t="s">
        <v>8316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368"/>
        <v>42567.696527777771</v>
      </c>
      <c r="K3935">
        <v>1466205262</v>
      </c>
      <c r="L3935" s="10">
        <f t="shared" si="369"/>
        <v>42538.634976851848</v>
      </c>
      <c r="M3935" s="11" t="str">
        <f t="shared" si="370"/>
        <v>Jun</v>
      </c>
      <c r="N3935" s="11">
        <f t="shared" si="371"/>
        <v>2016</v>
      </c>
      <c r="O3935" t="b">
        <v>0</v>
      </c>
      <c r="P3935">
        <v>12</v>
      </c>
      <c r="Q3935" t="b">
        <v>0</v>
      </c>
      <c r="R3935" t="s">
        <v>8271</v>
      </c>
      <c r="S3935">
        <f t="shared" si="366"/>
        <v>16</v>
      </c>
      <c r="T3935">
        <f t="shared" si="367"/>
        <v>92</v>
      </c>
      <c r="U3935" t="s">
        <v>8315</v>
      </c>
      <c r="V3935" t="s">
        <v>8316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368"/>
        <v>42278.208333333336</v>
      </c>
      <c r="K3936">
        <v>1439827639</v>
      </c>
      <c r="L3936" s="10">
        <f t="shared" si="369"/>
        <v>42233.338414351849</v>
      </c>
      <c r="M3936" s="11" t="str">
        <f t="shared" si="370"/>
        <v>Aug</v>
      </c>
      <c r="N3936" s="11">
        <f t="shared" si="371"/>
        <v>2015</v>
      </c>
      <c r="O3936" t="b">
        <v>0</v>
      </c>
      <c r="P3936">
        <v>12</v>
      </c>
      <c r="Q3936" t="b">
        <v>0</v>
      </c>
      <c r="R3936" t="s">
        <v>8271</v>
      </c>
      <c r="S3936">
        <f t="shared" si="366"/>
        <v>11</v>
      </c>
      <c r="T3936">
        <f t="shared" si="367"/>
        <v>46</v>
      </c>
      <c r="U3936" t="s">
        <v>8315</v>
      </c>
      <c r="V3936" t="s">
        <v>8316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368"/>
        <v>42281.323449074065</v>
      </c>
      <c r="K3937">
        <v>1438789546</v>
      </c>
      <c r="L3937" s="10">
        <f t="shared" si="369"/>
        <v>42221.323449074065</v>
      </c>
      <c r="M3937" s="11" t="str">
        <f t="shared" si="370"/>
        <v>Aug</v>
      </c>
      <c r="N3937" s="11">
        <f t="shared" si="371"/>
        <v>2015</v>
      </c>
      <c r="O3937" t="b">
        <v>0</v>
      </c>
      <c r="P3937">
        <v>23</v>
      </c>
      <c r="Q3937" t="b">
        <v>0</v>
      </c>
      <c r="R3937" t="s">
        <v>8271</v>
      </c>
      <c r="S3937">
        <f t="shared" si="366"/>
        <v>44</v>
      </c>
      <c r="T3937">
        <f t="shared" si="367"/>
        <v>57</v>
      </c>
      <c r="U3937" t="s">
        <v>8315</v>
      </c>
      <c r="V3937" t="s">
        <v>8316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368"/>
        <v>42704.971296296295</v>
      </c>
      <c r="K3938">
        <v>1477981120</v>
      </c>
      <c r="L3938" s="10">
        <f t="shared" si="369"/>
        <v>42674.929629629631</v>
      </c>
      <c r="M3938" s="11" t="str">
        <f t="shared" si="370"/>
        <v>Oct</v>
      </c>
      <c r="N3938" s="11">
        <f t="shared" si="371"/>
        <v>2016</v>
      </c>
      <c r="O3938" t="b">
        <v>0</v>
      </c>
      <c r="P3938">
        <v>0</v>
      </c>
      <c r="Q3938" t="b">
        <v>0</v>
      </c>
      <c r="R3938" t="s">
        <v>8271</v>
      </c>
      <c r="S3938">
        <f t="shared" si="366"/>
        <v>0</v>
      </c>
      <c r="T3938" t="e">
        <f t="shared" si="367"/>
        <v>#DIV/0!</v>
      </c>
      <c r="U3938" t="s">
        <v>8315</v>
      </c>
      <c r="V3938" t="s">
        <v>8316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368"/>
        <v>42562.298148148147</v>
      </c>
      <c r="K3939">
        <v>1465830560</v>
      </c>
      <c r="L3939" s="10">
        <f t="shared" si="369"/>
        <v>42534.298148148147</v>
      </c>
      <c r="M3939" s="11" t="str">
        <f t="shared" si="370"/>
        <v>Jun</v>
      </c>
      <c r="N3939" s="11">
        <f t="shared" si="371"/>
        <v>2016</v>
      </c>
      <c r="O3939" t="b">
        <v>0</v>
      </c>
      <c r="P3939">
        <v>10</v>
      </c>
      <c r="Q3939" t="b">
        <v>0</v>
      </c>
      <c r="R3939" t="s">
        <v>8271</v>
      </c>
      <c r="S3939">
        <f t="shared" si="366"/>
        <v>86</v>
      </c>
      <c r="T3939">
        <f t="shared" si="367"/>
        <v>249</v>
      </c>
      <c r="U3939" t="s">
        <v>8315</v>
      </c>
      <c r="V3939" t="s">
        <v>8316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368"/>
        <v>42182.572384259263</v>
      </c>
      <c r="K3940">
        <v>1432763054</v>
      </c>
      <c r="L3940" s="10">
        <f t="shared" si="369"/>
        <v>42151.572384259263</v>
      </c>
      <c r="M3940" s="11" t="str">
        <f t="shared" si="370"/>
        <v>May</v>
      </c>
      <c r="N3940" s="11">
        <f t="shared" si="371"/>
        <v>2015</v>
      </c>
      <c r="O3940" t="b">
        <v>0</v>
      </c>
      <c r="P3940">
        <v>5</v>
      </c>
      <c r="Q3940" t="b">
        <v>0</v>
      </c>
      <c r="R3940" t="s">
        <v>8271</v>
      </c>
      <c r="S3940">
        <f t="shared" si="366"/>
        <v>12</v>
      </c>
      <c r="T3940">
        <f t="shared" si="367"/>
        <v>79</v>
      </c>
      <c r="U3940" t="s">
        <v>8315</v>
      </c>
      <c r="V3940" t="s">
        <v>8316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368"/>
        <v>41918.854166666664</v>
      </c>
      <c r="K3941">
        <v>1412328979</v>
      </c>
      <c r="L3941" s="10">
        <f t="shared" si="369"/>
        <v>41915.066886574074</v>
      </c>
      <c r="M3941" s="11" t="str">
        <f t="shared" si="370"/>
        <v>Oct</v>
      </c>
      <c r="N3941" s="11">
        <f t="shared" si="371"/>
        <v>2014</v>
      </c>
      <c r="O3941" t="b">
        <v>0</v>
      </c>
      <c r="P3941">
        <v>1</v>
      </c>
      <c r="Q3941" t="b">
        <v>0</v>
      </c>
      <c r="R3941" t="s">
        <v>8271</v>
      </c>
      <c r="S3941">
        <f t="shared" si="366"/>
        <v>0</v>
      </c>
      <c r="T3941">
        <f t="shared" si="367"/>
        <v>5</v>
      </c>
      <c r="U3941" t="s">
        <v>8315</v>
      </c>
      <c r="V3941" t="s">
        <v>8316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368"/>
        <v>42006.159155092588</v>
      </c>
      <c r="K3942">
        <v>1416311351</v>
      </c>
      <c r="L3942" s="10">
        <f t="shared" si="369"/>
        <v>41961.159155092588</v>
      </c>
      <c r="M3942" s="11" t="str">
        <f t="shared" si="370"/>
        <v>Nov</v>
      </c>
      <c r="N3942" s="11">
        <f t="shared" si="371"/>
        <v>2014</v>
      </c>
      <c r="O3942" t="b">
        <v>0</v>
      </c>
      <c r="P3942">
        <v>2</v>
      </c>
      <c r="Q3942" t="b">
        <v>0</v>
      </c>
      <c r="R3942" t="s">
        <v>8271</v>
      </c>
      <c r="S3942">
        <f t="shared" si="366"/>
        <v>0</v>
      </c>
      <c r="T3942">
        <f t="shared" si="367"/>
        <v>6</v>
      </c>
      <c r="U3942" t="s">
        <v>8315</v>
      </c>
      <c r="V3942" t="s">
        <v>8316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368"/>
        <v>41967.708333333336</v>
      </c>
      <c r="K3943">
        <v>1414505137</v>
      </c>
      <c r="L3943" s="10">
        <f t="shared" si="369"/>
        <v>41940.253900462958</v>
      </c>
      <c r="M3943" s="11" t="str">
        <f t="shared" si="370"/>
        <v>Oct</v>
      </c>
      <c r="N3943" s="11">
        <f t="shared" si="371"/>
        <v>2014</v>
      </c>
      <c r="O3943" t="b">
        <v>0</v>
      </c>
      <c r="P3943">
        <v>2</v>
      </c>
      <c r="Q3943" t="b">
        <v>0</v>
      </c>
      <c r="R3943" t="s">
        <v>8271</v>
      </c>
      <c r="S3943">
        <f t="shared" si="366"/>
        <v>1</v>
      </c>
      <c r="T3943">
        <f t="shared" si="367"/>
        <v>25</v>
      </c>
      <c r="U3943" t="s">
        <v>8315</v>
      </c>
      <c r="V3943" t="s">
        <v>8316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368"/>
        <v>42171.570763888885</v>
      </c>
      <c r="K3944">
        <v>1429306914</v>
      </c>
      <c r="L3944" s="10">
        <f t="shared" si="369"/>
        <v>42111.570763888885</v>
      </c>
      <c r="M3944" s="11" t="str">
        <f t="shared" si="370"/>
        <v>Apr</v>
      </c>
      <c r="N3944" s="11">
        <f t="shared" si="371"/>
        <v>2015</v>
      </c>
      <c r="O3944" t="b">
        <v>0</v>
      </c>
      <c r="P3944">
        <v>0</v>
      </c>
      <c r="Q3944" t="b">
        <v>0</v>
      </c>
      <c r="R3944" t="s">
        <v>8271</v>
      </c>
      <c r="S3944">
        <f t="shared" si="366"/>
        <v>0</v>
      </c>
      <c r="T3944" t="e">
        <f t="shared" si="367"/>
        <v>#DIV/0!</v>
      </c>
      <c r="U3944" t="s">
        <v>8315</v>
      </c>
      <c r="V3944" t="s">
        <v>8316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368"/>
        <v>42310.368055555555</v>
      </c>
      <c r="K3945">
        <v>1443811268</v>
      </c>
      <c r="L3945" s="10">
        <f t="shared" si="369"/>
        <v>42279.445231481477</v>
      </c>
      <c r="M3945" s="11" t="str">
        <f t="shared" si="370"/>
        <v>Oct</v>
      </c>
      <c r="N3945" s="11">
        <f t="shared" si="371"/>
        <v>2015</v>
      </c>
      <c r="O3945" t="b">
        <v>0</v>
      </c>
      <c r="P3945">
        <v>13</v>
      </c>
      <c r="Q3945" t="b">
        <v>0</v>
      </c>
      <c r="R3945" t="s">
        <v>8271</v>
      </c>
      <c r="S3945">
        <f t="shared" si="366"/>
        <v>36</v>
      </c>
      <c r="T3945">
        <f t="shared" si="367"/>
        <v>137</v>
      </c>
      <c r="U3945" t="s">
        <v>8315</v>
      </c>
      <c r="V3945" t="s">
        <v>8316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368"/>
        <v>42243.329571759255</v>
      </c>
      <c r="K3946">
        <v>1438098875</v>
      </c>
      <c r="L3946" s="10">
        <f t="shared" si="369"/>
        <v>42213.329571759255</v>
      </c>
      <c r="M3946" s="11" t="str">
        <f t="shared" si="370"/>
        <v>Jul</v>
      </c>
      <c r="N3946" s="11">
        <f t="shared" si="371"/>
        <v>2015</v>
      </c>
      <c r="O3946" t="b">
        <v>0</v>
      </c>
      <c r="P3946">
        <v>0</v>
      </c>
      <c r="Q3946" t="b">
        <v>0</v>
      </c>
      <c r="R3946" t="s">
        <v>8271</v>
      </c>
      <c r="S3946">
        <f t="shared" si="366"/>
        <v>0</v>
      </c>
      <c r="T3946" t="e">
        <f t="shared" si="367"/>
        <v>#DIV/0!</v>
      </c>
      <c r="U3946" t="s">
        <v>8315</v>
      </c>
      <c r="V3946" t="s">
        <v>8316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368"/>
        <v>42139.468379629623</v>
      </c>
      <c r="K3947">
        <v>1429125268</v>
      </c>
      <c r="L3947" s="10">
        <f t="shared" si="369"/>
        <v>42109.468379629623</v>
      </c>
      <c r="M3947" s="11" t="str">
        <f t="shared" si="370"/>
        <v>Apr</v>
      </c>
      <c r="N3947" s="11">
        <f t="shared" si="371"/>
        <v>2015</v>
      </c>
      <c r="O3947" t="b">
        <v>0</v>
      </c>
      <c r="P3947">
        <v>1</v>
      </c>
      <c r="Q3947" t="b">
        <v>0</v>
      </c>
      <c r="R3947" t="s">
        <v>8271</v>
      </c>
      <c r="S3947">
        <f t="shared" si="366"/>
        <v>0</v>
      </c>
      <c r="T3947">
        <f t="shared" si="367"/>
        <v>5</v>
      </c>
      <c r="U3947" t="s">
        <v>8315</v>
      </c>
      <c r="V3947" t="s">
        <v>8316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368"/>
        <v>42062.999999999993</v>
      </c>
      <c r="K3948">
        <v>1422388822</v>
      </c>
      <c r="L3948" s="10">
        <f t="shared" si="369"/>
        <v>42031.500254629624</v>
      </c>
      <c r="M3948" s="11" t="str">
        <f t="shared" si="370"/>
        <v>Jan</v>
      </c>
      <c r="N3948" s="11">
        <f t="shared" si="371"/>
        <v>2015</v>
      </c>
      <c r="O3948" t="b">
        <v>0</v>
      </c>
      <c r="P3948">
        <v>5</v>
      </c>
      <c r="Q3948" t="b">
        <v>0</v>
      </c>
      <c r="R3948" t="s">
        <v>8271</v>
      </c>
      <c r="S3948">
        <f t="shared" si="366"/>
        <v>3</v>
      </c>
      <c r="T3948">
        <f t="shared" si="367"/>
        <v>39</v>
      </c>
      <c r="U3948" t="s">
        <v>8315</v>
      </c>
      <c r="V3948" t="s">
        <v>8316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368"/>
        <v>42644.809537037036</v>
      </c>
      <c r="K3949">
        <v>1472786744</v>
      </c>
      <c r="L3949" s="10">
        <f t="shared" si="369"/>
        <v>42614.809537037036</v>
      </c>
      <c r="M3949" s="11" t="str">
        <f t="shared" si="370"/>
        <v>Sep</v>
      </c>
      <c r="N3949" s="11">
        <f t="shared" si="371"/>
        <v>2016</v>
      </c>
      <c r="O3949" t="b">
        <v>0</v>
      </c>
      <c r="P3949">
        <v>2</v>
      </c>
      <c r="Q3949" t="b">
        <v>0</v>
      </c>
      <c r="R3949" t="s">
        <v>8271</v>
      </c>
      <c r="S3949">
        <f t="shared" si="366"/>
        <v>3</v>
      </c>
      <c r="T3949">
        <f t="shared" si="367"/>
        <v>51</v>
      </c>
      <c r="U3949" t="s">
        <v>8315</v>
      </c>
      <c r="V3949" t="s">
        <v>8316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368"/>
        <v>41888.992164351846</v>
      </c>
      <c r="K3950">
        <v>1404892123</v>
      </c>
      <c r="L3950" s="10">
        <f t="shared" si="369"/>
        <v>41828.992164351846</v>
      </c>
      <c r="M3950" s="11" t="str">
        <f t="shared" si="370"/>
        <v>Jul</v>
      </c>
      <c r="N3950" s="11">
        <f t="shared" si="371"/>
        <v>2014</v>
      </c>
      <c r="O3950" t="b">
        <v>0</v>
      </c>
      <c r="P3950">
        <v>0</v>
      </c>
      <c r="Q3950" t="b">
        <v>0</v>
      </c>
      <c r="R3950" t="s">
        <v>8271</v>
      </c>
      <c r="S3950">
        <f t="shared" si="366"/>
        <v>0</v>
      </c>
      <c r="T3950" t="e">
        <f t="shared" si="367"/>
        <v>#DIV/0!</v>
      </c>
      <c r="U3950" t="s">
        <v>8315</v>
      </c>
      <c r="V3950" t="s">
        <v>8316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368"/>
        <v>42045.787280092591</v>
      </c>
      <c r="K3951">
        <v>1421031221</v>
      </c>
      <c r="L3951" s="10">
        <f t="shared" si="369"/>
        <v>42015.787280092591</v>
      </c>
      <c r="M3951" s="11" t="str">
        <f t="shared" si="370"/>
        <v>Jan</v>
      </c>
      <c r="N3951" s="11">
        <f t="shared" si="371"/>
        <v>2015</v>
      </c>
      <c r="O3951" t="b">
        <v>0</v>
      </c>
      <c r="P3951">
        <v>32</v>
      </c>
      <c r="Q3951" t="b">
        <v>0</v>
      </c>
      <c r="R3951" t="s">
        <v>8271</v>
      </c>
      <c r="S3951">
        <f t="shared" si="366"/>
        <v>16</v>
      </c>
      <c r="T3951">
        <f t="shared" si="367"/>
        <v>49</v>
      </c>
      <c r="U3951" t="s">
        <v>8315</v>
      </c>
      <c r="V3951" t="s">
        <v>8316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368"/>
        <v>42468.440972222219</v>
      </c>
      <c r="K3952">
        <v>1457628680</v>
      </c>
      <c r="L3952" s="10">
        <f t="shared" si="369"/>
        <v>42439.368981481479</v>
      </c>
      <c r="M3952" s="11" t="str">
        <f t="shared" si="370"/>
        <v>Mar</v>
      </c>
      <c r="N3952" s="11">
        <f t="shared" si="371"/>
        <v>2016</v>
      </c>
      <c r="O3952" t="b">
        <v>0</v>
      </c>
      <c r="P3952">
        <v>1</v>
      </c>
      <c r="Q3952" t="b">
        <v>0</v>
      </c>
      <c r="R3952" t="s">
        <v>8271</v>
      </c>
      <c r="S3952">
        <f t="shared" si="366"/>
        <v>1</v>
      </c>
      <c r="T3952">
        <f t="shared" si="367"/>
        <v>25</v>
      </c>
      <c r="U3952" t="s">
        <v>8315</v>
      </c>
      <c r="V3952" t="s">
        <v>8316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368"/>
        <v>42493.45071759259</v>
      </c>
      <c r="K3953">
        <v>1457120942</v>
      </c>
      <c r="L3953" s="10">
        <f t="shared" si="369"/>
        <v>42433.492384259262</v>
      </c>
      <c r="M3953" s="11" t="str">
        <f t="shared" si="370"/>
        <v>Mar</v>
      </c>
      <c r="N3953" s="11">
        <f t="shared" si="371"/>
        <v>2016</v>
      </c>
      <c r="O3953" t="b">
        <v>0</v>
      </c>
      <c r="P3953">
        <v>1</v>
      </c>
      <c r="Q3953" t="b">
        <v>0</v>
      </c>
      <c r="R3953" t="s">
        <v>8271</v>
      </c>
      <c r="S3953">
        <f t="shared" si="366"/>
        <v>0</v>
      </c>
      <c r="T3953">
        <f t="shared" si="367"/>
        <v>1</v>
      </c>
      <c r="U3953" t="s">
        <v>8315</v>
      </c>
      <c r="V3953" t="s">
        <v>8316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368"/>
        <v>42303.457060185181</v>
      </c>
      <c r="K3954">
        <v>1440701890</v>
      </c>
      <c r="L3954" s="10">
        <f t="shared" si="369"/>
        <v>42243.457060185181</v>
      </c>
      <c r="M3954" s="11" t="str">
        <f t="shared" si="370"/>
        <v>Aug</v>
      </c>
      <c r="N3954" s="11">
        <f t="shared" si="371"/>
        <v>2015</v>
      </c>
      <c r="O3954" t="b">
        <v>0</v>
      </c>
      <c r="P3954">
        <v>1</v>
      </c>
      <c r="Q3954" t="b">
        <v>0</v>
      </c>
      <c r="R3954" t="s">
        <v>8271</v>
      </c>
      <c r="S3954">
        <f t="shared" si="366"/>
        <v>0</v>
      </c>
      <c r="T3954">
        <f t="shared" si="367"/>
        <v>25</v>
      </c>
      <c r="U3954" t="s">
        <v>8315</v>
      </c>
      <c r="V3954" t="s">
        <v>8316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368"/>
        <v>42580.645138888889</v>
      </c>
      <c r="K3955">
        <v>1467162586</v>
      </c>
      <c r="L3955" s="10">
        <f t="shared" si="369"/>
        <v>42549.715115740742</v>
      </c>
      <c r="M3955" s="11" t="str">
        <f t="shared" si="370"/>
        <v>Jun</v>
      </c>
      <c r="N3955" s="11">
        <f t="shared" si="371"/>
        <v>2016</v>
      </c>
      <c r="O3955" t="b">
        <v>0</v>
      </c>
      <c r="P3955">
        <v>0</v>
      </c>
      <c r="Q3955" t="b">
        <v>0</v>
      </c>
      <c r="R3955" t="s">
        <v>8271</v>
      </c>
      <c r="S3955">
        <f t="shared" si="366"/>
        <v>0</v>
      </c>
      <c r="T3955" t="e">
        <f t="shared" si="367"/>
        <v>#DIV/0!</v>
      </c>
      <c r="U3955" t="s">
        <v>8315</v>
      </c>
      <c r="V3955" t="s">
        <v>8316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368"/>
        <v>41834.317870370367</v>
      </c>
      <c r="K3956">
        <v>1400168264</v>
      </c>
      <c r="L3956" s="10">
        <f t="shared" si="369"/>
        <v>41774.317870370367</v>
      </c>
      <c r="M3956" s="11" t="str">
        <f t="shared" si="370"/>
        <v>May</v>
      </c>
      <c r="N3956" s="11">
        <f t="shared" si="371"/>
        <v>2014</v>
      </c>
      <c r="O3956" t="b">
        <v>0</v>
      </c>
      <c r="P3956">
        <v>0</v>
      </c>
      <c r="Q3956" t="b">
        <v>0</v>
      </c>
      <c r="R3956" t="s">
        <v>8271</v>
      </c>
      <c r="S3956">
        <f t="shared" si="366"/>
        <v>0</v>
      </c>
      <c r="T3956" t="e">
        <f t="shared" si="367"/>
        <v>#DIV/0!</v>
      </c>
      <c r="U3956" t="s">
        <v>8315</v>
      </c>
      <c r="V3956" t="s">
        <v>8316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368"/>
        <v>42336.557187499995</v>
      </c>
      <c r="K3957">
        <v>1446150141</v>
      </c>
      <c r="L3957" s="10">
        <f t="shared" si="369"/>
        <v>42306.515520833331</v>
      </c>
      <c r="M3957" s="11" t="str">
        <f t="shared" si="370"/>
        <v>Oct</v>
      </c>
      <c r="N3957" s="11">
        <f t="shared" si="371"/>
        <v>2015</v>
      </c>
      <c r="O3957" t="b">
        <v>0</v>
      </c>
      <c r="P3957">
        <v>8</v>
      </c>
      <c r="Q3957" t="b">
        <v>0</v>
      </c>
      <c r="R3957" t="s">
        <v>8271</v>
      </c>
      <c r="S3957">
        <f t="shared" si="366"/>
        <v>24</v>
      </c>
      <c r="T3957">
        <f t="shared" si="367"/>
        <v>53</v>
      </c>
      <c r="U3957" t="s">
        <v>8315</v>
      </c>
      <c r="V3957" t="s">
        <v>8316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368"/>
        <v>42484.680555555555</v>
      </c>
      <c r="K3958">
        <v>1459203727</v>
      </c>
      <c r="L3958" s="10">
        <f t="shared" si="369"/>
        <v>42457.598692129628</v>
      </c>
      <c r="M3958" s="11" t="str">
        <f t="shared" si="370"/>
        <v>Mar</v>
      </c>
      <c r="N3958" s="11">
        <f t="shared" si="371"/>
        <v>2016</v>
      </c>
      <c r="O3958" t="b">
        <v>0</v>
      </c>
      <c r="P3958">
        <v>0</v>
      </c>
      <c r="Q3958" t="b">
        <v>0</v>
      </c>
      <c r="R3958" t="s">
        <v>8271</v>
      </c>
      <c r="S3958">
        <f t="shared" si="366"/>
        <v>0</v>
      </c>
      <c r="T3958" t="e">
        <f t="shared" si="367"/>
        <v>#DIV/0!</v>
      </c>
      <c r="U3958" t="s">
        <v>8315</v>
      </c>
      <c r="V3958" t="s">
        <v>8316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368"/>
        <v>42559.642986111103</v>
      </c>
      <c r="K3959">
        <v>1464045954</v>
      </c>
      <c r="L3959" s="10">
        <f t="shared" si="369"/>
        <v>42513.642986111103</v>
      </c>
      <c r="M3959" s="11" t="str">
        <f t="shared" si="370"/>
        <v>May</v>
      </c>
      <c r="N3959" s="11">
        <f t="shared" si="371"/>
        <v>2016</v>
      </c>
      <c r="O3959" t="b">
        <v>0</v>
      </c>
      <c r="P3959">
        <v>1</v>
      </c>
      <c r="Q3959" t="b">
        <v>0</v>
      </c>
      <c r="R3959" t="s">
        <v>8271</v>
      </c>
      <c r="S3959">
        <f t="shared" si="366"/>
        <v>0</v>
      </c>
      <c r="T3959">
        <f t="shared" si="367"/>
        <v>7</v>
      </c>
      <c r="U3959" t="s">
        <v>8315</v>
      </c>
      <c r="V3959" t="s">
        <v>8316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368"/>
        <v>41853.25</v>
      </c>
      <c r="K3960">
        <v>1403822912</v>
      </c>
      <c r="L3960" s="10">
        <f t="shared" si="369"/>
        <v>41816.617037037038</v>
      </c>
      <c r="M3960" s="11" t="str">
        <f t="shared" si="370"/>
        <v>Jun</v>
      </c>
      <c r="N3960" s="11">
        <f t="shared" si="371"/>
        <v>2014</v>
      </c>
      <c r="O3960" t="b">
        <v>0</v>
      </c>
      <c r="P3960">
        <v>16</v>
      </c>
      <c r="Q3960" t="b">
        <v>0</v>
      </c>
      <c r="R3960" t="s">
        <v>8271</v>
      </c>
      <c r="S3960">
        <f t="shared" si="366"/>
        <v>32</v>
      </c>
      <c r="T3960">
        <f t="shared" si="367"/>
        <v>40</v>
      </c>
      <c r="U3960" t="s">
        <v>8315</v>
      </c>
      <c r="V3960" t="s">
        <v>8316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368"/>
        <v>41910.455509259256</v>
      </c>
      <c r="K3961">
        <v>1409338556</v>
      </c>
      <c r="L3961" s="10">
        <f t="shared" si="369"/>
        <v>41880.455509259256</v>
      </c>
      <c r="M3961" s="11" t="str">
        <f t="shared" si="370"/>
        <v>Aug</v>
      </c>
      <c r="N3961" s="11">
        <f t="shared" si="371"/>
        <v>2014</v>
      </c>
      <c r="O3961" t="b">
        <v>0</v>
      </c>
      <c r="P3961">
        <v>12</v>
      </c>
      <c r="Q3961" t="b">
        <v>0</v>
      </c>
      <c r="R3961" t="s">
        <v>8271</v>
      </c>
      <c r="S3961">
        <f t="shared" si="366"/>
        <v>24</v>
      </c>
      <c r="T3961">
        <f t="shared" si="367"/>
        <v>24</v>
      </c>
      <c r="U3961" t="s">
        <v>8315</v>
      </c>
      <c r="V3961" t="s">
        <v>8316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368"/>
        <v>42372.51222222222</v>
      </c>
      <c r="K3962">
        <v>1449260256</v>
      </c>
      <c r="L3962" s="10">
        <f t="shared" si="369"/>
        <v>42342.51222222222</v>
      </c>
      <c r="M3962" s="11" t="str">
        <f t="shared" si="370"/>
        <v>Dec</v>
      </c>
      <c r="N3962" s="11">
        <f t="shared" si="371"/>
        <v>2015</v>
      </c>
      <c r="O3962" t="b">
        <v>0</v>
      </c>
      <c r="P3962">
        <v>4</v>
      </c>
      <c r="Q3962" t="b">
        <v>0</v>
      </c>
      <c r="R3962" t="s">
        <v>8271</v>
      </c>
      <c r="S3962">
        <f t="shared" si="366"/>
        <v>2</v>
      </c>
      <c r="T3962">
        <f t="shared" si="367"/>
        <v>11</v>
      </c>
      <c r="U3962" t="s">
        <v>8315</v>
      </c>
      <c r="V3962" t="s">
        <v>8316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368"/>
        <v>41767.557986111111</v>
      </c>
      <c r="K3963">
        <v>1397683410</v>
      </c>
      <c r="L3963" s="10">
        <f t="shared" si="369"/>
        <v>41745.557986111111</v>
      </c>
      <c r="M3963" s="11" t="str">
        <f t="shared" si="370"/>
        <v>Apr</v>
      </c>
      <c r="N3963" s="11">
        <f t="shared" si="371"/>
        <v>2014</v>
      </c>
      <c r="O3963" t="b">
        <v>0</v>
      </c>
      <c r="P3963">
        <v>2</v>
      </c>
      <c r="Q3963" t="b">
        <v>0</v>
      </c>
      <c r="R3963" t="s">
        <v>8271</v>
      </c>
      <c r="S3963">
        <f t="shared" si="366"/>
        <v>0</v>
      </c>
      <c r="T3963">
        <f t="shared" si="367"/>
        <v>11</v>
      </c>
      <c r="U3963" t="s">
        <v>8315</v>
      </c>
      <c r="V3963" t="s">
        <v>8316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368"/>
        <v>42336.288124999999</v>
      </c>
      <c r="K3964">
        <v>1446562494</v>
      </c>
      <c r="L3964" s="10">
        <f t="shared" si="369"/>
        <v>42311.288124999999</v>
      </c>
      <c r="M3964" s="11" t="str">
        <f t="shared" si="370"/>
        <v>Nov</v>
      </c>
      <c r="N3964" s="11">
        <f t="shared" si="371"/>
        <v>2015</v>
      </c>
      <c r="O3964" t="b">
        <v>0</v>
      </c>
      <c r="P3964">
        <v>3</v>
      </c>
      <c r="Q3964" t="b">
        <v>0</v>
      </c>
      <c r="R3964" t="s">
        <v>8271</v>
      </c>
      <c r="S3964">
        <f t="shared" si="366"/>
        <v>3</v>
      </c>
      <c r="T3964">
        <f t="shared" si="367"/>
        <v>15</v>
      </c>
      <c r="U3964" t="s">
        <v>8315</v>
      </c>
      <c r="V3964" t="s">
        <v>8316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368"/>
        <v>42325.862465277773</v>
      </c>
      <c r="K3965">
        <v>1445226117</v>
      </c>
      <c r="L3965" s="10">
        <f t="shared" si="369"/>
        <v>42295.820798611108</v>
      </c>
      <c r="M3965" s="11" t="str">
        <f t="shared" si="370"/>
        <v>Oct</v>
      </c>
      <c r="N3965" s="11">
        <f t="shared" si="371"/>
        <v>2015</v>
      </c>
      <c r="O3965" t="b">
        <v>0</v>
      </c>
      <c r="P3965">
        <v>0</v>
      </c>
      <c r="Q3965" t="b">
        <v>0</v>
      </c>
      <c r="R3965" t="s">
        <v>8271</v>
      </c>
      <c r="S3965">
        <f t="shared" si="366"/>
        <v>0</v>
      </c>
      <c r="T3965" t="e">
        <f t="shared" si="367"/>
        <v>#DIV/0!</v>
      </c>
      <c r="U3965" t="s">
        <v>8315</v>
      </c>
      <c r="V3965" t="s">
        <v>8316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368"/>
        <v>42113.34706018518</v>
      </c>
      <c r="K3966">
        <v>1424279986</v>
      </c>
      <c r="L3966" s="10">
        <f t="shared" si="369"/>
        <v>42053.388726851852</v>
      </c>
      <c r="M3966" s="11" t="str">
        <f t="shared" si="370"/>
        <v>Feb</v>
      </c>
      <c r="N3966" s="11">
        <f t="shared" si="371"/>
        <v>2015</v>
      </c>
      <c r="O3966" t="b">
        <v>0</v>
      </c>
      <c r="P3966">
        <v>3</v>
      </c>
      <c r="Q3966" t="b">
        <v>0</v>
      </c>
      <c r="R3966" t="s">
        <v>8271</v>
      </c>
      <c r="S3966">
        <f t="shared" si="366"/>
        <v>6</v>
      </c>
      <c r="T3966">
        <f t="shared" si="367"/>
        <v>42</v>
      </c>
      <c r="U3966" t="s">
        <v>8315</v>
      </c>
      <c r="V3966" t="s">
        <v>8316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368"/>
        <v>42473.860879629625</v>
      </c>
      <c r="K3967">
        <v>1455428380</v>
      </c>
      <c r="L3967" s="10">
        <f t="shared" si="369"/>
        <v>42413.902546296296</v>
      </c>
      <c r="M3967" s="11" t="str">
        <f t="shared" si="370"/>
        <v>Feb</v>
      </c>
      <c r="N3967" s="11">
        <f t="shared" si="371"/>
        <v>2016</v>
      </c>
      <c r="O3967" t="b">
        <v>0</v>
      </c>
      <c r="P3967">
        <v>4</v>
      </c>
      <c r="Q3967" t="b">
        <v>0</v>
      </c>
      <c r="R3967" t="s">
        <v>8271</v>
      </c>
      <c r="S3967">
        <f t="shared" si="366"/>
        <v>14</v>
      </c>
      <c r="T3967">
        <f t="shared" si="367"/>
        <v>71</v>
      </c>
      <c r="U3967" t="s">
        <v>8315</v>
      </c>
      <c r="V3967" t="s">
        <v>8316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368"/>
        <v>41843.790972222218</v>
      </c>
      <c r="K3968">
        <v>1402506278</v>
      </c>
      <c r="L3968" s="10">
        <f t="shared" si="369"/>
        <v>41801.378217592588</v>
      </c>
      <c r="M3968" s="11" t="str">
        <f t="shared" si="370"/>
        <v>Jun</v>
      </c>
      <c r="N3968" s="11">
        <f t="shared" si="371"/>
        <v>2014</v>
      </c>
      <c r="O3968" t="b">
        <v>0</v>
      </c>
      <c r="P3968">
        <v>2</v>
      </c>
      <c r="Q3968" t="b">
        <v>0</v>
      </c>
      <c r="R3968" t="s">
        <v>8271</v>
      </c>
      <c r="S3968">
        <f t="shared" si="366"/>
        <v>1</v>
      </c>
      <c r="T3968">
        <f t="shared" si="367"/>
        <v>23</v>
      </c>
      <c r="U3968" t="s">
        <v>8315</v>
      </c>
      <c r="V3968" t="s">
        <v>8316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368"/>
        <v>42799.957256944443</v>
      </c>
      <c r="K3969">
        <v>1486191507</v>
      </c>
      <c r="L3969" s="10">
        <f t="shared" si="369"/>
        <v>42769.957256944443</v>
      </c>
      <c r="M3969" s="11" t="str">
        <f t="shared" si="370"/>
        <v>Feb</v>
      </c>
      <c r="N3969" s="11">
        <f t="shared" si="371"/>
        <v>2017</v>
      </c>
      <c r="O3969" t="b">
        <v>0</v>
      </c>
      <c r="P3969">
        <v>10</v>
      </c>
      <c r="Q3969" t="b">
        <v>0</v>
      </c>
      <c r="R3969" t="s">
        <v>8271</v>
      </c>
      <c r="S3969">
        <f t="shared" si="366"/>
        <v>24</v>
      </c>
      <c r="T3969">
        <f t="shared" si="367"/>
        <v>41</v>
      </c>
      <c r="U3969" t="s">
        <v>8315</v>
      </c>
      <c r="V3969" t="s">
        <v>8316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368"/>
        <v>42512.48232638889</v>
      </c>
      <c r="K3970">
        <v>1458761673</v>
      </c>
      <c r="L3970" s="10">
        <f t="shared" si="369"/>
        <v>42452.48232638889</v>
      </c>
      <c r="M3970" s="11" t="str">
        <f t="shared" si="370"/>
        <v>Mar</v>
      </c>
      <c r="N3970" s="11">
        <f t="shared" si="371"/>
        <v>2016</v>
      </c>
      <c r="O3970" t="b">
        <v>0</v>
      </c>
      <c r="P3970">
        <v>11</v>
      </c>
      <c r="Q3970" t="b">
        <v>0</v>
      </c>
      <c r="R3970" t="s">
        <v>8271</v>
      </c>
      <c r="S3970">
        <f t="shared" ref="S3970:S4033" si="372">ROUND((E3970/D3970)*100,0)</f>
        <v>11</v>
      </c>
      <c r="T3970">
        <f t="shared" ref="T3970:T4033" si="373">ROUND(E3970/P3970,0)</f>
        <v>48</v>
      </c>
      <c r="U3970" t="s">
        <v>8315</v>
      </c>
      <c r="V3970" t="s">
        <v>8316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374">(((I3971/60)/60/24)+DATE(1970,1,1)+(-8/24))</f>
        <v>42610.829861111109</v>
      </c>
      <c r="K3971">
        <v>1471638646</v>
      </c>
      <c r="L3971" s="10">
        <f t="shared" ref="L3971:L4034" si="375">(((K3971/60)/60)/24)+DATE(1970,1,1)+(-8/24)</f>
        <v>42601.521365740737</v>
      </c>
      <c r="M3971" s="11" t="str">
        <f t="shared" ref="M3971:M4034" si="376">TEXT(L3971,"MMM")</f>
        <v>Aug</v>
      </c>
      <c r="N3971" s="11">
        <f t="shared" ref="N3971:N4034" si="377">YEAR(L3971)</f>
        <v>2016</v>
      </c>
      <c r="O3971" t="b">
        <v>0</v>
      </c>
      <c r="P3971">
        <v>6</v>
      </c>
      <c r="Q3971" t="b">
        <v>0</v>
      </c>
      <c r="R3971" t="s">
        <v>8271</v>
      </c>
      <c r="S3971">
        <f t="shared" si="372"/>
        <v>7</v>
      </c>
      <c r="T3971">
        <f t="shared" si="373"/>
        <v>35</v>
      </c>
      <c r="U3971" t="s">
        <v>8315</v>
      </c>
      <c r="V3971" t="s">
        <v>8316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374"/>
        <v>42477.530219907399</v>
      </c>
      <c r="K3972">
        <v>1458333811</v>
      </c>
      <c r="L3972" s="10">
        <f t="shared" si="375"/>
        <v>42447.530219907399</v>
      </c>
      <c r="M3972" s="11" t="str">
        <f t="shared" si="376"/>
        <v>Mar</v>
      </c>
      <c r="N3972" s="11">
        <f t="shared" si="377"/>
        <v>2016</v>
      </c>
      <c r="O3972" t="b">
        <v>0</v>
      </c>
      <c r="P3972">
        <v>2</v>
      </c>
      <c r="Q3972" t="b">
        <v>0</v>
      </c>
      <c r="R3972" t="s">
        <v>8271</v>
      </c>
      <c r="S3972">
        <f t="shared" si="372"/>
        <v>0</v>
      </c>
      <c r="T3972">
        <f t="shared" si="373"/>
        <v>6</v>
      </c>
      <c r="U3972" t="s">
        <v>8315</v>
      </c>
      <c r="V3972" t="s">
        <v>8316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374"/>
        <v>41841.202847222223</v>
      </c>
      <c r="K3973">
        <v>1403355126</v>
      </c>
      <c r="L3973" s="10">
        <f t="shared" si="375"/>
        <v>41811.202847222223</v>
      </c>
      <c r="M3973" s="11" t="str">
        <f t="shared" si="376"/>
        <v>Jun</v>
      </c>
      <c r="N3973" s="11">
        <f t="shared" si="377"/>
        <v>2014</v>
      </c>
      <c r="O3973" t="b">
        <v>0</v>
      </c>
      <c r="P3973">
        <v>6</v>
      </c>
      <c r="Q3973" t="b">
        <v>0</v>
      </c>
      <c r="R3973" t="s">
        <v>8271</v>
      </c>
      <c r="S3973">
        <f t="shared" si="372"/>
        <v>1</v>
      </c>
      <c r="T3973">
        <f t="shared" si="373"/>
        <v>23</v>
      </c>
      <c r="U3973" t="s">
        <v>8315</v>
      </c>
      <c r="V3973" t="s">
        <v>8316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374"/>
        <v>42040.734189814808</v>
      </c>
      <c r="K3974">
        <v>1418002634</v>
      </c>
      <c r="L3974" s="10">
        <f t="shared" si="375"/>
        <v>41980.734189814808</v>
      </c>
      <c r="M3974" s="11" t="str">
        <f t="shared" si="376"/>
        <v>Dec</v>
      </c>
      <c r="N3974" s="11">
        <f t="shared" si="377"/>
        <v>2014</v>
      </c>
      <c r="O3974" t="b">
        <v>0</v>
      </c>
      <c r="P3974">
        <v>8</v>
      </c>
      <c r="Q3974" t="b">
        <v>0</v>
      </c>
      <c r="R3974" t="s">
        <v>8271</v>
      </c>
      <c r="S3974">
        <f t="shared" si="372"/>
        <v>21</v>
      </c>
      <c r="T3974">
        <f t="shared" si="373"/>
        <v>26</v>
      </c>
      <c r="U3974" t="s">
        <v>8315</v>
      </c>
      <c r="V3974" t="s">
        <v>8316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374"/>
        <v>42498.833333333336</v>
      </c>
      <c r="K3975">
        <v>1460219110</v>
      </c>
      <c r="L3975" s="10">
        <f t="shared" si="375"/>
        <v>42469.350810185184</v>
      </c>
      <c r="M3975" s="11" t="str">
        <f t="shared" si="376"/>
        <v>Apr</v>
      </c>
      <c r="N3975" s="11">
        <f t="shared" si="377"/>
        <v>2016</v>
      </c>
      <c r="O3975" t="b">
        <v>0</v>
      </c>
      <c r="P3975">
        <v>37</v>
      </c>
      <c r="Q3975" t="b">
        <v>0</v>
      </c>
      <c r="R3975" t="s">
        <v>8271</v>
      </c>
      <c r="S3975">
        <f t="shared" si="372"/>
        <v>78</v>
      </c>
      <c r="T3975">
        <f t="shared" si="373"/>
        <v>106</v>
      </c>
      <c r="U3975" t="s">
        <v>8315</v>
      </c>
      <c r="V3975" t="s">
        <v>8316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374"/>
        <v>42523.213518518511</v>
      </c>
      <c r="K3976">
        <v>1462280848</v>
      </c>
      <c r="L3976" s="10">
        <f t="shared" si="375"/>
        <v>42493.213518518511</v>
      </c>
      <c r="M3976" s="11" t="str">
        <f t="shared" si="376"/>
        <v>May</v>
      </c>
      <c r="N3976" s="11">
        <f t="shared" si="377"/>
        <v>2016</v>
      </c>
      <c r="O3976" t="b">
        <v>0</v>
      </c>
      <c r="P3976">
        <v>11</v>
      </c>
      <c r="Q3976" t="b">
        <v>0</v>
      </c>
      <c r="R3976" t="s">
        <v>8271</v>
      </c>
      <c r="S3976">
        <f t="shared" si="372"/>
        <v>32</v>
      </c>
      <c r="T3976">
        <f t="shared" si="373"/>
        <v>29</v>
      </c>
      <c r="U3976" t="s">
        <v>8315</v>
      </c>
      <c r="V3976" t="s">
        <v>8316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374"/>
        <v>42564.533541666664</v>
      </c>
      <c r="K3977">
        <v>1465850898</v>
      </c>
      <c r="L3977" s="10">
        <f t="shared" si="375"/>
        <v>42534.533541666664</v>
      </c>
      <c r="M3977" s="11" t="str">
        <f t="shared" si="376"/>
        <v>Jun</v>
      </c>
      <c r="N3977" s="11">
        <f t="shared" si="377"/>
        <v>2016</v>
      </c>
      <c r="O3977" t="b">
        <v>0</v>
      </c>
      <c r="P3977">
        <v>0</v>
      </c>
      <c r="Q3977" t="b">
        <v>0</v>
      </c>
      <c r="R3977" t="s">
        <v>8271</v>
      </c>
      <c r="S3977">
        <f t="shared" si="372"/>
        <v>0</v>
      </c>
      <c r="T3977" t="e">
        <f t="shared" si="373"/>
        <v>#DIV/0!</v>
      </c>
      <c r="U3977" t="s">
        <v>8315</v>
      </c>
      <c r="V3977" t="s">
        <v>8316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374"/>
        <v>41851.958333333328</v>
      </c>
      <c r="K3978">
        <v>1405024561</v>
      </c>
      <c r="L3978" s="10">
        <f t="shared" si="375"/>
        <v>41830.525011574071</v>
      </c>
      <c r="M3978" s="11" t="str">
        <f t="shared" si="376"/>
        <v>Jul</v>
      </c>
      <c r="N3978" s="11">
        <f t="shared" si="377"/>
        <v>2014</v>
      </c>
      <c r="O3978" t="b">
        <v>0</v>
      </c>
      <c r="P3978">
        <v>10</v>
      </c>
      <c r="Q3978" t="b">
        <v>0</v>
      </c>
      <c r="R3978" t="s">
        <v>8271</v>
      </c>
      <c r="S3978">
        <f t="shared" si="372"/>
        <v>48</v>
      </c>
      <c r="T3978">
        <f t="shared" si="373"/>
        <v>62</v>
      </c>
      <c r="U3978" t="s">
        <v>8315</v>
      </c>
      <c r="V3978" t="s">
        <v>8316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374"/>
        <v>42573.455231481479</v>
      </c>
      <c r="K3979">
        <v>1466621732</v>
      </c>
      <c r="L3979" s="10">
        <f t="shared" si="375"/>
        <v>42543.455231481479</v>
      </c>
      <c r="M3979" s="11" t="str">
        <f t="shared" si="376"/>
        <v>Jun</v>
      </c>
      <c r="N3979" s="11">
        <f t="shared" si="377"/>
        <v>2016</v>
      </c>
      <c r="O3979" t="b">
        <v>0</v>
      </c>
      <c r="P3979">
        <v>6</v>
      </c>
      <c r="Q3979" t="b">
        <v>0</v>
      </c>
      <c r="R3979" t="s">
        <v>8271</v>
      </c>
      <c r="S3979">
        <f t="shared" si="372"/>
        <v>1</v>
      </c>
      <c r="T3979">
        <f t="shared" si="373"/>
        <v>218</v>
      </c>
      <c r="U3979" t="s">
        <v>8315</v>
      </c>
      <c r="V3979" t="s">
        <v>8316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374"/>
        <v>42035.309641203705</v>
      </c>
      <c r="K3980">
        <v>1417533953</v>
      </c>
      <c r="L3980" s="10">
        <f t="shared" si="375"/>
        <v>41975.309641203705</v>
      </c>
      <c r="M3980" s="11" t="str">
        <f t="shared" si="376"/>
        <v>Dec</v>
      </c>
      <c r="N3980" s="11">
        <f t="shared" si="377"/>
        <v>2014</v>
      </c>
      <c r="O3980" t="b">
        <v>0</v>
      </c>
      <c r="P3980">
        <v>8</v>
      </c>
      <c r="Q3980" t="b">
        <v>0</v>
      </c>
      <c r="R3980" t="s">
        <v>8271</v>
      </c>
      <c r="S3980">
        <f t="shared" si="372"/>
        <v>11</v>
      </c>
      <c r="T3980">
        <f t="shared" si="373"/>
        <v>27</v>
      </c>
      <c r="U3980" t="s">
        <v>8315</v>
      </c>
      <c r="V3980" t="s">
        <v>8316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374"/>
        <v>42092.499999999993</v>
      </c>
      <c r="K3981">
        <v>1425678057</v>
      </c>
      <c r="L3981" s="10">
        <f t="shared" si="375"/>
        <v>42069.570104166669</v>
      </c>
      <c r="M3981" s="11" t="str">
        <f t="shared" si="376"/>
        <v>Mar</v>
      </c>
      <c r="N3981" s="11">
        <f t="shared" si="377"/>
        <v>2015</v>
      </c>
      <c r="O3981" t="b">
        <v>0</v>
      </c>
      <c r="P3981">
        <v>6</v>
      </c>
      <c r="Q3981" t="b">
        <v>0</v>
      </c>
      <c r="R3981" t="s">
        <v>8271</v>
      </c>
      <c r="S3981">
        <f t="shared" si="372"/>
        <v>2</v>
      </c>
      <c r="T3981">
        <f t="shared" si="373"/>
        <v>18</v>
      </c>
      <c r="U3981" t="s">
        <v>8315</v>
      </c>
      <c r="V3981" t="s">
        <v>8316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374"/>
        <v>41825.265590277777</v>
      </c>
      <c r="K3982">
        <v>1401978147</v>
      </c>
      <c r="L3982" s="10">
        <f t="shared" si="375"/>
        <v>41795.265590277777</v>
      </c>
      <c r="M3982" s="11" t="str">
        <f t="shared" si="376"/>
        <v>Jun</v>
      </c>
      <c r="N3982" s="11">
        <f t="shared" si="377"/>
        <v>2014</v>
      </c>
      <c r="O3982" t="b">
        <v>0</v>
      </c>
      <c r="P3982">
        <v>7</v>
      </c>
      <c r="Q3982" t="b">
        <v>0</v>
      </c>
      <c r="R3982" t="s">
        <v>8271</v>
      </c>
      <c r="S3982">
        <f t="shared" si="372"/>
        <v>18</v>
      </c>
      <c r="T3982">
        <f t="shared" si="373"/>
        <v>64</v>
      </c>
      <c r="U3982" t="s">
        <v>8315</v>
      </c>
      <c r="V3982" t="s">
        <v>8316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374"/>
        <v>42567.846631944441</v>
      </c>
      <c r="K3983">
        <v>1463545149</v>
      </c>
      <c r="L3983" s="10">
        <f t="shared" si="375"/>
        <v>42507.846631944441</v>
      </c>
      <c r="M3983" s="11" t="str">
        <f t="shared" si="376"/>
        <v>May</v>
      </c>
      <c r="N3983" s="11">
        <f t="shared" si="377"/>
        <v>2016</v>
      </c>
      <c r="O3983" t="b">
        <v>0</v>
      </c>
      <c r="P3983">
        <v>7</v>
      </c>
      <c r="Q3983" t="b">
        <v>0</v>
      </c>
      <c r="R3983" t="s">
        <v>8271</v>
      </c>
      <c r="S3983">
        <f t="shared" si="372"/>
        <v>4</v>
      </c>
      <c r="T3983">
        <f t="shared" si="373"/>
        <v>175</v>
      </c>
      <c r="U3983" t="s">
        <v>8315</v>
      </c>
      <c r="V3983" t="s">
        <v>8316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374"/>
        <v>42192.476620370369</v>
      </c>
      <c r="K3984">
        <v>1431113180</v>
      </c>
      <c r="L3984" s="10">
        <f t="shared" si="375"/>
        <v>42132.476620370369</v>
      </c>
      <c r="M3984" s="11" t="str">
        <f t="shared" si="376"/>
        <v>May</v>
      </c>
      <c r="N3984" s="11">
        <f t="shared" si="377"/>
        <v>2015</v>
      </c>
      <c r="O3984" t="b">
        <v>0</v>
      </c>
      <c r="P3984">
        <v>5</v>
      </c>
      <c r="Q3984" t="b">
        <v>0</v>
      </c>
      <c r="R3984" t="s">
        <v>8271</v>
      </c>
      <c r="S3984">
        <f t="shared" si="372"/>
        <v>20</v>
      </c>
      <c r="T3984">
        <f t="shared" si="373"/>
        <v>34</v>
      </c>
      <c r="U3984" t="s">
        <v>8315</v>
      </c>
      <c r="V3984" t="s">
        <v>8316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374"/>
        <v>41778.957638888889</v>
      </c>
      <c r="K3985">
        <v>1397854356</v>
      </c>
      <c r="L3985" s="10">
        <f t="shared" si="375"/>
        <v>41747.536527777775</v>
      </c>
      <c r="M3985" s="11" t="str">
        <f t="shared" si="376"/>
        <v>Apr</v>
      </c>
      <c r="N3985" s="11">
        <f t="shared" si="377"/>
        <v>2014</v>
      </c>
      <c r="O3985" t="b">
        <v>0</v>
      </c>
      <c r="P3985">
        <v>46</v>
      </c>
      <c r="Q3985" t="b">
        <v>0</v>
      </c>
      <c r="R3985" t="s">
        <v>8271</v>
      </c>
      <c r="S3985">
        <f t="shared" si="372"/>
        <v>35</v>
      </c>
      <c r="T3985">
        <f t="shared" si="373"/>
        <v>84</v>
      </c>
      <c r="U3985" t="s">
        <v>8315</v>
      </c>
      <c r="V3985" t="s">
        <v>8316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374"/>
        <v>41950.666666666664</v>
      </c>
      <c r="K3986">
        <v>1412809644</v>
      </c>
      <c r="L3986" s="10">
        <f t="shared" si="375"/>
        <v>41920.630138888882</v>
      </c>
      <c r="M3986" s="11" t="str">
        <f t="shared" si="376"/>
        <v>Oct</v>
      </c>
      <c r="N3986" s="11">
        <f t="shared" si="377"/>
        <v>2014</v>
      </c>
      <c r="O3986" t="b">
        <v>0</v>
      </c>
      <c r="P3986">
        <v>10</v>
      </c>
      <c r="Q3986" t="b">
        <v>0</v>
      </c>
      <c r="R3986" t="s">
        <v>8271</v>
      </c>
      <c r="S3986">
        <f t="shared" si="372"/>
        <v>6</v>
      </c>
      <c r="T3986">
        <f t="shared" si="373"/>
        <v>10</v>
      </c>
      <c r="U3986" t="s">
        <v>8315</v>
      </c>
      <c r="V3986" t="s">
        <v>8316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374"/>
        <v>42420.545138888883</v>
      </c>
      <c r="K3987">
        <v>1454173120</v>
      </c>
      <c r="L3987" s="10">
        <f t="shared" si="375"/>
        <v>42399.374074074069</v>
      </c>
      <c r="M3987" s="11" t="str">
        <f t="shared" si="376"/>
        <v>Jan</v>
      </c>
      <c r="N3987" s="11">
        <f t="shared" si="377"/>
        <v>2016</v>
      </c>
      <c r="O3987" t="b">
        <v>0</v>
      </c>
      <c r="P3987">
        <v>19</v>
      </c>
      <c r="Q3987" t="b">
        <v>0</v>
      </c>
      <c r="R3987" t="s">
        <v>8271</v>
      </c>
      <c r="S3987">
        <f t="shared" si="372"/>
        <v>32</v>
      </c>
      <c r="T3987">
        <f t="shared" si="373"/>
        <v>34</v>
      </c>
      <c r="U3987" t="s">
        <v>8315</v>
      </c>
      <c r="V3987" t="s">
        <v>8316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374"/>
        <v>42496.211111111108</v>
      </c>
      <c r="K3988">
        <v>1460034594</v>
      </c>
      <c r="L3988" s="10">
        <f t="shared" si="375"/>
        <v>42467.215208333328</v>
      </c>
      <c r="M3988" s="11" t="str">
        <f t="shared" si="376"/>
        <v>Apr</v>
      </c>
      <c r="N3988" s="11">
        <f t="shared" si="377"/>
        <v>2016</v>
      </c>
      <c r="O3988" t="b">
        <v>0</v>
      </c>
      <c r="P3988">
        <v>13</v>
      </c>
      <c r="Q3988" t="b">
        <v>0</v>
      </c>
      <c r="R3988" t="s">
        <v>8271</v>
      </c>
      <c r="S3988">
        <f t="shared" si="372"/>
        <v>10</v>
      </c>
      <c r="T3988">
        <f t="shared" si="373"/>
        <v>38</v>
      </c>
      <c r="U3988" t="s">
        <v>8315</v>
      </c>
      <c r="V3988" t="s">
        <v>8316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374"/>
        <v>41775.591319444444</v>
      </c>
      <c r="K3989">
        <v>1399414290</v>
      </c>
      <c r="L3989" s="10">
        <f t="shared" si="375"/>
        <v>41765.591319444444</v>
      </c>
      <c r="M3989" s="11" t="str">
        <f t="shared" si="376"/>
        <v>May</v>
      </c>
      <c r="N3989" s="11">
        <f t="shared" si="377"/>
        <v>2014</v>
      </c>
      <c r="O3989" t="b">
        <v>0</v>
      </c>
      <c r="P3989">
        <v>13</v>
      </c>
      <c r="Q3989" t="b">
        <v>0</v>
      </c>
      <c r="R3989" t="s">
        <v>8271</v>
      </c>
      <c r="S3989">
        <f t="shared" si="372"/>
        <v>38</v>
      </c>
      <c r="T3989">
        <f t="shared" si="373"/>
        <v>12</v>
      </c>
      <c r="U3989" t="s">
        <v>8315</v>
      </c>
      <c r="V3989" t="s">
        <v>8316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374"/>
        <v>42244.747835648144</v>
      </c>
      <c r="K3990">
        <v>1439517413</v>
      </c>
      <c r="L3990" s="10">
        <f t="shared" si="375"/>
        <v>42229.747835648144</v>
      </c>
      <c r="M3990" s="11" t="str">
        <f t="shared" si="376"/>
        <v>Aug</v>
      </c>
      <c r="N3990" s="11">
        <f t="shared" si="377"/>
        <v>2015</v>
      </c>
      <c r="O3990" t="b">
        <v>0</v>
      </c>
      <c r="P3990">
        <v>4</v>
      </c>
      <c r="Q3990" t="b">
        <v>0</v>
      </c>
      <c r="R3990" t="s">
        <v>8271</v>
      </c>
      <c r="S3990">
        <f t="shared" si="372"/>
        <v>2</v>
      </c>
      <c r="T3990">
        <f t="shared" si="373"/>
        <v>8</v>
      </c>
      <c r="U3990" t="s">
        <v>8315</v>
      </c>
      <c r="V3990" t="s">
        <v>8316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374"/>
        <v>42316.458113425928</v>
      </c>
      <c r="K3991">
        <v>1444413581</v>
      </c>
      <c r="L3991" s="10">
        <f t="shared" si="375"/>
        <v>42286.416446759256</v>
      </c>
      <c r="M3991" s="11" t="str">
        <f t="shared" si="376"/>
        <v>Oct</v>
      </c>
      <c r="N3991" s="11">
        <f t="shared" si="377"/>
        <v>2015</v>
      </c>
      <c r="O3991" t="b">
        <v>0</v>
      </c>
      <c r="P3991">
        <v>0</v>
      </c>
      <c r="Q3991" t="b">
        <v>0</v>
      </c>
      <c r="R3991" t="s">
        <v>8271</v>
      </c>
      <c r="S3991">
        <f t="shared" si="372"/>
        <v>0</v>
      </c>
      <c r="T3991" t="e">
        <f t="shared" si="373"/>
        <v>#DIV/0!</v>
      </c>
      <c r="U3991" t="s">
        <v>8315</v>
      </c>
      <c r="V3991" t="s">
        <v>8316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374"/>
        <v>42431.339039351849</v>
      </c>
      <c r="K3992">
        <v>1454342893</v>
      </c>
      <c r="L3992" s="10">
        <f t="shared" si="375"/>
        <v>42401.339039351849</v>
      </c>
      <c r="M3992" s="11" t="str">
        <f t="shared" si="376"/>
        <v>Feb</v>
      </c>
      <c r="N3992" s="11">
        <f t="shared" si="377"/>
        <v>2016</v>
      </c>
      <c r="O3992" t="b">
        <v>0</v>
      </c>
      <c r="P3992">
        <v>3</v>
      </c>
      <c r="Q3992" t="b">
        <v>0</v>
      </c>
      <c r="R3992" t="s">
        <v>8271</v>
      </c>
      <c r="S3992">
        <f t="shared" si="372"/>
        <v>4</v>
      </c>
      <c r="T3992">
        <f t="shared" si="373"/>
        <v>23</v>
      </c>
      <c r="U3992" t="s">
        <v>8315</v>
      </c>
      <c r="V3992" t="s">
        <v>8316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374"/>
        <v>42155.311134259253</v>
      </c>
      <c r="K3993">
        <v>1430494082</v>
      </c>
      <c r="L3993" s="10">
        <f t="shared" si="375"/>
        <v>42125.311134259253</v>
      </c>
      <c r="M3993" s="11" t="str">
        <f t="shared" si="376"/>
        <v>May</v>
      </c>
      <c r="N3993" s="11">
        <f t="shared" si="377"/>
        <v>2015</v>
      </c>
      <c r="O3993" t="b">
        <v>0</v>
      </c>
      <c r="P3993">
        <v>1</v>
      </c>
      <c r="Q3993" t="b">
        <v>0</v>
      </c>
      <c r="R3993" t="s">
        <v>8271</v>
      </c>
      <c r="S3993">
        <f t="shared" si="372"/>
        <v>20</v>
      </c>
      <c r="T3993">
        <f t="shared" si="373"/>
        <v>100</v>
      </c>
      <c r="U3993" t="s">
        <v>8315</v>
      </c>
      <c r="V3993" t="s">
        <v>8316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374"/>
        <v>42349.648831018516</v>
      </c>
      <c r="K3994">
        <v>1444689259</v>
      </c>
      <c r="L3994" s="10">
        <f t="shared" si="375"/>
        <v>42289.607164351844</v>
      </c>
      <c r="M3994" s="11" t="str">
        <f t="shared" si="376"/>
        <v>Oct</v>
      </c>
      <c r="N3994" s="11">
        <f t="shared" si="377"/>
        <v>2015</v>
      </c>
      <c r="O3994" t="b">
        <v>0</v>
      </c>
      <c r="P3994">
        <v>9</v>
      </c>
      <c r="Q3994" t="b">
        <v>0</v>
      </c>
      <c r="R3994" t="s">
        <v>8271</v>
      </c>
      <c r="S3994">
        <f t="shared" si="372"/>
        <v>5</v>
      </c>
      <c r="T3994">
        <f t="shared" si="373"/>
        <v>60</v>
      </c>
      <c r="U3994" t="s">
        <v>8315</v>
      </c>
      <c r="V3994" t="s">
        <v>8316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374"/>
        <v>42137.531388888885</v>
      </c>
      <c r="K3995">
        <v>1428957912</v>
      </c>
      <c r="L3995" s="10">
        <f t="shared" si="375"/>
        <v>42107.531388888885</v>
      </c>
      <c r="M3995" s="11" t="str">
        <f t="shared" si="376"/>
        <v>Apr</v>
      </c>
      <c r="N3995" s="11">
        <f t="shared" si="377"/>
        <v>2015</v>
      </c>
      <c r="O3995" t="b">
        <v>0</v>
      </c>
      <c r="P3995">
        <v>1</v>
      </c>
      <c r="Q3995" t="b">
        <v>0</v>
      </c>
      <c r="R3995" t="s">
        <v>8271</v>
      </c>
      <c r="S3995">
        <f t="shared" si="372"/>
        <v>0</v>
      </c>
      <c r="T3995">
        <f t="shared" si="373"/>
        <v>3</v>
      </c>
      <c r="U3995" t="s">
        <v>8315</v>
      </c>
      <c r="V3995" t="s">
        <v>8316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374"/>
        <v>41839.056597222218</v>
      </c>
      <c r="K3996">
        <v>1403169690</v>
      </c>
      <c r="L3996" s="10">
        <f t="shared" si="375"/>
        <v>41809.056597222218</v>
      </c>
      <c r="M3996" s="11" t="str">
        <f t="shared" si="376"/>
        <v>Jun</v>
      </c>
      <c r="N3996" s="11">
        <f t="shared" si="377"/>
        <v>2014</v>
      </c>
      <c r="O3996" t="b">
        <v>0</v>
      </c>
      <c r="P3996">
        <v>1</v>
      </c>
      <c r="Q3996" t="b">
        <v>0</v>
      </c>
      <c r="R3996" t="s">
        <v>8271</v>
      </c>
      <c r="S3996">
        <f t="shared" si="372"/>
        <v>0</v>
      </c>
      <c r="T3996">
        <f t="shared" si="373"/>
        <v>5</v>
      </c>
      <c r="U3996" t="s">
        <v>8315</v>
      </c>
      <c r="V3996" t="s">
        <v>8316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374"/>
        <v>42049.143749999996</v>
      </c>
      <c r="K3997">
        <v>1421339077</v>
      </c>
      <c r="L3997" s="10">
        <f t="shared" si="375"/>
        <v>42019.350428240738</v>
      </c>
      <c r="M3997" s="11" t="str">
        <f t="shared" si="376"/>
        <v>Jan</v>
      </c>
      <c r="N3997" s="11">
        <f t="shared" si="377"/>
        <v>2015</v>
      </c>
      <c r="O3997" t="b">
        <v>0</v>
      </c>
      <c r="P3997">
        <v>4</v>
      </c>
      <c r="Q3997" t="b">
        <v>0</v>
      </c>
      <c r="R3997" t="s">
        <v>8271</v>
      </c>
      <c r="S3997">
        <f t="shared" si="372"/>
        <v>35</v>
      </c>
      <c r="T3997">
        <f t="shared" si="373"/>
        <v>18</v>
      </c>
      <c r="U3997" t="s">
        <v>8315</v>
      </c>
      <c r="V3997" t="s">
        <v>8316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374"/>
        <v>41963.336111111108</v>
      </c>
      <c r="K3998">
        <v>1415341464</v>
      </c>
      <c r="L3998" s="10">
        <f t="shared" si="375"/>
        <v>41949.933611111104</v>
      </c>
      <c r="M3998" s="11" t="str">
        <f t="shared" si="376"/>
        <v>Nov</v>
      </c>
      <c r="N3998" s="11">
        <f t="shared" si="377"/>
        <v>2014</v>
      </c>
      <c r="O3998" t="b">
        <v>0</v>
      </c>
      <c r="P3998">
        <v>17</v>
      </c>
      <c r="Q3998" t="b">
        <v>0</v>
      </c>
      <c r="R3998" t="s">
        <v>8271</v>
      </c>
      <c r="S3998">
        <f t="shared" si="372"/>
        <v>17</v>
      </c>
      <c r="T3998">
        <f t="shared" si="373"/>
        <v>29</v>
      </c>
      <c r="U3998" t="s">
        <v>8315</v>
      </c>
      <c r="V3998" t="s">
        <v>8316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374"/>
        <v>42099.016446759262</v>
      </c>
      <c r="K3999">
        <v>1425633821</v>
      </c>
      <c r="L3999" s="10">
        <f t="shared" si="375"/>
        <v>42069.058113425919</v>
      </c>
      <c r="M3999" s="11" t="str">
        <f t="shared" si="376"/>
        <v>Mar</v>
      </c>
      <c r="N3999" s="11">
        <f t="shared" si="377"/>
        <v>2015</v>
      </c>
      <c r="O3999" t="b">
        <v>0</v>
      </c>
      <c r="P3999">
        <v>0</v>
      </c>
      <c r="Q3999" t="b">
        <v>0</v>
      </c>
      <c r="R3999" t="s">
        <v>8271</v>
      </c>
      <c r="S3999">
        <f t="shared" si="372"/>
        <v>0</v>
      </c>
      <c r="T3999" t="e">
        <f t="shared" si="373"/>
        <v>#DIV/0!</v>
      </c>
      <c r="U3999" t="s">
        <v>8315</v>
      </c>
      <c r="V3999" t="s">
        <v>8316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374"/>
        <v>42091.588263888887</v>
      </c>
      <c r="K4000">
        <v>1424992026</v>
      </c>
      <c r="L4000" s="10">
        <f t="shared" si="375"/>
        <v>42061.629930555551</v>
      </c>
      <c r="M4000" s="11" t="str">
        <f t="shared" si="376"/>
        <v>Feb</v>
      </c>
      <c r="N4000" s="11">
        <f t="shared" si="377"/>
        <v>2015</v>
      </c>
      <c r="O4000" t="b">
        <v>0</v>
      </c>
      <c r="P4000">
        <v>12</v>
      </c>
      <c r="Q4000" t="b">
        <v>0</v>
      </c>
      <c r="R4000" t="s">
        <v>8271</v>
      </c>
      <c r="S4000">
        <f t="shared" si="372"/>
        <v>57</v>
      </c>
      <c r="T4000">
        <f t="shared" si="373"/>
        <v>60</v>
      </c>
      <c r="U4000" t="s">
        <v>8315</v>
      </c>
      <c r="V4000" t="s">
        <v>8316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374"/>
        <v>41882.494317129625</v>
      </c>
      <c r="K4001">
        <v>1406058798</v>
      </c>
      <c r="L4001" s="10">
        <f t="shared" si="375"/>
        <v>41842.495347222219</v>
      </c>
      <c r="M4001" s="11" t="str">
        <f t="shared" si="376"/>
        <v>Jul</v>
      </c>
      <c r="N4001" s="11">
        <f t="shared" si="377"/>
        <v>2014</v>
      </c>
      <c r="O4001" t="b">
        <v>0</v>
      </c>
      <c r="P4001">
        <v>14</v>
      </c>
      <c r="Q4001" t="b">
        <v>0</v>
      </c>
      <c r="R4001" t="s">
        <v>8271</v>
      </c>
      <c r="S4001">
        <f t="shared" si="372"/>
        <v>17</v>
      </c>
      <c r="T4001">
        <f t="shared" si="373"/>
        <v>83</v>
      </c>
      <c r="U4001" t="s">
        <v>8315</v>
      </c>
      <c r="V4001" t="s">
        <v>8316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374"/>
        <v>42497.27034722222</v>
      </c>
      <c r="K4002">
        <v>1457450958</v>
      </c>
      <c r="L4002" s="10">
        <f t="shared" si="375"/>
        <v>42437.312013888884</v>
      </c>
      <c r="M4002" s="11" t="str">
        <f t="shared" si="376"/>
        <v>Mar</v>
      </c>
      <c r="N4002" s="11">
        <f t="shared" si="377"/>
        <v>2016</v>
      </c>
      <c r="O4002" t="b">
        <v>0</v>
      </c>
      <c r="P4002">
        <v>1</v>
      </c>
      <c r="Q4002" t="b">
        <v>0</v>
      </c>
      <c r="R4002" t="s">
        <v>8271</v>
      </c>
      <c r="S4002">
        <f t="shared" si="372"/>
        <v>0</v>
      </c>
      <c r="T4002">
        <f t="shared" si="373"/>
        <v>10</v>
      </c>
      <c r="U4002" t="s">
        <v>8315</v>
      </c>
      <c r="V4002" t="s">
        <v>8316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374"/>
        <v>42795.458333333336</v>
      </c>
      <c r="K4003">
        <v>1486681708</v>
      </c>
      <c r="L4003" s="10">
        <f t="shared" si="375"/>
        <v>42775.630879629629</v>
      </c>
      <c r="M4003" s="11" t="str">
        <f t="shared" si="376"/>
        <v>Feb</v>
      </c>
      <c r="N4003" s="11">
        <f t="shared" si="377"/>
        <v>2017</v>
      </c>
      <c r="O4003" t="b">
        <v>0</v>
      </c>
      <c r="P4003">
        <v>14</v>
      </c>
      <c r="Q4003" t="b">
        <v>0</v>
      </c>
      <c r="R4003" t="s">
        <v>8271</v>
      </c>
      <c r="S4003">
        <f t="shared" si="372"/>
        <v>38</v>
      </c>
      <c r="T4003">
        <f t="shared" si="373"/>
        <v>32</v>
      </c>
      <c r="U4003" t="s">
        <v>8315</v>
      </c>
      <c r="V4003" t="s">
        <v>8316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374"/>
        <v>41908.710196759253</v>
      </c>
      <c r="K4004">
        <v>1409187761</v>
      </c>
      <c r="L4004" s="10">
        <f t="shared" si="375"/>
        <v>41878.710196759253</v>
      </c>
      <c r="M4004" s="11" t="str">
        <f t="shared" si="376"/>
        <v>Aug</v>
      </c>
      <c r="N4004" s="11">
        <f t="shared" si="377"/>
        <v>2014</v>
      </c>
      <c r="O4004" t="b">
        <v>0</v>
      </c>
      <c r="P4004">
        <v>4</v>
      </c>
      <c r="Q4004" t="b">
        <v>0</v>
      </c>
      <c r="R4004" t="s">
        <v>8271</v>
      </c>
      <c r="S4004">
        <f t="shared" si="372"/>
        <v>2</v>
      </c>
      <c r="T4004">
        <f t="shared" si="373"/>
        <v>6</v>
      </c>
      <c r="U4004" t="s">
        <v>8315</v>
      </c>
      <c r="V4004" t="s">
        <v>8316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374"/>
        <v>42050.254016203697</v>
      </c>
      <c r="K4005">
        <v>1421417147</v>
      </c>
      <c r="L4005" s="10">
        <f t="shared" si="375"/>
        <v>42020.254016203697</v>
      </c>
      <c r="M4005" s="11" t="str">
        <f t="shared" si="376"/>
        <v>Jan</v>
      </c>
      <c r="N4005" s="11">
        <f t="shared" si="377"/>
        <v>2015</v>
      </c>
      <c r="O4005" t="b">
        <v>0</v>
      </c>
      <c r="P4005">
        <v>2</v>
      </c>
      <c r="Q4005" t="b">
        <v>0</v>
      </c>
      <c r="R4005" t="s">
        <v>8271</v>
      </c>
      <c r="S4005">
        <f t="shared" si="372"/>
        <v>10</v>
      </c>
      <c r="T4005">
        <f t="shared" si="373"/>
        <v>101</v>
      </c>
      <c r="U4005" t="s">
        <v>8315</v>
      </c>
      <c r="V4005" t="s">
        <v>8316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374"/>
        <v>41919.829363425924</v>
      </c>
      <c r="K4006">
        <v>1410148457</v>
      </c>
      <c r="L4006" s="10">
        <f t="shared" si="375"/>
        <v>41889.829363425924</v>
      </c>
      <c r="M4006" s="11" t="str">
        <f t="shared" si="376"/>
        <v>Sep</v>
      </c>
      <c r="N4006" s="11">
        <f t="shared" si="377"/>
        <v>2014</v>
      </c>
      <c r="O4006" t="b">
        <v>0</v>
      </c>
      <c r="P4006">
        <v>1</v>
      </c>
      <c r="Q4006" t="b">
        <v>0</v>
      </c>
      <c r="R4006" t="s">
        <v>8271</v>
      </c>
      <c r="S4006">
        <f t="shared" si="372"/>
        <v>0</v>
      </c>
      <c r="T4006">
        <f t="shared" si="373"/>
        <v>1</v>
      </c>
      <c r="U4006" t="s">
        <v>8315</v>
      </c>
      <c r="V4006" t="s">
        <v>8316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374"/>
        <v>41932.474363425921</v>
      </c>
      <c r="K4007">
        <v>1408648985</v>
      </c>
      <c r="L4007" s="10">
        <f t="shared" si="375"/>
        <v>41872.474363425921</v>
      </c>
      <c r="M4007" s="11" t="str">
        <f t="shared" si="376"/>
        <v>Aug</v>
      </c>
      <c r="N4007" s="11">
        <f t="shared" si="377"/>
        <v>2014</v>
      </c>
      <c r="O4007" t="b">
        <v>0</v>
      </c>
      <c r="P4007">
        <v>2</v>
      </c>
      <c r="Q4007" t="b">
        <v>0</v>
      </c>
      <c r="R4007" t="s">
        <v>8271</v>
      </c>
      <c r="S4007">
        <f t="shared" si="372"/>
        <v>1</v>
      </c>
      <c r="T4007">
        <f t="shared" si="373"/>
        <v>20</v>
      </c>
      <c r="U4007" t="s">
        <v>8315</v>
      </c>
      <c r="V4007" t="s">
        <v>8316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374"/>
        <v>42416.439664351848</v>
      </c>
      <c r="K4008">
        <v>1453487587</v>
      </c>
      <c r="L4008" s="10">
        <f t="shared" si="375"/>
        <v>42391.439664351848</v>
      </c>
      <c r="M4008" s="11" t="str">
        <f t="shared" si="376"/>
        <v>Jan</v>
      </c>
      <c r="N4008" s="11">
        <f t="shared" si="377"/>
        <v>2016</v>
      </c>
      <c r="O4008" t="b">
        <v>0</v>
      </c>
      <c r="P4008">
        <v>1</v>
      </c>
      <c r="Q4008" t="b">
        <v>0</v>
      </c>
      <c r="R4008" t="s">
        <v>8271</v>
      </c>
      <c r="S4008">
        <f t="shared" si="372"/>
        <v>0</v>
      </c>
      <c r="T4008">
        <f t="shared" si="373"/>
        <v>2</v>
      </c>
      <c r="U4008" t="s">
        <v>8315</v>
      </c>
      <c r="V4008" t="s">
        <v>8316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374"/>
        <v>41877.352777777778</v>
      </c>
      <c r="K4009">
        <v>1406572381</v>
      </c>
      <c r="L4009" s="10">
        <f t="shared" si="375"/>
        <v>41848.439594907402</v>
      </c>
      <c r="M4009" s="11" t="str">
        <f t="shared" si="376"/>
        <v>Jul</v>
      </c>
      <c r="N4009" s="11">
        <f t="shared" si="377"/>
        <v>2014</v>
      </c>
      <c r="O4009" t="b">
        <v>0</v>
      </c>
      <c r="P4009">
        <v>1</v>
      </c>
      <c r="Q4009" t="b">
        <v>0</v>
      </c>
      <c r="R4009" t="s">
        <v>8271</v>
      </c>
      <c r="S4009">
        <f t="shared" si="372"/>
        <v>0</v>
      </c>
      <c r="T4009">
        <f t="shared" si="373"/>
        <v>5</v>
      </c>
      <c r="U4009" t="s">
        <v>8315</v>
      </c>
      <c r="V4009" t="s">
        <v>8316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374"/>
        <v>42207.630868055552</v>
      </c>
      <c r="K4010">
        <v>1435014507</v>
      </c>
      <c r="L4010" s="10">
        <f t="shared" si="375"/>
        <v>42177.630868055552</v>
      </c>
      <c r="M4010" s="11" t="str">
        <f t="shared" si="376"/>
        <v>Jun</v>
      </c>
      <c r="N4010" s="11">
        <f t="shared" si="377"/>
        <v>2015</v>
      </c>
      <c r="O4010" t="b">
        <v>0</v>
      </c>
      <c r="P4010">
        <v>4</v>
      </c>
      <c r="Q4010" t="b">
        <v>0</v>
      </c>
      <c r="R4010" t="s">
        <v>8271</v>
      </c>
      <c r="S4010">
        <f t="shared" si="372"/>
        <v>6</v>
      </c>
      <c r="T4010">
        <f t="shared" si="373"/>
        <v>15</v>
      </c>
      <c r="U4010" t="s">
        <v>8315</v>
      </c>
      <c r="V4010" t="s">
        <v>8316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374"/>
        <v>41891.367592592593</v>
      </c>
      <c r="K4011">
        <v>1406825360</v>
      </c>
      <c r="L4011" s="10">
        <f t="shared" si="375"/>
        <v>41851.367592592593</v>
      </c>
      <c r="M4011" s="11" t="str">
        <f t="shared" si="376"/>
        <v>Jul</v>
      </c>
      <c r="N4011" s="11">
        <f t="shared" si="377"/>
        <v>2014</v>
      </c>
      <c r="O4011" t="b">
        <v>0</v>
      </c>
      <c r="P4011">
        <v>3</v>
      </c>
      <c r="Q4011" t="b">
        <v>0</v>
      </c>
      <c r="R4011" t="s">
        <v>8271</v>
      </c>
      <c r="S4011">
        <f t="shared" si="372"/>
        <v>4</v>
      </c>
      <c r="T4011">
        <f t="shared" si="373"/>
        <v>25</v>
      </c>
      <c r="U4011" t="s">
        <v>8315</v>
      </c>
      <c r="V4011" t="s">
        <v>8316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374"/>
        <v>41938.437106481477</v>
      </c>
      <c r="K4012">
        <v>1412879366</v>
      </c>
      <c r="L4012" s="10">
        <f t="shared" si="375"/>
        <v>41921.437106481477</v>
      </c>
      <c r="M4012" s="11" t="str">
        <f t="shared" si="376"/>
        <v>Oct</v>
      </c>
      <c r="N4012" s="11">
        <f t="shared" si="377"/>
        <v>2014</v>
      </c>
      <c r="O4012" t="b">
        <v>0</v>
      </c>
      <c r="P4012">
        <v>38</v>
      </c>
      <c r="Q4012" t="b">
        <v>0</v>
      </c>
      <c r="R4012" t="s">
        <v>8271</v>
      </c>
      <c r="S4012">
        <f t="shared" si="372"/>
        <v>24</v>
      </c>
      <c r="T4012">
        <f t="shared" si="373"/>
        <v>46</v>
      </c>
      <c r="U4012" t="s">
        <v>8315</v>
      </c>
      <c r="V4012" t="s">
        <v>8316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374"/>
        <v>42032.211550925924</v>
      </c>
      <c r="K4013">
        <v>1419858278</v>
      </c>
      <c r="L4013" s="10">
        <f t="shared" si="375"/>
        <v>42002.211550925924</v>
      </c>
      <c r="M4013" s="11" t="str">
        <f t="shared" si="376"/>
        <v>Dec</v>
      </c>
      <c r="N4013" s="11">
        <f t="shared" si="377"/>
        <v>2014</v>
      </c>
      <c r="O4013" t="b">
        <v>0</v>
      </c>
      <c r="P4013">
        <v>4</v>
      </c>
      <c r="Q4013" t="b">
        <v>0</v>
      </c>
      <c r="R4013" t="s">
        <v>8271</v>
      </c>
      <c r="S4013">
        <f t="shared" si="372"/>
        <v>8</v>
      </c>
      <c r="T4013">
        <f t="shared" si="373"/>
        <v>5</v>
      </c>
      <c r="U4013" t="s">
        <v>8315</v>
      </c>
      <c r="V4013" t="s">
        <v>8316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374"/>
        <v>42126.211215277777</v>
      </c>
      <c r="K4014">
        <v>1427979849</v>
      </c>
      <c r="L4014" s="10">
        <f t="shared" si="375"/>
        <v>42096.211215277777</v>
      </c>
      <c r="M4014" s="11" t="str">
        <f t="shared" si="376"/>
        <v>Apr</v>
      </c>
      <c r="N4014" s="11">
        <f t="shared" si="377"/>
        <v>2015</v>
      </c>
      <c r="O4014" t="b">
        <v>0</v>
      </c>
      <c r="P4014">
        <v>0</v>
      </c>
      <c r="Q4014" t="b">
        <v>0</v>
      </c>
      <c r="R4014" t="s">
        <v>8271</v>
      </c>
      <c r="S4014">
        <f t="shared" si="372"/>
        <v>0</v>
      </c>
      <c r="T4014" t="e">
        <f t="shared" si="373"/>
        <v>#DIV/0!</v>
      </c>
      <c r="U4014" t="s">
        <v>8315</v>
      </c>
      <c r="V4014" t="s">
        <v>8316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374"/>
        <v>42050.967858796292</v>
      </c>
      <c r="K4015">
        <v>1421478823</v>
      </c>
      <c r="L4015" s="10">
        <f t="shared" si="375"/>
        <v>42020.967858796292</v>
      </c>
      <c r="M4015" s="11" t="str">
        <f t="shared" si="376"/>
        <v>Jan</v>
      </c>
      <c r="N4015" s="11">
        <f t="shared" si="377"/>
        <v>2015</v>
      </c>
      <c r="O4015" t="b">
        <v>0</v>
      </c>
      <c r="P4015">
        <v>2</v>
      </c>
      <c r="Q4015" t="b">
        <v>0</v>
      </c>
      <c r="R4015" t="s">
        <v>8271</v>
      </c>
      <c r="S4015">
        <f t="shared" si="372"/>
        <v>1</v>
      </c>
      <c r="T4015">
        <f t="shared" si="373"/>
        <v>13</v>
      </c>
      <c r="U4015" t="s">
        <v>8315</v>
      </c>
      <c r="V4015" t="s">
        <v>8316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374"/>
        <v>42433.912835648145</v>
      </c>
      <c r="K4016">
        <v>1455861269</v>
      </c>
      <c r="L4016" s="10">
        <f t="shared" si="375"/>
        <v>42418.912835648145</v>
      </c>
      <c r="M4016" s="11" t="str">
        <f t="shared" si="376"/>
        <v>Feb</v>
      </c>
      <c r="N4016" s="11">
        <f t="shared" si="377"/>
        <v>2016</v>
      </c>
      <c r="O4016" t="b">
        <v>0</v>
      </c>
      <c r="P4016">
        <v>0</v>
      </c>
      <c r="Q4016" t="b">
        <v>0</v>
      </c>
      <c r="R4016" t="s">
        <v>8271</v>
      </c>
      <c r="S4016">
        <f t="shared" si="372"/>
        <v>0</v>
      </c>
      <c r="T4016" t="e">
        <f t="shared" si="373"/>
        <v>#DIV/0!</v>
      </c>
      <c r="U4016" t="s">
        <v>8315</v>
      </c>
      <c r="V4016" t="s">
        <v>8316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374"/>
        <v>42204.447488425918</v>
      </c>
      <c r="K4017">
        <v>1434739463</v>
      </c>
      <c r="L4017" s="10">
        <f t="shared" si="375"/>
        <v>42174.447488425918</v>
      </c>
      <c r="M4017" s="11" t="str">
        <f t="shared" si="376"/>
        <v>Jun</v>
      </c>
      <c r="N4017" s="11">
        <f t="shared" si="377"/>
        <v>2015</v>
      </c>
      <c r="O4017" t="b">
        <v>0</v>
      </c>
      <c r="P4017">
        <v>1</v>
      </c>
      <c r="Q4017" t="b">
        <v>0</v>
      </c>
      <c r="R4017" t="s">
        <v>8271</v>
      </c>
      <c r="S4017">
        <f t="shared" si="372"/>
        <v>0</v>
      </c>
      <c r="T4017">
        <f t="shared" si="373"/>
        <v>1</v>
      </c>
      <c r="U4017" t="s">
        <v>8315</v>
      </c>
      <c r="V4017" t="s">
        <v>8316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374"/>
        <v>41899.539351851847</v>
      </c>
      <c r="K4018">
        <v>1408395400</v>
      </c>
      <c r="L4018" s="10">
        <f t="shared" si="375"/>
        <v>41869.539351851847</v>
      </c>
      <c r="M4018" s="11" t="str">
        <f t="shared" si="376"/>
        <v>Aug</v>
      </c>
      <c r="N4018" s="11">
        <f t="shared" si="377"/>
        <v>2014</v>
      </c>
      <c r="O4018" t="b">
        <v>0</v>
      </c>
      <c r="P4018">
        <v>7</v>
      </c>
      <c r="Q4018" t="b">
        <v>0</v>
      </c>
      <c r="R4018" t="s">
        <v>8271</v>
      </c>
      <c r="S4018">
        <f t="shared" si="372"/>
        <v>14</v>
      </c>
      <c r="T4018">
        <f t="shared" si="373"/>
        <v>10</v>
      </c>
      <c r="U4018" t="s">
        <v>8315</v>
      </c>
      <c r="V4018" t="s">
        <v>8316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374"/>
        <v>41886.338819444441</v>
      </c>
      <c r="K4019">
        <v>1407254874</v>
      </c>
      <c r="L4019" s="10">
        <f t="shared" si="375"/>
        <v>41856.338819444441</v>
      </c>
      <c r="M4019" s="11" t="str">
        <f t="shared" si="376"/>
        <v>Aug</v>
      </c>
      <c r="N4019" s="11">
        <f t="shared" si="377"/>
        <v>2014</v>
      </c>
      <c r="O4019" t="b">
        <v>0</v>
      </c>
      <c r="P4019">
        <v>2</v>
      </c>
      <c r="Q4019" t="b">
        <v>0</v>
      </c>
      <c r="R4019" t="s">
        <v>8271</v>
      </c>
      <c r="S4019">
        <f t="shared" si="372"/>
        <v>1</v>
      </c>
      <c r="T4019">
        <f t="shared" si="373"/>
        <v>53</v>
      </c>
      <c r="U4019" t="s">
        <v>8315</v>
      </c>
      <c r="V4019" t="s">
        <v>8316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374"/>
        <v>42650.577638888884</v>
      </c>
      <c r="K4020">
        <v>1473285108</v>
      </c>
      <c r="L4020" s="10">
        <f t="shared" si="375"/>
        <v>42620.577638888884</v>
      </c>
      <c r="M4020" s="11" t="str">
        <f t="shared" si="376"/>
        <v>Sep</v>
      </c>
      <c r="N4020" s="11">
        <f t="shared" si="377"/>
        <v>2016</v>
      </c>
      <c r="O4020" t="b">
        <v>0</v>
      </c>
      <c r="P4020">
        <v>4</v>
      </c>
      <c r="Q4020" t="b">
        <v>0</v>
      </c>
      <c r="R4020" t="s">
        <v>8271</v>
      </c>
      <c r="S4020">
        <f t="shared" si="372"/>
        <v>9</v>
      </c>
      <c r="T4020">
        <f t="shared" si="373"/>
        <v>33</v>
      </c>
      <c r="U4020" t="s">
        <v>8315</v>
      </c>
      <c r="V4020" t="s">
        <v>8316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374"/>
        <v>42475.352777777771</v>
      </c>
      <c r="K4021">
        <v>1455725596</v>
      </c>
      <c r="L4021" s="10">
        <f t="shared" si="375"/>
        <v>42417.342546296299</v>
      </c>
      <c r="M4021" s="11" t="str">
        <f t="shared" si="376"/>
        <v>Feb</v>
      </c>
      <c r="N4021" s="11">
        <f t="shared" si="377"/>
        <v>2016</v>
      </c>
      <c r="O4021" t="b">
        <v>0</v>
      </c>
      <c r="P4021">
        <v>4</v>
      </c>
      <c r="Q4021" t="b">
        <v>0</v>
      </c>
      <c r="R4021" t="s">
        <v>8271</v>
      </c>
      <c r="S4021">
        <f t="shared" si="372"/>
        <v>1</v>
      </c>
      <c r="T4021">
        <f t="shared" si="373"/>
        <v>7</v>
      </c>
      <c r="U4021" t="s">
        <v>8315</v>
      </c>
      <c r="V4021" t="s">
        <v>8316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374"/>
        <v>42086.815960648142</v>
      </c>
      <c r="K4022">
        <v>1424579699</v>
      </c>
      <c r="L4022" s="10">
        <f t="shared" si="375"/>
        <v>42056.857627314814</v>
      </c>
      <c r="M4022" s="11" t="str">
        <f t="shared" si="376"/>
        <v>Feb</v>
      </c>
      <c r="N4022" s="11">
        <f t="shared" si="377"/>
        <v>2015</v>
      </c>
      <c r="O4022" t="b">
        <v>0</v>
      </c>
      <c r="P4022">
        <v>3</v>
      </c>
      <c r="Q4022" t="b">
        <v>0</v>
      </c>
      <c r="R4022" t="s">
        <v>8271</v>
      </c>
      <c r="S4022">
        <f t="shared" si="372"/>
        <v>17</v>
      </c>
      <c r="T4022">
        <f t="shared" si="373"/>
        <v>33</v>
      </c>
      <c r="U4022" t="s">
        <v>8315</v>
      </c>
      <c r="V4022" t="s">
        <v>8316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374"/>
        <v>41938.578217592592</v>
      </c>
      <c r="K4023">
        <v>1409176358</v>
      </c>
      <c r="L4023" s="10">
        <f t="shared" si="375"/>
        <v>41878.578217592592</v>
      </c>
      <c r="M4023" s="11" t="str">
        <f t="shared" si="376"/>
        <v>Aug</v>
      </c>
      <c r="N4023" s="11">
        <f t="shared" si="377"/>
        <v>2014</v>
      </c>
      <c r="O4023" t="b">
        <v>0</v>
      </c>
      <c r="P4023">
        <v>2</v>
      </c>
      <c r="Q4023" t="b">
        <v>0</v>
      </c>
      <c r="R4023" t="s">
        <v>8271</v>
      </c>
      <c r="S4023">
        <f t="shared" si="372"/>
        <v>1</v>
      </c>
      <c r="T4023">
        <f t="shared" si="373"/>
        <v>63</v>
      </c>
      <c r="U4023" t="s">
        <v>8315</v>
      </c>
      <c r="V4023" t="s">
        <v>8316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374"/>
        <v>42035.787499999999</v>
      </c>
      <c r="K4024">
        <v>1418824867</v>
      </c>
      <c r="L4024" s="10">
        <f t="shared" si="375"/>
        <v>41990.250775462955</v>
      </c>
      <c r="M4024" s="11" t="str">
        <f t="shared" si="376"/>
        <v>Dec</v>
      </c>
      <c r="N4024" s="11">
        <f t="shared" si="377"/>
        <v>2014</v>
      </c>
      <c r="O4024" t="b">
        <v>0</v>
      </c>
      <c r="P4024">
        <v>197</v>
      </c>
      <c r="Q4024" t="b">
        <v>0</v>
      </c>
      <c r="R4024" t="s">
        <v>8271</v>
      </c>
      <c r="S4024">
        <f t="shared" si="372"/>
        <v>70</v>
      </c>
      <c r="T4024">
        <f t="shared" si="373"/>
        <v>64</v>
      </c>
      <c r="U4024" t="s">
        <v>8315</v>
      </c>
      <c r="V4024" t="s">
        <v>8316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374"/>
        <v>42453.624571759261</v>
      </c>
      <c r="K4025">
        <v>1454975963</v>
      </c>
      <c r="L4025" s="10">
        <f t="shared" si="375"/>
        <v>42408.666238425918</v>
      </c>
      <c r="M4025" s="11" t="str">
        <f t="shared" si="376"/>
        <v>Feb</v>
      </c>
      <c r="N4025" s="11">
        <f t="shared" si="377"/>
        <v>2016</v>
      </c>
      <c r="O4025" t="b">
        <v>0</v>
      </c>
      <c r="P4025">
        <v>0</v>
      </c>
      <c r="Q4025" t="b">
        <v>0</v>
      </c>
      <c r="R4025" t="s">
        <v>8271</v>
      </c>
      <c r="S4025">
        <f t="shared" si="372"/>
        <v>0</v>
      </c>
      <c r="T4025" t="e">
        <f t="shared" si="373"/>
        <v>#DIV/0!</v>
      </c>
      <c r="U4025" t="s">
        <v>8315</v>
      </c>
      <c r="V4025" t="s">
        <v>8316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374"/>
        <v>42247.336770833332</v>
      </c>
      <c r="K4026">
        <v>1438445097</v>
      </c>
      <c r="L4026" s="10">
        <f t="shared" si="375"/>
        <v>42217.336770833332</v>
      </c>
      <c r="M4026" s="11" t="str">
        <f t="shared" si="376"/>
        <v>Aug</v>
      </c>
      <c r="N4026" s="11">
        <f t="shared" si="377"/>
        <v>2015</v>
      </c>
      <c r="O4026" t="b">
        <v>0</v>
      </c>
      <c r="P4026">
        <v>1</v>
      </c>
      <c r="Q4026" t="b">
        <v>0</v>
      </c>
      <c r="R4026" t="s">
        <v>8271</v>
      </c>
      <c r="S4026">
        <f t="shared" si="372"/>
        <v>1</v>
      </c>
      <c r="T4026">
        <f t="shared" si="373"/>
        <v>10</v>
      </c>
      <c r="U4026" t="s">
        <v>8315</v>
      </c>
      <c r="V4026" t="s">
        <v>8316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374"/>
        <v>42210.904351851852</v>
      </c>
      <c r="K4027">
        <v>1432705336</v>
      </c>
      <c r="L4027" s="10">
        <f t="shared" si="375"/>
        <v>42150.904351851852</v>
      </c>
      <c r="M4027" s="11" t="str">
        <f t="shared" si="376"/>
        <v>May</v>
      </c>
      <c r="N4027" s="11">
        <f t="shared" si="377"/>
        <v>2015</v>
      </c>
      <c r="O4027" t="b">
        <v>0</v>
      </c>
      <c r="P4027">
        <v>4</v>
      </c>
      <c r="Q4027" t="b">
        <v>0</v>
      </c>
      <c r="R4027" t="s">
        <v>8271</v>
      </c>
      <c r="S4027">
        <f t="shared" si="372"/>
        <v>5</v>
      </c>
      <c r="T4027">
        <f t="shared" si="373"/>
        <v>63</v>
      </c>
      <c r="U4027" t="s">
        <v>8315</v>
      </c>
      <c r="V4027" t="s">
        <v>8316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374"/>
        <v>42342.363877314812</v>
      </c>
      <c r="K4028">
        <v>1444059839</v>
      </c>
      <c r="L4028" s="10">
        <f t="shared" si="375"/>
        <v>42282.322210648148</v>
      </c>
      <c r="M4028" s="11" t="str">
        <f t="shared" si="376"/>
        <v>Oct</v>
      </c>
      <c r="N4028" s="11">
        <f t="shared" si="377"/>
        <v>2015</v>
      </c>
      <c r="O4028" t="b">
        <v>0</v>
      </c>
      <c r="P4028">
        <v>0</v>
      </c>
      <c r="Q4028" t="b">
        <v>0</v>
      </c>
      <c r="R4028" t="s">
        <v>8271</v>
      </c>
      <c r="S4028">
        <f t="shared" si="372"/>
        <v>0</v>
      </c>
      <c r="T4028" t="e">
        <f t="shared" si="373"/>
        <v>#DIV/0!</v>
      </c>
      <c r="U4028" t="s">
        <v>8315</v>
      </c>
      <c r="V4028" t="s">
        <v>8316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374"/>
        <v>42788.708333333336</v>
      </c>
      <c r="K4029">
        <v>1486077481</v>
      </c>
      <c r="L4029" s="10">
        <f t="shared" si="375"/>
        <v>42768.637511574074</v>
      </c>
      <c r="M4029" s="11" t="str">
        <f t="shared" si="376"/>
        <v>Feb</v>
      </c>
      <c r="N4029" s="11">
        <f t="shared" si="377"/>
        <v>2017</v>
      </c>
      <c r="O4029" t="b">
        <v>0</v>
      </c>
      <c r="P4029">
        <v>7</v>
      </c>
      <c r="Q4029" t="b">
        <v>0</v>
      </c>
      <c r="R4029" t="s">
        <v>8271</v>
      </c>
      <c r="S4029">
        <f t="shared" si="372"/>
        <v>7</v>
      </c>
      <c r="T4029">
        <f t="shared" si="373"/>
        <v>31</v>
      </c>
      <c r="U4029" t="s">
        <v>8315</v>
      </c>
      <c r="V4029" t="s">
        <v>8316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374"/>
        <v>41795.605324074073</v>
      </c>
      <c r="K4030">
        <v>1399415500</v>
      </c>
      <c r="L4030" s="10">
        <f t="shared" si="375"/>
        <v>41765.605324074073</v>
      </c>
      <c r="M4030" s="11" t="str">
        <f t="shared" si="376"/>
        <v>May</v>
      </c>
      <c r="N4030" s="11">
        <f t="shared" si="377"/>
        <v>2014</v>
      </c>
      <c r="O4030" t="b">
        <v>0</v>
      </c>
      <c r="P4030">
        <v>11</v>
      </c>
      <c r="Q4030" t="b">
        <v>0</v>
      </c>
      <c r="R4030" t="s">
        <v>8271</v>
      </c>
      <c r="S4030">
        <f t="shared" si="372"/>
        <v>28</v>
      </c>
      <c r="T4030">
        <f t="shared" si="373"/>
        <v>51</v>
      </c>
      <c r="U4030" t="s">
        <v>8315</v>
      </c>
      <c r="V4030" t="s">
        <v>8316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374"/>
        <v>42351.691782407412</v>
      </c>
      <c r="K4031">
        <v>1447461370</v>
      </c>
      <c r="L4031" s="10">
        <f t="shared" si="375"/>
        <v>42321.691782407412</v>
      </c>
      <c r="M4031" s="11" t="str">
        <f t="shared" si="376"/>
        <v>Nov</v>
      </c>
      <c r="N4031" s="11">
        <f t="shared" si="377"/>
        <v>2015</v>
      </c>
      <c r="O4031" t="b">
        <v>0</v>
      </c>
      <c r="P4031">
        <v>0</v>
      </c>
      <c r="Q4031" t="b">
        <v>0</v>
      </c>
      <c r="R4031" t="s">
        <v>8271</v>
      </c>
      <c r="S4031">
        <f t="shared" si="372"/>
        <v>0</v>
      </c>
      <c r="T4031" t="e">
        <f t="shared" si="373"/>
        <v>#DIV/0!</v>
      </c>
      <c r="U4031" t="s">
        <v>8315</v>
      </c>
      <c r="V4031" t="s">
        <v>8316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374"/>
        <v>42403.450694444437</v>
      </c>
      <c r="K4032">
        <v>1452008599</v>
      </c>
      <c r="L4032" s="10">
        <f t="shared" si="375"/>
        <v>42374.321747685179</v>
      </c>
      <c r="M4032" s="11" t="str">
        <f t="shared" si="376"/>
        <v>Jan</v>
      </c>
      <c r="N4032" s="11">
        <f t="shared" si="377"/>
        <v>2016</v>
      </c>
      <c r="O4032" t="b">
        <v>0</v>
      </c>
      <c r="P4032">
        <v>6</v>
      </c>
      <c r="Q4032" t="b">
        <v>0</v>
      </c>
      <c r="R4032" t="s">
        <v>8271</v>
      </c>
      <c r="S4032">
        <f t="shared" si="372"/>
        <v>16</v>
      </c>
      <c r="T4032">
        <f t="shared" si="373"/>
        <v>67</v>
      </c>
      <c r="U4032" t="s">
        <v>8315</v>
      </c>
      <c r="V4032" t="s">
        <v>8316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374"/>
        <v>41991.293564814812</v>
      </c>
      <c r="K4033">
        <v>1414591364</v>
      </c>
      <c r="L4033" s="10">
        <f t="shared" si="375"/>
        <v>41941.251898148148</v>
      </c>
      <c r="M4033" s="11" t="str">
        <f t="shared" si="376"/>
        <v>Oct</v>
      </c>
      <c r="N4033" s="11">
        <f t="shared" si="377"/>
        <v>2014</v>
      </c>
      <c r="O4033" t="b">
        <v>0</v>
      </c>
      <c r="P4033">
        <v>0</v>
      </c>
      <c r="Q4033" t="b">
        <v>0</v>
      </c>
      <c r="R4033" t="s">
        <v>8271</v>
      </c>
      <c r="S4033">
        <f t="shared" si="372"/>
        <v>0</v>
      </c>
      <c r="T4033" t="e">
        <f t="shared" si="373"/>
        <v>#DIV/0!</v>
      </c>
      <c r="U4033" t="s">
        <v>8315</v>
      </c>
      <c r="V4033" t="s">
        <v>8316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374"/>
        <v>42353.517546296294</v>
      </c>
      <c r="K4034">
        <v>1445023516</v>
      </c>
      <c r="L4034" s="10">
        <f t="shared" si="375"/>
        <v>42293.47587962963</v>
      </c>
      <c r="M4034" s="11" t="str">
        <f t="shared" si="376"/>
        <v>Oct</v>
      </c>
      <c r="N4034" s="11">
        <f t="shared" si="377"/>
        <v>2015</v>
      </c>
      <c r="O4034" t="b">
        <v>0</v>
      </c>
      <c r="P4034">
        <v>7</v>
      </c>
      <c r="Q4034" t="b">
        <v>0</v>
      </c>
      <c r="R4034" t="s">
        <v>8271</v>
      </c>
      <c r="S4034">
        <f t="shared" ref="S4034:S4097" si="378">ROUND((E4034/D4034)*100,0)</f>
        <v>7</v>
      </c>
      <c r="T4034">
        <f t="shared" ref="T4034:T4097" si="379">ROUND(E4034/P4034,0)</f>
        <v>59</v>
      </c>
      <c r="U4034" t="s">
        <v>8315</v>
      </c>
      <c r="V4034" t="s">
        <v>8316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380">(((I4035/60)/60/24)+DATE(1970,1,1)+(-8/24))</f>
        <v>42645.041666666664</v>
      </c>
      <c r="K4035">
        <v>1472711224</v>
      </c>
      <c r="L4035" s="10">
        <f t="shared" ref="L4035:L4098" si="381">(((K4035/60)/60)/24)+DATE(1970,1,1)+(-8/24)</f>
        <v>42613.93546296296</v>
      </c>
      <c r="M4035" s="11" t="str">
        <f t="shared" ref="M4035:M4098" si="382">TEXT(L4035,"MMM")</f>
        <v>Aug</v>
      </c>
      <c r="N4035" s="11">
        <f t="shared" ref="N4035:N4098" si="383">YEAR(L4035)</f>
        <v>2016</v>
      </c>
      <c r="O4035" t="b">
        <v>0</v>
      </c>
      <c r="P4035">
        <v>94</v>
      </c>
      <c r="Q4035" t="b">
        <v>0</v>
      </c>
      <c r="R4035" t="s">
        <v>8271</v>
      </c>
      <c r="S4035">
        <f t="shared" si="378"/>
        <v>26</v>
      </c>
      <c r="T4035">
        <f t="shared" si="379"/>
        <v>65</v>
      </c>
      <c r="U4035" t="s">
        <v>8315</v>
      </c>
      <c r="V4035" t="s">
        <v>8316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380"/>
        <v>42097.572337962956</v>
      </c>
      <c r="K4036">
        <v>1425509050</v>
      </c>
      <c r="L4036" s="10">
        <f t="shared" si="381"/>
        <v>42067.614004629628</v>
      </c>
      <c r="M4036" s="11" t="str">
        <f t="shared" si="382"/>
        <v>Mar</v>
      </c>
      <c r="N4036" s="11">
        <f t="shared" si="383"/>
        <v>2015</v>
      </c>
      <c r="O4036" t="b">
        <v>0</v>
      </c>
      <c r="P4036">
        <v>2</v>
      </c>
      <c r="Q4036" t="b">
        <v>0</v>
      </c>
      <c r="R4036" t="s">
        <v>8271</v>
      </c>
      <c r="S4036">
        <f t="shared" si="378"/>
        <v>1</v>
      </c>
      <c r="T4036">
        <f t="shared" si="379"/>
        <v>100</v>
      </c>
      <c r="U4036" t="s">
        <v>8315</v>
      </c>
      <c r="V4036" t="s">
        <v>8316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380"/>
        <v>41933.549618055549</v>
      </c>
      <c r="K4037">
        <v>1411333887</v>
      </c>
      <c r="L4037" s="10">
        <f t="shared" si="381"/>
        <v>41903.549618055549</v>
      </c>
      <c r="M4037" s="11" t="str">
        <f t="shared" si="382"/>
        <v>Sep</v>
      </c>
      <c r="N4037" s="11">
        <f t="shared" si="383"/>
        <v>2014</v>
      </c>
      <c r="O4037" t="b">
        <v>0</v>
      </c>
      <c r="P4037">
        <v>25</v>
      </c>
      <c r="Q4037" t="b">
        <v>0</v>
      </c>
      <c r="R4037" t="s">
        <v>8271</v>
      </c>
      <c r="S4037">
        <f t="shared" si="378"/>
        <v>37</v>
      </c>
      <c r="T4037">
        <f t="shared" si="379"/>
        <v>147</v>
      </c>
      <c r="U4037" t="s">
        <v>8315</v>
      </c>
      <c r="V4037" t="s">
        <v>8316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380"/>
        <v>41821.604166666664</v>
      </c>
      <c r="K4038">
        <v>1402784964</v>
      </c>
      <c r="L4038" s="10">
        <f t="shared" si="381"/>
        <v>41804.603749999995</v>
      </c>
      <c r="M4038" s="11" t="str">
        <f t="shared" si="382"/>
        <v>Jun</v>
      </c>
      <c r="N4038" s="11">
        <f t="shared" si="383"/>
        <v>2014</v>
      </c>
      <c r="O4038" t="b">
        <v>0</v>
      </c>
      <c r="P4038">
        <v>17</v>
      </c>
      <c r="Q4038" t="b">
        <v>0</v>
      </c>
      <c r="R4038" t="s">
        <v>8271</v>
      </c>
      <c r="S4038">
        <f t="shared" si="378"/>
        <v>47</v>
      </c>
      <c r="T4038">
        <f t="shared" si="379"/>
        <v>166</v>
      </c>
      <c r="U4038" t="s">
        <v>8315</v>
      </c>
      <c r="V4038" t="s">
        <v>8316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380"/>
        <v>42514.267361111109</v>
      </c>
      <c r="K4039">
        <v>1462585315</v>
      </c>
      <c r="L4039" s="10">
        <f t="shared" si="381"/>
        <v>42496.737442129634</v>
      </c>
      <c r="M4039" s="11" t="str">
        <f t="shared" si="382"/>
        <v>May</v>
      </c>
      <c r="N4039" s="11">
        <f t="shared" si="383"/>
        <v>2016</v>
      </c>
      <c r="O4039" t="b">
        <v>0</v>
      </c>
      <c r="P4039">
        <v>2</v>
      </c>
      <c r="Q4039" t="b">
        <v>0</v>
      </c>
      <c r="R4039" t="s">
        <v>8271</v>
      </c>
      <c r="S4039">
        <f t="shared" si="378"/>
        <v>11</v>
      </c>
      <c r="T4039">
        <f t="shared" si="379"/>
        <v>40</v>
      </c>
      <c r="U4039" t="s">
        <v>8315</v>
      </c>
      <c r="V4039" t="s">
        <v>8316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380"/>
        <v>41929.46539351852</v>
      </c>
      <c r="K4040">
        <v>1408389010</v>
      </c>
      <c r="L4040" s="10">
        <f t="shared" si="381"/>
        <v>41869.46539351852</v>
      </c>
      <c r="M4040" s="11" t="str">
        <f t="shared" si="382"/>
        <v>Aug</v>
      </c>
      <c r="N4040" s="11">
        <f t="shared" si="383"/>
        <v>2014</v>
      </c>
      <c r="O4040" t="b">
        <v>0</v>
      </c>
      <c r="P4040">
        <v>4</v>
      </c>
      <c r="Q4040" t="b">
        <v>0</v>
      </c>
      <c r="R4040" t="s">
        <v>8271</v>
      </c>
      <c r="S4040">
        <f t="shared" si="378"/>
        <v>12</v>
      </c>
      <c r="T4040">
        <f t="shared" si="379"/>
        <v>75</v>
      </c>
      <c r="U4040" t="s">
        <v>8315</v>
      </c>
      <c r="V4040" t="s">
        <v>8316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380"/>
        <v>42338.915972222218</v>
      </c>
      <c r="K4041">
        <v>1446048367</v>
      </c>
      <c r="L4041" s="10">
        <f t="shared" si="381"/>
        <v>42305.337581018517</v>
      </c>
      <c r="M4041" s="11" t="str">
        <f t="shared" si="382"/>
        <v>Oct</v>
      </c>
      <c r="N4041" s="11">
        <f t="shared" si="383"/>
        <v>2015</v>
      </c>
      <c r="O4041" t="b">
        <v>0</v>
      </c>
      <c r="P4041">
        <v>5</v>
      </c>
      <c r="Q4041" t="b">
        <v>0</v>
      </c>
      <c r="R4041" t="s">
        <v>8271</v>
      </c>
      <c r="S4041">
        <f t="shared" si="378"/>
        <v>60</v>
      </c>
      <c r="T4041">
        <f t="shared" si="379"/>
        <v>60</v>
      </c>
      <c r="U4041" t="s">
        <v>8315</v>
      </c>
      <c r="V4041" t="s">
        <v>8316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380"/>
        <v>42202.791666666664</v>
      </c>
      <c r="K4042">
        <v>1432100004</v>
      </c>
      <c r="L4042" s="10">
        <f t="shared" si="381"/>
        <v>42143.898194444446</v>
      </c>
      <c r="M4042" s="11" t="str">
        <f t="shared" si="382"/>
        <v>May</v>
      </c>
      <c r="N4042" s="11">
        <f t="shared" si="383"/>
        <v>2015</v>
      </c>
      <c r="O4042" t="b">
        <v>0</v>
      </c>
      <c r="P4042">
        <v>2</v>
      </c>
      <c r="Q4042" t="b">
        <v>0</v>
      </c>
      <c r="R4042" t="s">
        <v>8271</v>
      </c>
      <c r="S4042">
        <f t="shared" si="378"/>
        <v>31</v>
      </c>
      <c r="T4042">
        <f t="shared" si="379"/>
        <v>1250</v>
      </c>
      <c r="U4042" t="s">
        <v>8315</v>
      </c>
      <c r="V4042" t="s">
        <v>8316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380"/>
        <v>42619.140671296293</v>
      </c>
      <c r="K4043">
        <v>1467976954</v>
      </c>
      <c r="L4043" s="10">
        <f t="shared" si="381"/>
        <v>42559.140671296293</v>
      </c>
      <c r="M4043" s="11" t="str">
        <f t="shared" si="382"/>
        <v>Jul</v>
      </c>
      <c r="N4043" s="11">
        <f t="shared" si="383"/>
        <v>2016</v>
      </c>
      <c r="O4043" t="b">
        <v>0</v>
      </c>
      <c r="P4043">
        <v>2</v>
      </c>
      <c r="Q4043" t="b">
        <v>0</v>
      </c>
      <c r="R4043" t="s">
        <v>8271</v>
      </c>
      <c r="S4043">
        <f t="shared" si="378"/>
        <v>0</v>
      </c>
      <c r="T4043">
        <f t="shared" si="379"/>
        <v>11</v>
      </c>
      <c r="U4043" t="s">
        <v>8315</v>
      </c>
      <c r="V4043" t="s">
        <v>8316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380"/>
        <v>42024.469444444439</v>
      </c>
      <c r="K4044">
        <v>1419213664</v>
      </c>
      <c r="L4044" s="10">
        <f t="shared" si="381"/>
        <v>41994.750740740739</v>
      </c>
      <c r="M4044" s="11" t="str">
        <f t="shared" si="382"/>
        <v>Dec</v>
      </c>
      <c r="N4044" s="11">
        <f t="shared" si="383"/>
        <v>2014</v>
      </c>
      <c r="O4044" t="b">
        <v>0</v>
      </c>
      <c r="P4044">
        <v>3</v>
      </c>
      <c r="Q4044" t="b">
        <v>0</v>
      </c>
      <c r="R4044" t="s">
        <v>8271</v>
      </c>
      <c r="S4044">
        <f t="shared" si="378"/>
        <v>0</v>
      </c>
      <c r="T4044">
        <f t="shared" si="379"/>
        <v>7</v>
      </c>
      <c r="U4044" t="s">
        <v>8315</v>
      </c>
      <c r="V4044" t="s">
        <v>8316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380"/>
        <v>41963.624131944445</v>
      </c>
      <c r="K4045">
        <v>1415228325</v>
      </c>
      <c r="L4045" s="10">
        <f t="shared" si="381"/>
        <v>41948.624131944445</v>
      </c>
      <c r="M4045" s="11" t="str">
        <f t="shared" si="382"/>
        <v>Nov</v>
      </c>
      <c r="N4045" s="11">
        <f t="shared" si="383"/>
        <v>2014</v>
      </c>
      <c r="O4045" t="b">
        <v>0</v>
      </c>
      <c r="P4045">
        <v>0</v>
      </c>
      <c r="Q4045" t="b">
        <v>0</v>
      </c>
      <c r="R4045" t="s">
        <v>8271</v>
      </c>
      <c r="S4045">
        <f t="shared" si="378"/>
        <v>0</v>
      </c>
      <c r="T4045" t="e">
        <f t="shared" si="379"/>
        <v>#DIV/0!</v>
      </c>
      <c r="U4045" t="s">
        <v>8315</v>
      </c>
      <c r="V4045" t="s">
        <v>8316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380"/>
        <v>42103.874999999993</v>
      </c>
      <c r="K4046">
        <v>1426050982</v>
      </c>
      <c r="L4046" s="10">
        <f t="shared" si="381"/>
        <v>42073.886365740742</v>
      </c>
      <c r="M4046" s="11" t="str">
        <f t="shared" si="382"/>
        <v>Mar</v>
      </c>
      <c r="N4046" s="11">
        <f t="shared" si="383"/>
        <v>2015</v>
      </c>
      <c r="O4046" t="b">
        <v>0</v>
      </c>
      <c r="P4046">
        <v>4</v>
      </c>
      <c r="Q4046" t="b">
        <v>0</v>
      </c>
      <c r="R4046" t="s">
        <v>8271</v>
      </c>
      <c r="S4046">
        <f t="shared" si="378"/>
        <v>38</v>
      </c>
      <c r="T4046">
        <f t="shared" si="379"/>
        <v>56</v>
      </c>
      <c r="U4046" t="s">
        <v>8315</v>
      </c>
      <c r="V4046" t="s">
        <v>8316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380"/>
        <v>41871.867928240739</v>
      </c>
      <c r="K4047">
        <v>1406004589</v>
      </c>
      <c r="L4047" s="10">
        <f t="shared" si="381"/>
        <v>41841.867928240739</v>
      </c>
      <c r="M4047" s="11" t="str">
        <f t="shared" si="382"/>
        <v>Jul</v>
      </c>
      <c r="N4047" s="11">
        <f t="shared" si="383"/>
        <v>2014</v>
      </c>
      <c r="O4047" t="b">
        <v>0</v>
      </c>
      <c r="P4047">
        <v>1</v>
      </c>
      <c r="Q4047" t="b">
        <v>0</v>
      </c>
      <c r="R4047" t="s">
        <v>8271</v>
      </c>
      <c r="S4047">
        <f t="shared" si="378"/>
        <v>0</v>
      </c>
      <c r="T4047">
        <f t="shared" si="379"/>
        <v>1</v>
      </c>
      <c r="U4047" t="s">
        <v>8315</v>
      </c>
      <c r="V4047" t="s">
        <v>8316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380"/>
        <v>41934.317245370366</v>
      </c>
      <c r="K4048">
        <v>1411400210</v>
      </c>
      <c r="L4048" s="10">
        <f t="shared" si="381"/>
        <v>41904.317245370366</v>
      </c>
      <c r="M4048" s="11" t="str">
        <f t="shared" si="382"/>
        <v>Sep</v>
      </c>
      <c r="N4048" s="11">
        <f t="shared" si="383"/>
        <v>2014</v>
      </c>
      <c r="O4048" t="b">
        <v>0</v>
      </c>
      <c r="P4048">
        <v>12</v>
      </c>
      <c r="Q4048" t="b">
        <v>0</v>
      </c>
      <c r="R4048" t="s">
        <v>8271</v>
      </c>
      <c r="S4048">
        <f t="shared" si="378"/>
        <v>8</v>
      </c>
      <c r="T4048">
        <f t="shared" si="379"/>
        <v>38</v>
      </c>
      <c r="U4048" t="s">
        <v>8315</v>
      </c>
      <c r="V4048" t="s">
        <v>8316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380"/>
        <v>42014.708333333336</v>
      </c>
      <c r="K4049">
        <v>1418862743</v>
      </c>
      <c r="L4049" s="10">
        <f t="shared" si="381"/>
        <v>41990.689155092587</v>
      </c>
      <c r="M4049" s="11" t="str">
        <f t="shared" si="382"/>
        <v>Dec</v>
      </c>
      <c r="N4049" s="11">
        <f t="shared" si="383"/>
        <v>2014</v>
      </c>
      <c r="O4049" t="b">
        <v>0</v>
      </c>
      <c r="P4049">
        <v>4</v>
      </c>
      <c r="Q4049" t="b">
        <v>0</v>
      </c>
      <c r="R4049" t="s">
        <v>8271</v>
      </c>
      <c r="S4049">
        <f t="shared" si="378"/>
        <v>2</v>
      </c>
      <c r="T4049">
        <f t="shared" si="379"/>
        <v>28</v>
      </c>
      <c r="U4049" t="s">
        <v>8315</v>
      </c>
      <c r="V4049" t="s">
        <v>8316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380"/>
        <v>42471.134108796294</v>
      </c>
      <c r="K4050">
        <v>1457352787</v>
      </c>
      <c r="L4050" s="10">
        <f t="shared" si="381"/>
        <v>42436.175775462958</v>
      </c>
      <c r="M4050" s="11" t="str">
        <f t="shared" si="382"/>
        <v>Mar</v>
      </c>
      <c r="N4050" s="11">
        <f t="shared" si="383"/>
        <v>2016</v>
      </c>
      <c r="O4050" t="b">
        <v>0</v>
      </c>
      <c r="P4050">
        <v>91</v>
      </c>
      <c r="Q4050" t="b">
        <v>0</v>
      </c>
      <c r="R4050" t="s">
        <v>8271</v>
      </c>
      <c r="S4050">
        <f t="shared" si="378"/>
        <v>18</v>
      </c>
      <c r="T4050">
        <f t="shared" si="379"/>
        <v>33</v>
      </c>
      <c r="U4050" t="s">
        <v>8315</v>
      </c>
      <c r="V4050" t="s">
        <v>8316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380"/>
        <v>42199.625173611108</v>
      </c>
      <c r="K4051">
        <v>1434322815</v>
      </c>
      <c r="L4051" s="10">
        <f t="shared" si="381"/>
        <v>42169.625173611108</v>
      </c>
      <c r="M4051" s="11" t="str">
        <f t="shared" si="382"/>
        <v>Jun</v>
      </c>
      <c r="N4051" s="11">
        <f t="shared" si="383"/>
        <v>2015</v>
      </c>
      <c r="O4051" t="b">
        <v>0</v>
      </c>
      <c r="P4051">
        <v>1</v>
      </c>
      <c r="Q4051" t="b">
        <v>0</v>
      </c>
      <c r="R4051" t="s">
        <v>8271</v>
      </c>
      <c r="S4051">
        <f t="shared" si="378"/>
        <v>0</v>
      </c>
      <c r="T4051">
        <f t="shared" si="379"/>
        <v>16</v>
      </c>
      <c r="U4051" t="s">
        <v>8315</v>
      </c>
      <c r="V4051" t="s">
        <v>8316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380"/>
        <v>41935.303136574068</v>
      </c>
      <c r="K4052">
        <v>1411485391</v>
      </c>
      <c r="L4052" s="10">
        <f t="shared" si="381"/>
        <v>41905.303136574068</v>
      </c>
      <c r="M4052" s="11" t="str">
        <f t="shared" si="382"/>
        <v>Sep</v>
      </c>
      <c r="N4052" s="11">
        <f t="shared" si="383"/>
        <v>2014</v>
      </c>
      <c r="O4052" t="b">
        <v>0</v>
      </c>
      <c r="P4052">
        <v>1</v>
      </c>
      <c r="Q4052" t="b">
        <v>0</v>
      </c>
      <c r="R4052" t="s">
        <v>8271</v>
      </c>
      <c r="S4052">
        <f t="shared" si="378"/>
        <v>0</v>
      </c>
      <c r="T4052">
        <f t="shared" si="379"/>
        <v>1</v>
      </c>
      <c r="U4052" t="s">
        <v>8315</v>
      </c>
      <c r="V4052" t="s">
        <v>8316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380"/>
        <v>41767.953472222223</v>
      </c>
      <c r="K4053">
        <v>1399058797</v>
      </c>
      <c r="L4053" s="10">
        <f t="shared" si="381"/>
        <v>41761.476817129631</v>
      </c>
      <c r="M4053" s="11" t="str">
        <f t="shared" si="382"/>
        <v>May</v>
      </c>
      <c r="N4053" s="11">
        <f t="shared" si="383"/>
        <v>2014</v>
      </c>
      <c r="O4053" t="b">
        <v>0</v>
      </c>
      <c r="P4053">
        <v>0</v>
      </c>
      <c r="Q4053" t="b">
        <v>0</v>
      </c>
      <c r="R4053" t="s">
        <v>8271</v>
      </c>
      <c r="S4053">
        <f t="shared" si="378"/>
        <v>0</v>
      </c>
      <c r="T4053" t="e">
        <f t="shared" si="379"/>
        <v>#DIV/0!</v>
      </c>
      <c r="U4053" t="s">
        <v>8315</v>
      </c>
      <c r="V4053" t="s">
        <v>8316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380"/>
        <v>41925.545324074068</v>
      </c>
      <c r="K4054">
        <v>1408050316</v>
      </c>
      <c r="L4054" s="10">
        <f t="shared" si="381"/>
        <v>41865.545324074068</v>
      </c>
      <c r="M4054" s="11" t="str">
        <f t="shared" si="382"/>
        <v>Aug</v>
      </c>
      <c r="N4054" s="11">
        <f t="shared" si="383"/>
        <v>2014</v>
      </c>
      <c r="O4054" t="b">
        <v>0</v>
      </c>
      <c r="P4054">
        <v>13</v>
      </c>
      <c r="Q4054" t="b">
        <v>0</v>
      </c>
      <c r="R4054" t="s">
        <v>8271</v>
      </c>
      <c r="S4054">
        <f t="shared" si="378"/>
        <v>38</v>
      </c>
      <c r="T4054">
        <f t="shared" si="379"/>
        <v>87</v>
      </c>
      <c r="U4054" t="s">
        <v>8315</v>
      </c>
      <c r="V4054" t="s">
        <v>8316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380"/>
        <v>41958.499999999993</v>
      </c>
      <c r="K4055">
        <v>1413477228</v>
      </c>
      <c r="L4055" s="10">
        <f t="shared" si="381"/>
        <v>41928.356805555552</v>
      </c>
      <c r="M4055" s="11" t="str">
        <f t="shared" si="382"/>
        <v>Oct</v>
      </c>
      <c r="N4055" s="11">
        <f t="shared" si="383"/>
        <v>2014</v>
      </c>
      <c r="O4055" t="b">
        <v>0</v>
      </c>
      <c r="P4055">
        <v>2</v>
      </c>
      <c r="Q4055" t="b">
        <v>0</v>
      </c>
      <c r="R4055" t="s">
        <v>8271</v>
      </c>
      <c r="S4055">
        <f t="shared" si="378"/>
        <v>22</v>
      </c>
      <c r="T4055">
        <f t="shared" si="379"/>
        <v>55</v>
      </c>
      <c r="U4055" t="s">
        <v>8315</v>
      </c>
      <c r="V4055" t="s">
        <v>8316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380"/>
        <v>42643.833333333336</v>
      </c>
      <c r="K4056">
        <v>1472674285</v>
      </c>
      <c r="L4056" s="10">
        <f t="shared" si="381"/>
        <v>42613.507928240739</v>
      </c>
      <c r="M4056" s="11" t="str">
        <f t="shared" si="382"/>
        <v>Aug</v>
      </c>
      <c r="N4056" s="11">
        <f t="shared" si="383"/>
        <v>2016</v>
      </c>
      <c r="O4056" t="b">
        <v>0</v>
      </c>
      <c r="P4056">
        <v>0</v>
      </c>
      <c r="Q4056" t="b">
        <v>0</v>
      </c>
      <c r="R4056" t="s">
        <v>8271</v>
      </c>
      <c r="S4056">
        <f t="shared" si="378"/>
        <v>0</v>
      </c>
      <c r="T4056" t="e">
        <f t="shared" si="379"/>
        <v>#DIV/0!</v>
      </c>
      <c r="U4056" t="s">
        <v>8315</v>
      </c>
      <c r="V4056" t="s">
        <v>8316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380"/>
        <v>41809.31517361111</v>
      </c>
      <c r="K4057">
        <v>1400600031</v>
      </c>
      <c r="L4057" s="10">
        <f t="shared" si="381"/>
        <v>41779.31517361111</v>
      </c>
      <c r="M4057" s="11" t="str">
        <f t="shared" si="382"/>
        <v>May</v>
      </c>
      <c r="N4057" s="11">
        <f t="shared" si="383"/>
        <v>2014</v>
      </c>
      <c r="O4057" t="b">
        <v>0</v>
      </c>
      <c r="P4057">
        <v>21</v>
      </c>
      <c r="Q4057" t="b">
        <v>0</v>
      </c>
      <c r="R4057" t="s">
        <v>8271</v>
      </c>
      <c r="S4057">
        <f t="shared" si="378"/>
        <v>18</v>
      </c>
      <c r="T4057">
        <f t="shared" si="379"/>
        <v>42</v>
      </c>
      <c r="U4057" t="s">
        <v>8315</v>
      </c>
      <c r="V4057" t="s">
        <v>8316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380"/>
        <v>42554.499305555553</v>
      </c>
      <c r="K4058">
        <v>1465856639</v>
      </c>
      <c r="L4058" s="10">
        <f t="shared" si="381"/>
        <v>42534.599988425929</v>
      </c>
      <c r="M4058" s="11" t="str">
        <f t="shared" si="382"/>
        <v>Jun</v>
      </c>
      <c r="N4058" s="11">
        <f t="shared" si="383"/>
        <v>2016</v>
      </c>
      <c r="O4058" t="b">
        <v>0</v>
      </c>
      <c r="P4058">
        <v>9</v>
      </c>
      <c r="Q4058" t="b">
        <v>0</v>
      </c>
      <c r="R4058" t="s">
        <v>8271</v>
      </c>
      <c r="S4058">
        <f t="shared" si="378"/>
        <v>53</v>
      </c>
      <c r="T4058">
        <f t="shared" si="379"/>
        <v>88</v>
      </c>
      <c r="U4058" t="s">
        <v>8315</v>
      </c>
      <c r="V4058" t="s">
        <v>8316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380"/>
        <v>42333.624999999993</v>
      </c>
      <c r="K4059">
        <v>1446506080</v>
      </c>
      <c r="L4059" s="10">
        <f t="shared" si="381"/>
        <v>42310.635185185187</v>
      </c>
      <c r="M4059" s="11" t="str">
        <f t="shared" si="382"/>
        <v>Nov</v>
      </c>
      <c r="N4059" s="11">
        <f t="shared" si="383"/>
        <v>2015</v>
      </c>
      <c r="O4059" t="b">
        <v>0</v>
      </c>
      <c r="P4059">
        <v>6</v>
      </c>
      <c r="Q4059" t="b">
        <v>0</v>
      </c>
      <c r="R4059" t="s">
        <v>8271</v>
      </c>
      <c r="S4059">
        <f t="shared" si="378"/>
        <v>22</v>
      </c>
      <c r="T4059">
        <f t="shared" si="379"/>
        <v>129</v>
      </c>
      <c r="U4059" t="s">
        <v>8315</v>
      </c>
      <c r="V4059" t="s">
        <v>8316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380"/>
        <v>42460.832638888889</v>
      </c>
      <c r="K4060">
        <v>1458178044</v>
      </c>
      <c r="L4060" s="10">
        <f t="shared" si="381"/>
        <v>42445.727361111109</v>
      </c>
      <c r="M4060" s="11" t="str">
        <f t="shared" si="382"/>
        <v>Mar</v>
      </c>
      <c r="N4060" s="11">
        <f t="shared" si="383"/>
        <v>2016</v>
      </c>
      <c r="O4060" t="b">
        <v>0</v>
      </c>
      <c r="P4060">
        <v>4</v>
      </c>
      <c r="Q4060" t="b">
        <v>0</v>
      </c>
      <c r="R4060" t="s">
        <v>8271</v>
      </c>
      <c r="S4060">
        <f t="shared" si="378"/>
        <v>3</v>
      </c>
      <c r="T4060">
        <f t="shared" si="379"/>
        <v>24</v>
      </c>
      <c r="U4060" t="s">
        <v>8315</v>
      </c>
      <c r="V4060" t="s">
        <v>8316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380"/>
        <v>41897.791666666664</v>
      </c>
      <c r="K4061">
        <v>1408116152</v>
      </c>
      <c r="L4061" s="10">
        <f t="shared" si="381"/>
        <v>41866.307314814811</v>
      </c>
      <c r="M4061" s="11" t="str">
        <f t="shared" si="382"/>
        <v>Aug</v>
      </c>
      <c r="N4061" s="11">
        <f t="shared" si="383"/>
        <v>2014</v>
      </c>
      <c r="O4061" t="b">
        <v>0</v>
      </c>
      <c r="P4061">
        <v>7</v>
      </c>
      <c r="Q4061" t="b">
        <v>0</v>
      </c>
      <c r="R4061" t="s">
        <v>8271</v>
      </c>
      <c r="S4061">
        <f t="shared" si="378"/>
        <v>3</v>
      </c>
      <c r="T4061">
        <f t="shared" si="379"/>
        <v>36</v>
      </c>
      <c r="U4061" t="s">
        <v>8315</v>
      </c>
      <c r="V4061" t="s">
        <v>8316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380"/>
        <v>41813.333333333328</v>
      </c>
      <c r="K4062">
        <v>1400604056</v>
      </c>
      <c r="L4062" s="10">
        <f t="shared" si="381"/>
        <v>41779.361759259256</v>
      </c>
      <c r="M4062" s="11" t="str">
        <f t="shared" si="382"/>
        <v>May</v>
      </c>
      <c r="N4062" s="11">
        <f t="shared" si="383"/>
        <v>2014</v>
      </c>
      <c r="O4062" t="b">
        <v>0</v>
      </c>
      <c r="P4062">
        <v>5</v>
      </c>
      <c r="Q4062" t="b">
        <v>0</v>
      </c>
      <c r="R4062" t="s">
        <v>8271</v>
      </c>
      <c r="S4062">
        <f t="shared" si="378"/>
        <v>3</v>
      </c>
      <c r="T4062">
        <f t="shared" si="379"/>
        <v>57</v>
      </c>
      <c r="U4062" t="s">
        <v>8315</v>
      </c>
      <c r="V4062" t="s">
        <v>8316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380"/>
        <v>42480.766469907401</v>
      </c>
      <c r="K4063">
        <v>1456025023</v>
      </c>
      <c r="L4063" s="10">
        <f t="shared" si="381"/>
        <v>42420.808136574073</v>
      </c>
      <c r="M4063" s="11" t="str">
        <f t="shared" si="382"/>
        <v>Feb</v>
      </c>
      <c r="N4063" s="11">
        <f t="shared" si="383"/>
        <v>2016</v>
      </c>
      <c r="O4063" t="b">
        <v>0</v>
      </c>
      <c r="P4063">
        <v>0</v>
      </c>
      <c r="Q4063" t="b">
        <v>0</v>
      </c>
      <c r="R4063" t="s">
        <v>8271</v>
      </c>
      <c r="S4063">
        <f t="shared" si="378"/>
        <v>0</v>
      </c>
      <c r="T4063" t="e">
        <f t="shared" si="379"/>
        <v>#DIV/0!</v>
      </c>
      <c r="U4063" t="s">
        <v>8315</v>
      </c>
      <c r="V4063" t="s">
        <v>8316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380"/>
        <v>42553.405879629623</v>
      </c>
      <c r="K4064">
        <v>1464889468</v>
      </c>
      <c r="L4064" s="10">
        <f t="shared" si="381"/>
        <v>42523.405879629623</v>
      </c>
      <c r="M4064" s="11" t="str">
        <f t="shared" si="382"/>
        <v>Jun</v>
      </c>
      <c r="N4064" s="11">
        <f t="shared" si="383"/>
        <v>2016</v>
      </c>
      <c r="O4064" t="b">
        <v>0</v>
      </c>
      <c r="P4064">
        <v>3</v>
      </c>
      <c r="Q4064" t="b">
        <v>0</v>
      </c>
      <c r="R4064" t="s">
        <v>8271</v>
      </c>
      <c r="S4064">
        <f t="shared" si="378"/>
        <v>2</v>
      </c>
      <c r="T4064">
        <f t="shared" si="379"/>
        <v>163</v>
      </c>
      <c r="U4064" t="s">
        <v>8315</v>
      </c>
      <c r="V4064" t="s">
        <v>8316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380"/>
        <v>41817.348194444443</v>
      </c>
      <c r="K4065">
        <v>1401294084</v>
      </c>
      <c r="L4065" s="10">
        <f t="shared" si="381"/>
        <v>41787.348194444443</v>
      </c>
      <c r="M4065" s="11" t="str">
        <f t="shared" si="382"/>
        <v>May</v>
      </c>
      <c r="N4065" s="11">
        <f t="shared" si="383"/>
        <v>2014</v>
      </c>
      <c r="O4065" t="b">
        <v>0</v>
      </c>
      <c r="P4065">
        <v>9</v>
      </c>
      <c r="Q4065" t="b">
        <v>0</v>
      </c>
      <c r="R4065" t="s">
        <v>8271</v>
      </c>
      <c r="S4065">
        <f t="shared" si="378"/>
        <v>1</v>
      </c>
      <c r="T4065">
        <f t="shared" si="379"/>
        <v>15</v>
      </c>
      <c r="U4065" t="s">
        <v>8315</v>
      </c>
      <c r="V4065" t="s">
        <v>8316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380"/>
        <v>42123.254930555551</v>
      </c>
      <c r="K4066">
        <v>1427724426</v>
      </c>
      <c r="L4066" s="10">
        <f t="shared" si="381"/>
        <v>42093.254930555551</v>
      </c>
      <c r="M4066" s="11" t="str">
        <f t="shared" si="382"/>
        <v>Mar</v>
      </c>
      <c r="N4066" s="11">
        <f t="shared" si="383"/>
        <v>2015</v>
      </c>
      <c r="O4066" t="b">
        <v>0</v>
      </c>
      <c r="P4066">
        <v>6</v>
      </c>
      <c r="Q4066" t="b">
        <v>0</v>
      </c>
      <c r="R4066" t="s">
        <v>8271</v>
      </c>
      <c r="S4066">
        <f t="shared" si="378"/>
        <v>19</v>
      </c>
      <c r="T4066">
        <f t="shared" si="379"/>
        <v>64</v>
      </c>
      <c r="U4066" t="s">
        <v>8315</v>
      </c>
      <c r="V4066" t="s">
        <v>8316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380"/>
        <v>41863.61818287037</v>
      </c>
      <c r="K4067">
        <v>1405291811</v>
      </c>
      <c r="L4067" s="10">
        <f t="shared" si="381"/>
        <v>41833.61818287037</v>
      </c>
      <c r="M4067" s="11" t="str">
        <f t="shared" si="382"/>
        <v>Jul</v>
      </c>
      <c r="N4067" s="11">
        <f t="shared" si="383"/>
        <v>2014</v>
      </c>
      <c r="O4067" t="b">
        <v>0</v>
      </c>
      <c r="P4067">
        <v>4</v>
      </c>
      <c r="Q4067" t="b">
        <v>0</v>
      </c>
      <c r="R4067" t="s">
        <v>8271</v>
      </c>
      <c r="S4067">
        <f t="shared" si="378"/>
        <v>1</v>
      </c>
      <c r="T4067">
        <f t="shared" si="379"/>
        <v>7</v>
      </c>
      <c r="U4067" t="s">
        <v>8315</v>
      </c>
      <c r="V4067" t="s">
        <v>8316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380"/>
        <v>42508.705879629626</v>
      </c>
      <c r="K4068">
        <v>1461027388</v>
      </c>
      <c r="L4068" s="10">
        <f t="shared" si="381"/>
        <v>42478.705879629626</v>
      </c>
      <c r="M4068" s="11" t="str">
        <f t="shared" si="382"/>
        <v>Apr</v>
      </c>
      <c r="N4068" s="11">
        <f t="shared" si="383"/>
        <v>2016</v>
      </c>
      <c r="O4068" t="b">
        <v>0</v>
      </c>
      <c r="P4068">
        <v>1</v>
      </c>
      <c r="Q4068" t="b">
        <v>0</v>
      </c>
      <c r="R4068" t="s">
        <v>8271</v>
      </c>
      <c r="S4068">
        <f t="shared" si="378"/>
        <v>0</v>
      </c>
      <c r="T4068">
        <f t="shared" si="379"/>
        <v>25</v>
      </c>
      <c r="U4068" t="s">
        <v>8315</v>
      </c>
      <c r="V4068" t="s">
        <v>8316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380"/>
        <v>42274.784143518518</v>
      </c>
      <c r="K4069">
        <v>1439952550</v>
      </c>
      <c r="L4069" s="10">
        <f t="shared" si="381"/>
        <v>42234.784143518518</v>
      </c>
      <c r="M4069" s="11" t="str">
        <f t="shared" si="382"/>
        <v>Aug</v>
      </c>
      <c r="N4069" s="11">
        <f t="shared" si="383"/>
        <v>2015</v>
      </c>
      <c r="O4069" t="b">
        <v>0</v>
      </c>
      <c r="P4069">
        <v>17</v>
      </c>
      <c r="Q4069" t="b">
        <v>0</v>
      </c>
      <c r="R4069" t="s">
        <v>8271</v>
      </c>
      <c r="S4069">
        <f t="shared" si="378"/>
        <v>61</v>
      </c>
      <c r="T4069">
        <f t="shared" si="379"/>
        <v>179</v>
      </c>
      <c r="U4069" t="s">
        <v>8315</v>
      </c>
      <c r="V4069" t="s">
        <v>8316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380"/>
        <v>42748.628472222219</v>
      </c>
      <c r="K4070">
        <v>1481756855</v>
      </c>
      <c r="L4070" s="10">
        <f t="shared" si="381"/>
        <v>42718.630266203698</v>
      </c>
      <c r="M4070" s="11" t="str">
        <f t="shared" si="382"/>
        <v>Dec</v>
      </c>
      <c r="N4070" s="11">
        <f t="shared" si="383"/>
        <v>2016</v>
      </c>
      <c r="O4070" t="b">
        <v>0</v>
      </c>
      <c r="P4070">
        <v>1</v>
      </c>
      <c r="Q4070" t="b">
        <v>0</v>
      </c>
      <c r="R4070" t="s">
        <v>8271</v>
      </c>
      <c r="S4070">
        <f t="shared" si="378"/>
        <v>1</v>
      </c>
      <c r="T4070">
        <f t="shared" si="379"/>
        <v>35</v>
      </c>
      <c r="U4070" t="s">
        <v>8315</v>
      </c>
      <c r="V4070" t="s">
        <v>8316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380"/>
        <v>42063.166666666664</v>
      </c>
      <c r="K4071">
        <v>1421596356</v>
      </c>
      <c r="L4071" s="10">
        <f t="shared" si="381"/>
        <v>42022.328194444439</v>
      </c>
      <c r="M4071" s="11" t="str">
        <f t="shared" si="382"/>
        <v>Jan</v>
      </c>
      <c r="N4071" s="11">
        <f t="shared" si="383"/>
        <v>2015</v>
      </c>
      <c r="O4071" t="b">
        <v>0</v>
      </c>
      <c r="P4071">
        <v>13</v>
      </c>
      <c r="Q4071" t="b">
        <v>0</v>
      </c>
      <c r="R4071" t="s">
        <v>8271</v>
      </c>
      <c r="S4071">
        <f t="shared" si="378"/>
        <v>34</v>
      </c>
      <c r="T4071">
        <f t="shared" si="379"/>
        <v>33</v>
      </c>
      <c r="U4071" t="s">
        <v>8315</v>
      </c>
      <c r="V4071" t="s">
        <v>8316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380"/>
        <v>42063.791666666664</v>
      </c>
      <c r="K4072">
        <v>1422374420</v>
      </c>
      <c r="L4072" s="10">
        <f t="shared" si="381"/>
        <v>42031.333564814813</v>
      </c>
      <c r="M4072" s="11" t="str">
        <f t="shared" si="382"/>
        <v>Jan</v>
      </c>
      <c r="N4072" s="11">
        <f t="shared" si="383"/>
        <v>2015</v>
      </c>
      <c r="O4072" t="b">
        <v>0</v>
      </c>
      <c r="P4072">
        <v>6</v>
      </c>
      <c r="Q4072" t="b">
        <v>0</v>
      </c>
      <c r="R4072" t="s">
        <v>8271</v>
      </c>
      <c r="S4072">
        <f t="shared" si="378"/>
        <v>17</v>
      </c>
      <c r="T4072">
        <f t="shared" si="379"/>
        <v>28</v>
      </c>
      <c r="U4072" t="s">
        <v>8315</v>
      </c>
      <c r="V4072" t="s">
        <v>8316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380"/>
        <v>42730.47142361111</v>
      </c>
      <c r="K4073">
        <v>1480187931</v>
      </c>
      <c r="L4073" s="10">
        <f t="shared" si="381"/>
        <v>42700.47142361111</v>
      </c>
      <c r="M4073" s="11" t="str">
        <f t="shared" si="382"/>
        <v>Nov</v>
      </c>
      <c r="N4073" s="11">
        <f t="shared" si="383"/>
        <v>2016</v>
      </c>
      <c r="O4073" t="b">
        <v>0</v>
      </c>
      <c r="P4073">
        <v>0</v>
      </c>
      <c r="Q4073" t="b">
        <v>0</v>
      </c>
      <c r="R4073" t="s">
        <v>8271</v>
      </c>
      <c r="S4073">
        <f t="shared" si="378"/>
        <v>0</v>
      </c>
      <c r="T4073" t="e">
        <f t="shared" si="379"/>
        <v>#DIV/0!</v>
      </c>
      <c r="U4073" t="s">
        <v>8315</v>
      </c>
      <c r="V4073" t="s">
        <v>8316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380"/>
        <v>41872.441099537034</v>
      </c>
      <c r="K4074">
        <v>1403462111</v>
      </c>
      <c r="L4074" s="10">
        <f t="shared" si="381"/>
        <v>41812.441099537034</v>
      </c>
      <c r="M4074" s="11" t="str">
        <f t="shared" si="382"/>
        <v>Jun</v>
      </c>
      <c r="N4074" s="11">
        <f t="shared" si="383"/>
        <v>2014</v>
      </c>
      <c r="O4074" t="b">
        <v>0</v>
      </c>
      <c r="P4074">
        <v>2</v>
      </c>
      <c r="Q4074" t="b">
        <v>0</v>
      </c>
      <c r="R4074" t="s">
        <v>8271</v>
      </c>
      <c r="S4074">
        <f t="shared" si="378"/>
        <v>0</v>
      </c>
      <c r="T4074">
        <f t="shared" si="379"/>
        <v>2</v>
      </c>
      <c r="U4074" t="s">
        <v>8315</v>
      </c>
      <c r="V4074" t="s">
        <v>8316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380"/>
        <v>42132.833333333336</v>
      </c>
      <c r="K4075">
        <v>1426407426</v>
      </c>
      <c r="L4075" s="10">
        <f t="shared" si="381"/>
        <v>42078.011875000004</v>
      </c>
      <c r="M4075" s="11" t="str">
        <f t="shared" si="382"/>
        <v>Mar</v>
      </c>
      <c r="N4075" s="11">
        <f t="shared" si="383"/>
        <v>2015</v>
      </c>
      <c r="O4075" t="b">
        <v>0</v>
      </c>
      <c r="P4075">
        <v>2</v>
      </c>
      <c r="Q4075" t="b">
        <v>0</v>
      </c>
      <c r="R4075" t="s">
        <v>8271</v>
      </c>
      <c r="S4075">
        <f t="shared" si="378"/>
        <v>1</v>
      </c>
      <c r="T4075">
        <f t="shared" si="379"/>
        <v>19</v>
      </c>
      <c r="U4075" t="s">
        <v>8315</v>
      </c>
      <c r="V4075" t="s">
        <v>8316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380"/>
        <v>42313.261284722219</v>
      </c>
      <c r="K4076">
        <v>1444137375</v>
      </c>
      <c r="L4076" s="10">
        <f t="shared" si="381"/>
        <v>42283.219618055555</v>
      </c>
      <c r="M4076" s="11" t="str">
        <f t="shared" si="382"/>
        <v>Oct</v>
      </c>
      <c r="N4076" s="11">
        <f t="shared" si="383"/>
        <v>2015</v>
      </c>
      <c r="O4076" t="b">
        <v>0</v>
      </c>
      <c r="P4076">
        <v>21</v>
      </c>
      <c r="Q4076" t="b">
        <v>0</v>
      </c>
      <c r="R4076" t="s">
        <v>8271</v>
      </c>
      <c r="S4076">
        <f t="shared" si="378"/>
        <v>27</v>
      </c>
      <c r="T4076">
        <f t="shared" si="379"/>
        <v>35</v>
      </c>
      <c r="U4076" t="s">
        <v>8315</v>
      </c>
      <c r="V4076" t="s">
        <v>8316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380"/>
        <v>41820.394444444442</v>
      </c>
      <c r="K4077">
        <v>1400547969</v>
      </c>
      <c r="L4077" s="10">
        <f t="shared" si="381"/>
        <v>41778.712604166663</v>
      </c>
      <c r="M4077" s="11" t="str">
        <f t="shared" si="382"/>
        <v>May</v>
      </c>
      <c r="N4077" s="11">
        <f t="shared" si="383"/>
        <v>2014</v>
      </c>
      <c r="O4077" t="b">
        <v>0</v>
      </c>
      <c r="P4077">
        <v>13</v>
      </c>
      <c r="Q4077" t="b">
        <v>0</v>
      </c>
      <c r="R4077" t="s">
        <v>8271</v>
      </c>
      <c r="S4077">
        <f t="shared" si="378"/>
        <v>29</v>
      </c>
      <c r="T4077">
        <f t="shared" si="379"/>
        <v>44</v>
      </c>
      <c r="U4077" t="s">
        <v>8315</v>
      </c>
      <c r="V4077" t="s">
        <v>8316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380"/>
        <v>41933.493749999994</v>
      </c>
      <c r="K4078">
        <v>1411499149</v>
      </c>
      <c r="L4078" s="10">
        <f t="shared" si="381"/>
        <v>41905.462372685186</v>
      </c>
      <c r="M4078" s="11" t="str">
        <f t="shared" si="382"/>
        <v>Sep</v>
      </c>
      <c r="N4078" s="11">
        <f t="shared" si="383"/>
        <v>2014</v>
      </c>
      <c r="O4078" t="b">
        <v>0</v>
      </c>
      <c r="P4078">
        <v>0</v>
      </c>
      <c r="Q4078" t="b">
        <v>0</v>
      </c>
      <c r="R4078" t="s">
        <v>8271</v>
      </c>
      <c r="S4078">
        <f t="shared" si="378"/>
        <v>0</v>
      </c>
      <c r="T4078" t="e">
        <f t="shared" si="379"/>
        <v>#DIV/0!</v>
      </c>
      <c r="U4078" t="s">
        <v>8315</v>
      </c>
      <c r="V4078" t="s">
        <v>8316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380"/>
        <v>42725.377245370364</v>
      </c>
      <c r="K4079">
        <v>1479747794</v>
      </c>
      <c r="L4079" s="10">
        <f t="shared" si="381"/>
        <v>42695.377245370364</v>
      </c>
      <c r="M4079" s="11" t="str">
        <f t="shared" si="382"/>
        <v>Nov</v>
      </c>
      <c r="N4079" s="11">
        <f t="shared" si="383"/>
        <v>2016</v>
      </c>
      <c r="O4079" t="b">
        <v>0</v>
      </c>
      <c r="P4079">
        <v>6</v>
      </c>
      <c r="Q4079" t="b">
        <v>0</v>
      </c>
      <c r="R4079" t="s">
        <v>8271</v>
      </c>
      <c r="S4079">
        <f t="shared" si="378"/>
        <v>9</v>
      </c>
      <c r="T4079">
        <f t="shared" si="379"/>
        <v>223</v>
      </c>
      <c r="U4079" t="s">
        <v>8315</v>
      </c>
      <c r="V4079" t="s">
        <v>8316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380"/>
        <v>42762.454189814809</v>
      </c>
      <c r="K4080">
        <v>1482951242</v>
      </c>
      <c r="L4080" s="10">
        <f t="shared" si="381"/>
        <v>42732.454189814809</v>
      </c>
      <c r="M4080" s="11" t="str">
        <f t="shared" si="382"/>
        <v>Dec</v>
      </c>
      <c r="N4080" s="11">
        <f t="shared" si="383"/>
        <v>2016</v>
      </c>
      <c r="O4080" t="b">
        <v>0</v>
      </c>
      <c r="P4080">
        <v>0</v>
      </c>
      <c r="Q4080" t="b">
        <v>0</v>
      </c>
      <c r="R4080" t="s">
        <v>8271</v>
      </c>
      <c r="S4080">
        <f t="shared" si="378"/>
        <v>0</v>
      </c>
      <c r="T4080" t="e">
        <f t="shared" si="379"/>
        <v>#DIV/0!</v>
      </c>
      <c r="U4080" t="s">
        <v>8315</v>
      </c>
      <c r="V4080" t="s">
        <v>8316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380"/>
        <v>42540.605567129627</v>
      </c>
      <c r="K4081">
        <v>1463783521</v>
      </c>
      <c r="L4081" s="10">
        <f t="shared" si="381"/>
        <v>42510.605567129627</v>
      </c>
      <c r="M4081" s="11" t="str">
        <f t="shared" si="382"/>
        <v>May</v>
      </c>
      <c r="N4081" s="11">
        <f t="shared" si="383"/>
        <v>2016</v>
      </c>
      <c r="O4081" t="b">
        <v>0</v>
      </c>
      <c r="P4081">
        <v>1</v>
      </c>
      <c r="Q4081" t="b">
        <v>0</v>
      </c>
      <c r="R4081" t="s">
        <v>8271</v>
      </c>
      <c r="S4081">
        <f t="shared" si="378"/>
        <v>0</v>
      </c>
      <c r="T4081">
        <f t="shared" si="379"/>
        <v>5</v>
      </c>
      <c r="U4081" t="s">
        <v>8315</v>
      </c>
      <c r="V4081" t="s">
        <v>8316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380"/>
        <v>42535.45416666667</v>
      </c>
      <c r="K4082">
        <v>1463849116</v>
      </c>
      <c r="L4082" s="10">
        <f t="shared" si="381"/>
        <v>42511.364768518521</v>
      </c>
      <c r="M4082" s="11" t="str">
        <f t="shared" si="382"/>
        <v>May</v>
      </c>
      <c r="N4082" s="11">
        <f t="shared" si="383"/>
        <v>2016</v>
      </c>
      <c r="O4082" t="b">
        <v>0</v>
      </c>
      <c r="P4082">
        <v>0</v>
      </c>
      <c r="Q4082" t="b">
        <v>0</v>
      </c>
      <c r="R4082" t="s">
        <v>8271</v>
      </c>
      <c r="S4082">
        <f t="shared" si="378"/>
        <v>0</v>
      </c>
      <c r="T4082" t="e">
        <f t="shared" si="379"/>
        <v>#DIV/0!</v>
      </c>
      <c r="U4082" t="s">
        <v>8315</v>
      </c>
      <c r="V4082" t="s">
        <v>8316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380"/>
        <v>42071.206307870372</v>
      </c>
      <c r="K4083">
        <v>1423231025</v>
      </c>
      <c r="L4083" s="10">
        <f t="shared" si="381"/>
        <v>42041.247974537029</v>
      </c>
      <c r="M4083" s="11" t="str">
        <f t="shared" si="382"/>
        <v>Feb</v>
      </c>
      <c r="N4083" s="11">
        <f t="shared" si="383"/>
        <v>2015</v>
      </c>
      <c r="O4083" t="b">
        <v>0</v>
      </c>
      <c r="P4083">
        <v>12</v>
      </c>
      <c r="Q4083" t="b">
        <v>0</v>
      </c>
      <c r="R4083" t="s">
        <v>8271</v>
      </c>
      <c r="S4083">
        <f t="shared" si="378"/>
        <v>16</v>
      </c>
      <c r="T4083">
        <f t="shared" si="379"/>
        <v>29</v>
      </c>
      <c r="U4083" t="s">
        <v>8315</v>
      </c>
      <c r="V4083" t="s">
        <v>8316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380"/>
        <v>42322.624999999993</v>
      </c>
      <c r="K4084">
        <v>1446179553</v>
      </c>
      <c r="L4084" s="10">
        <f t="shared" si="381"/>
        <v>42306.855937499997</v>
      </c>
      <c r="M4084" s="11" t="str">
        <f t="shared" si="382"/>
        <v>Oct</v>
      </c>
      <c r="N4084" s="11">
        <f t="shared" si="383"/>
        <v>2015</v>
      </c>
      <c r="O4084" t="b">
        <v>0</v>
      </c>
      <c r="P4084">
        <v>2</v>
      </c>
      <c r="Q4084" t="b">
        <v>0</v>
      </c>
      <c r="R4084" t="s">
        <v>8271</v>
      </c>
      <c r="S4084">
        <f t="shared" si="378"/>
        <v>2</v>
      </c>
      <c r="T4084">
        <f t="shared" si="379"/>
        <v>2</v>
      </c>
      <c r="U4084" t="s">
        <v>8315</v>
      </c>
      <c r="V4084" t="s">
        <v>8316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380"/>
        <v>42383.428425925922</v>
      </c>
      <c r="K4085">
        <v>1450203416</v>
      </c>
      <c r="L4085" s="10">
        <f t="shared" si="381"/>
        <v>42353.428425925922</v>
      </c>
      <c r="M4085" s="11" t="str">
        <f t="shared" si="382"/>
        <v>Dec</v>
      </c>
      <c r="N4085" s="11">
        <f t="shared" si="383"/>
        <v>2015</v>
      </c>
      <c r="O4085" t="b">
        <v>0</v>
      </c>
      <c r="P4085">
        <v>6</v>
      </c>
      <c r="Q4085" t="b">
        <v>0</v>
      </c>
      <c r="R4085" t="s">
        <v>8271</v>
      </c>
      <c r="S4085">
        <f t="shared" si="378"/>
        <v>22</v>
      </c>
      <c r="T4085">
        <f t="shared" si="379"/>
        <v>127</v>
      </c>
      <c r="U4085" t="s">
        <v>8315</v>
      </c>
      <c r="V4085" t="s">
        <v>8316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380"/>
        <v>42652.103078703702</v>
      </c>
      <c r="K4086">
        <v>1473416906</v>
      </c>
      <c r="L4086" s="10">
        <f t="shared" si="381"/>
        <v>42622.103078703702</v>
      </c>
      <c r="M4086" s="11" t="str">
        <f t="shared" si="382"/>
        <v>Sep</v>
      </c>
      <c r="N4086" s="11">
        <f t="shared" si="383"/>
        <v>2016</v>
      </c>
      <c r="O4086" t="b">
        <v>0</v>
      </c>
      <c r="P4086">
        <v>1</v>
      </c>
      <c r="Q4086" t="b">
        <v>0</v>
      </c>
      <c r="R4086" t="s">
        <v>8271</v>
      </c>
      <c r="S4086">
        <f t="shared" si="378"/>
        <v>0</v>
      </c>
      <c r="T4086">
        <f t="shared" si="379"/>
        <v>10</v>
      </c>
      <c r="U4086" t="s">
        <v>8315</v>
      </c>
      <c r="V4086" t="s">
        <v>8316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380"/>
        <v>42086.832638888889</v>
      </c>
      <c r="K4087">
        <v>1424701775</v>
      </c>
      <c r="L4087" s="10">
        <f t="shared" si="381"/>
        <v>42058.270543981482</v>
      </c>
      <c r="M4087" s="11" t="str">
        <f t="shared" si="382"/>
        <v>Feb</v>
      </c>
      <c r="N4087" s="11">
        <f t="shared" si="383"/>
        <v>2015</v>
      </c>
      <c r="O4087" t="b">
        <v>0</v>
      </c>
      <c r="P4087">
        <v>1</v>
      </c>
      <c r="Q4087" t="b">
        <v>0</v>
      </c>
      <c r="R4087" t="s">
        <v>8271</v>
      </c>
      <c r="S4087">
        <f t="shared" si="378"/>
        <v>0</v>
      </c>
      <c r="T4087">
        <f t="shared" si="379"/>
        <v>10</v>
      </c>
      <c r="U4087" t="s">
        <v>8315</v>
      </c>
      <c r="V4087" t="s">
        <v>8316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380"/>
        <v>42328.833333333336</v>
      </c>
      <c r="K4088">
        <v>1445985299</v>
      </c>
      <c r="L4088" s="10">
        <f t="shared" si="381"/>
        <v>42304.607627314814</v>
      </c>
      <c r="M4088" s="11" t="str">
        <f t="shared" si="382"/>
        <v>Oct</v>
      </c>
      <c r="N4088" s="11">
        <f t="shared" si="383"/>
        <v>2015</v>
      </c>
      <c r="O4088" t="b">
        <v>0</v>
      </c>
      <c r="P4088">
        <v>5</v>
      </c>
      <c r="Q4088" t="b">
        <v>0</v>
      </c>
      <c r="R4088" t="s">
        <v>8271</v>
      </c>
      <c r="S4088">
        <f t="shared" si="378"/>
        <v>5</v>
      </c>
      <c r="T4088">
        <f t="shared" si="379"/>
        <v>9</v>
      </c>
      <c r="U4088" t="s">
        <v>8315</v>
      </c>
      <c r="V4088" t="s">
        <v>8316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380"/>
        <v>42568.40956018518</v>
      </c>
      <c r="K4089">
        <v>1466185786</v>
      </c>
      <c r="L4089" s="10">
        <f t="shared" si="381"/>
        <v>42538.40956018518</v>
      </c>
      <c r="M4089" s="11" t="str">
        <f t="shared" si="382"/>
        <v>Jun</v>
      </c>
      <c r="N4089" s="11">
        <f t="shared" si="383"/>
        <v>2016</v>
      </c>
      <c r="O4089" t="b">
        <v>0</v>
      </c>
      <c r="P4089">
        <v>0</v>
      </c>
      <c r="Q4089" t="b">
        <v>0</v>
      </c>
      <c r="R4089" t="s">
        <v>8271</v>
      </c>
      <c r="S4089">
        <f t="shared" si="378"/>
        <v>0</v>
      </c>
      <c r="T4089" t="e">
        <f t="shared" si="379"/>
        <v>#DIV/0!</v>
      </c>
      <c r="U4089" t="s">
        <v>8315</v>
      </c>
      <c r="V4089" t="s">
        <v>8316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380"/>
        <v>42020.101388888892</v>
      </c>
      <c r="K4090">
        <v>1418827324</v>
      </c>
      <c r="L4090" s="10">
        <f t="shared" si="381"/>
        <v>41990.27921296296</v>
      </c>
      <c r="M4090" s="11" t="str">
        <f t="shared" si="382"/>
        <v>Dec</v>
      </c>
      <c r="N4090" s="11">
        <f t="shared" si="383"/>
        <v>2014</v>
      </c>
      <c r="O4090" t="b">
        <v>0</v>
      </c>
      <c r="P4090">
        <v>3</v>
      </c>
      <c r="Q4090" t="b">
        <v>0</v>
      </c>
      <c r="R4090" t="s">
        <v>8271</v>
      </c>
      <c r="S4090">
        <f t="shared" si="378"/>
        <v>11</v>
      </c>
      <c r="T4090">
        <f t="shared" si="379"/>
        <v>72</v>
      </c>
      <c r="U4090" t="s">
        <v>8315</v>
      </c>
      <c r="V4090" t="s">
        <v>8316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380"/>
        <v>42155.399305555555</v>
      </c>
      <c r="K4091">
        <v>1430242488</v>
      </c>
      <c r="L4091" s="10">
        <f t="shared" si="381"/>
        <v>42122.399166666662</v>
      </c>
      <c r="M4091" s="11" t="str">
        <f t="shared" si="382"/>
        <v>Apr</v>
      </c>
      <c r="N4091" s="11">
        <f t="shared" si="383"/>
        <v>2015</v>
      </c>
      <c r="O4091" t="b">
        <v>0</v>
      </c>
      <c r="P4091">
        <v>8</v>
      </c>
      <c r="Q4091" t="b">
        <v>0</v>
      </c>
      <c r="R4091" t="s">
        <v>8271</v>
      </c>
      <c r="S4091">
        <f t="shared" si="378"/>
        <v>5</v>
      </c>
      <c r="T4091">
        <f t="shared" si="379"/>
        <v>30</v>
      </c>
      <c r="U4091" t="s">
        <v>8315</v>
      </c>
      <c r="V4091" t="s">
        <v>8316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380"/>
        <v>42223.291666666664</v>
      </c>
      <c r="K4092">
        <v>1437754137</v>
      </c>
      <c r="L4092" s="10">
        <f t="shared" si="381"/>
        <v>42209.339548611104</v>
      </c>
      <c r="M4092" s="11" t="str">
        <f t="shared" si="382"/>
        <v>Jul</v>
      </c>
      <c r="N4092" s="11">
        <f t="shared" si="383"/>
        <v>2015</v>
      </c>
      <c r="O4092" t="b">
        <v>0</v>
      </c>
      <c r="P4092">
        <v>3</v>
      </c>
      <c r="Q4092" t="b">
        <v>0</v>
      </c>
      <c r="R4092" t="s">
        <v>8271</v>
      </c>
      <c r="S4092">
        <f t="shared" si="378"/>
        <v>3</v>
      </c>
      <c r="T4092">
        <f t="shared" si="379"/>
        <v>11</v>
      </c>
      <c r="U4092" t="s">
        <v>8315</v>
      </c>
      <c r="V4092" t="s">
        <v>8316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380"/>
        <v>42020.173043981478</v>
      </c>
      <c r="K4093">
        <v>1418818151</v>
      </c>
      <c r="L4093" s="10">
        <f t="shared" si="381"/>
        <v>41990.173043981478</v>
      </c>
      <c r="M4093" s="11" t="str">
        <f t="shared" si="382"/>
        <v>Dec</v>
      </c>
      <c r="N4093" s="11">
        <f t="shared" si="383"/>
        <v>2014</v>
      </c>
      <c r="O4093" t="b">
        <v>0</v>
      </c>
      <c r="P4093">
        <v>8</v>
      </c>
      <c r="Q4093" t="b">
        <v>0</v>
      </c>
      <c r="R4093" t="s">
        <v>8271</v>
      </c>
      <c r="S4093">
        <f t="shared" si="378"/>
        <v>13</v>
      </c>
      <c r="T4093">
        <f t="shared" si="379"/>
        <v>26</v>
      </c>
      <c r="U4093" t="s">
        <v>8315</v>
      </c>
      <c r="V4093" t="s">
        <v>8316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380"/>
        <v>42098.81998842593</v>
      </c>
      <c r="K4094">
        <v>1423024847</v>
      </c>
      <c r="L4094" s="10">
        <f t="shared" si="381"/>
        <v>42038.861655092587</v>
      </c>
      <c r="M4094" s="11" t="str">
        <f t="shared" si="382"/>
        <v>Feb</v>
      </c>
      <c r="N4094" s="11">
        <f t="shared" si="383"/>
        <v>2015</v>
      </c>
      <c r="O4094" t="b">
        <v>0</v>
      </c>
      <c r="P4094">
        <v>1</v>
      </c>
      <c r="Q4094" t="b">
        <v>0</v>
      </c>
      <c r="R4094" t="s">
        <v>8271</v>
      </c>
      <c r="S4094">
        <f t="shared" si="378"/>
        <v>0</v>
      </c>
      <c r="T4094">
        <f t="shared" si="379"/>
        <v>20</v>
      </c>
      <c r="U4094" t="s">
        <v>8315</v>
      </c>
      <c r="V4094" t="s">
        <v>8316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380"/>
        <v>42238.482557870368</v>
      </c>
      <c r="K4095">
        <v>1435088093</v>
      </c>
      <c r="L4095" s="10">
        <f t="shared" si="381"/>
        <v>42178.482557870368</v>
      </c>
      <c r="M4095" s="11" t="str">
        <f t="shared" si="382"/>
        <v>Jun</v>
      </c>
      <c r="N4095" s="11">
        <f t="shared" si="383"/>
        <v>2015</v>
      </c>
      <c r="O4095" t="b">
        <v>0</v>
      </c>
      <c r="P4095">
        <v>4</v>
      </c>
      <c r="Q4095" t="b">
        <v>0</v>
      </c>
      <c r="R4095" t="s">
        <v>8271</v>
      </c>
      <c r="S4095">
        <f t="shared" si="378"/>
        <v>2</v>
      </c>
      <c r="T4095">
        <f t="shared" si="379"/>
        <v>15</v>
      </c>
      <c r="U4095" t="s">
        <v>8315</v>
      </c>
      <c r="V4095" t="s">
        <v>8316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380"/>
        <v>41933.874305555553</v>
      </c>
      <c r="K4096">
        <v>1410141900</v>
      </c>
      <c r="L4096" s="10">
        <f t="shared" si="381"/>
        <v>41889.753472222219</v>
      </c>
      <c r="M4096" s="11" t="str">
        <f t="shared" si="382"/>
        <v>Sep</v>
      </c>
      <c r="N4096" s="11">
        <f t="shared" si="383"/>
        <v>2014</v>
      </c>
      <c r="O4096" t="b">
        <v>0</v>
      </c>
      <c r="P4096">
        <v>8</v>
      </c>
      <c r="Q4096" t="b">
        <v>0</v>
      </c>
      <c r="R4096" t="s">
        <v>8271</v>
      </c>
      <c r="S4096">
        <f t="shared" si="378"/>
        <v>37</v>
      </c>
      <c r="T4096">
        <f t="shared" si="379"/>
        <v>91</v>
      </c>
      <c r="U4096" t="s">
        <v>8315</v>
      </c>
      <c r="V4096" t="s">
        <v>8316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380"/>
        <v>42722.698495370372</v>
      </c>
      <c r="K4097">
        <v>1479516350</v>
      </c>
      <c r="L4097" s="10">
        <f t="shared" si="381"/>
        <v>42692.698495370372</v>
      </c>
      <c r="M4097" s="11" t="str">
        <f t="shared" si="382"/>
        <v>Nov</v>
      </c>
      <c r="N4097" s="11">
        <f t="shared" si="383"/>
        <v>2016</v>
      </c>
      <c r="O4097" t="b">
        <v>0</v>
      </c>
      <c r="P4097">
        <v>1</v>
      </c>
      <c r="Q4097" t="b">
        <v>0</v>
      </c>
      <c r="R4097" t="s">
        <v>8271</v>
      </c>
      <c r="S4097">
        <f t="shared" si="378"/>
        <v>3</v>
      </c>
      <c r="T4097">
        <f t="shared" si="379"/>
        <v>800</v>
      </c>
      <c r="U4097" t="s">
        <v>8315</v>
      </c>
      <c r="V4097" t="s">
        <v>8316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380"/>
        <v>42794.035416666658</v>
      </c>
      <c r="K4098">
        <v>1484484219</v>
      </c>
      <c r="L4098" s="10">
        <f t="shared" si="381"/>
        <v>42750.196979166663</v>
      </c>
      <c r="M4098" s="11" t="str">
        <f t="shared" si="382"/>
        <v>Jan</v>
      </c>
      <c r="N4098" s="11">
        <f t="shared" si="383"/>
        <v>2017</v>
      </c>
      <c r="O4098" t="b">
        <v>0</v>
      </c>
      <c r="P4098">
        <v>5</v>
      </c>
      <c r="Q4098" t="b">
        <v>0</v>
      </c>
      <c r="R4098" t="s">
        <v>8271</v>
      </c>
      <c r="S4098">
        <f t="shared" ref="S4098:S4115" si="384">ROUND((E4098/D4098)*100,0)</f>
        <v>11</v>
      </c>
      <c r="T4098">
        <f t="shared" ref="T4098:T4115" si="385">ROUND(E4098/P4098,0)</f>
        <v>80</v>
      </c>
      <c r="U4098" t="s">
        <v>8315</v>
      </c>
      <c r="V4098" t="s">
        <v>8316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386">(((I4099/60)/60/24)+DATE(1970,1,1)+(-8/24))</f>
        <v>42400.663194444445</v>
      </c>
      <c r="K4099">
        <v>1449431237</v>
      </c>
      <c r="L4099" s="10">
        <f t="shared" ref="L4099:L4115" si="387">(((K4099/60)/60)/24)+DATE(1970,1,1)+(-8/24)</f>
        <v>42344.491168981483</v>
      </c>
      <c r="M4099" s="11" t="str">
        <f t="shared" ref="M4099:M4115" si="388">TEXT(L4099,"MMM")</f>
        <v>Dec</v>
      </c>
      <c r="N4099" s="11">
        <f t="shared" ref="N4099:N4115" si="389">YEAR(L4099)</f>
        <v>2015</v>
      </c>
      <c r="O4099" t="b">
        <v>0</v>
      </c>
      <c r="P4099">
        <v>0</v>
      </c>
      <c r="Q4099" t="b">
        <v>0</v>
      </c>
      <c r="R4099" t="s">
        <v>8271</v>
      </c>
      <c r="S4099">
        <f t="shared" si="384"/>
        <v>0</v>
      </c>
      <c r="T4099" t="e">
        <f t="shared" si="385"/>
        <v>#DIV/0!</v>
      </c>
      <c r="U4099" t="s">
        <v>8315</v>
      </c>
      <c r="V4099" t="s">
        <v>8316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386"/>
        <v>42525.38885416666</v>
      </c>
      <c r="K4100">
        <v>1462468797</v>
      </c>
      <c r="L4100" s="10">
        <f t="shared" si="387"/>
        <v>42495.38885416666</v>
      </c>
      <c r="M4100" s="11" t="str">
        <f t="shared" si="388"/>
        <v>May</v>
      </c>
      <c r="N4100" s="11">
        <f t="shared" si="389"/>
        <v>2016</v>
      </c>
      <c r="O4100" t="b">
        <v>0</v>
      </c>
      <c r="P4100">
        <v>0</v>
      </c>
      <c r="Q4100" t="b">
        <v>0</v>
      </c>
      <c r="R4100" t="s">
        <v>8271</v>
      </c>
      <c r="S4100">
        <f t="shared" si="384"/>
        <v>0</v>
      </c>
      <c r="T4100" t="e">
        <f t="shared" si="385"/>
        <v>#DIV/0!</v>
      </c>
      <c r="U4100" t="s">
        <v>8315</v>
      </c>
      <c r="V4100" t="s">
        <v>8316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386"/>
        <v>42615.517048611109</v>
      </c>
      <c r="K4101">
        <v>1468959873</v>
      </c>
      <c r="L4101" s="10">
        <f t="shared" si="387"/>
        <v>42570.517048611109</v>
      </c>
      <c r="M4101" s="11" t="str">
        <f t="shared" si="388"/>
        <v>Jul</v>
      </c>
      <c r="N4101" s="11">
        <f t="shared" si="389"/>
        <v>2016</v>
      </c>
      <c r="O4101" t="b">
        <v>0</v>
      </c>
      <c r="P4101">
        <v>1</v>
      </c>
      <c r="Q4101" t="b">
        <v>0</v>
      </c>
      <c r="R4101" t="s">
        <v>8271</v>
      </c>
      <c r="S4101">
        <f t="shared" si="384"/>
        <v>1</v>
      </c>
      <c r="T4101">
        <f t="shared" si="385"/>
        <v>50</v>
      </c>
      <c r="U4101" t="s">
        <v>8315</v>
      </c>
      <c r="V4101" t="s">
        <v>8316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386"/>
        <v>41936.791550925926</v>
      </c>
      <c r="K4102">
        <v>1413341990</v>
      </c>
      <c r="L4102" s="10">
        <f t="shared" si="387"/>
        <v>41926.791550925926</v>
      </c>
      <c r="M4102" s="11" t="str">
        <f t="shared" si="388"/>
        <v>Oct</v>
      </c>
      <c r="N4102" s="11">
        <f t="shared" si="389"/>
        <v>2014</v>
      </c>
      <c r="O4102" t="b">
        <v>0</v>
      </c>
      <c r="P4102">
        <v>0</v>
      </c>
      <c r="Q4102" t="b">
        <v>0</v>
      </c>
      <c r="R4102" t="s">
        <v>8271</v>
      </c>
      <c r="S4102">
        <f t="shared" si="384"/>
        <v>0</v>
      </c>
      <c r="T4102" t="e">
        <f t="shared" si="385"/>
        <v>#DIV/0!</v>
      </c>
      <c r="U4102" t="s">
        <v>8315</v>
      </c>
      <c r="V4102" t="s">
        <v>8316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386"/>
        <v>42760.570393518516</v>
      </c>
      <c r="K4103">
        <v>1482788482</v>
      </c>
      <c r="L4103" s="10">
        <f t="shared" si="387"/>
        <v>42730.570393518516</v>
      </c>
      <c r="M4103" s="11" t="str">
        <f t="shared" si="388"/>
        <v>Dec</v>
      </c>
      <c r="N4103" s="11">
        <f t="shared" si="389"/>
        <v>2016</v>
      </c>
      <c r="O4103" t="b">
        <v>0</v>
      </c>
      <c r="P4103">
        <v>0</v>
      </c>
      <c r="Q4103" t="b">
        <v>0</v>
      </c>
      <c r="R4103" t="s">
        <v>8271</v>
      </c>
      <c r="S4103">
        <f t="shared" si="384"/>
        <v>0</v>
      </c>
      <c r="T4103" t="e">
        <f t="shared" si="385"/>
        <v>#DIV/0!</v>
      </c>
      <c r="U4103" t="s">
        <v>8315</v>
      </c>
      <c r="V4103" t="s">
        <v>8316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386"/>
        <v>42505.514733796292</v>
      </c>
      <c r="K4104">
        <v>1460751673</v>
      </c>
      <c r="L4104" s="10">
        <f t="shared" si="387"/>
        <v>42475.514733796292</v>
      </c>
      <c r="M4104" s="11" t="str">
        <f t="shared" si="388"/>
        <v>Apr</v>
      </c>
      <c r="N4104" s="11">
        <f t="shared" si="389"/>
        <v>2016</v>
      </c>
      <c r="O4104" t="b">
        <v>0</v>
      </c>
      <c r="P4104">
        <v>6</v>
      </c>
      <c r="Q4104" t="b">
        <v>0</v>
      </c>
      <c r="R4104" t="s">
        <v>8271</v>
      </c>
      <c r="S4104">
        <f t="shared" si="384"/>
        <v>27</v>
      </c>
      <c r="T4104">
        <f t="shared" si="385"/>
        <v>23</v>
      </c>
      <c r="U4104" t="s">
        <v>8315</v>
      </c>
      <c r="V4104" t="s">
        <v>8316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386"/>
        <v>42242.438888888886</v>
      </c>
      <c r="K4105">
        <v>1435953566</v>
      </c>
      <c r="L4105" s="10">
        <f t="shared" si="387"/>
        <v>42188.499606481484</v>
      </c>
      <c r="M4105" s="11" t="str">
        <f t="shared" si="388"/>
        <v>Jul</v>
      </c>
      <c r="N4105" s="11">
        <f t="shared" si="389"/>
        <v>2015</v>
      </c>
      <c r="O4105" t="b">
        <v>0</v>
      </c>
      <c r="P4105">
        <v>6</v>
      </c>
      <c r="Q4105" t="b">
        <v>0</v>
      </c>
      <c r="R4105" t="s">
        <v>8271</v>
      </c>
      <c r="S4105">
        <f t="shared" si="384"/>
        <v>10</v>
      </c>
      <c r="T4105">
        <f t="shared" si="385"/>
        <v>17</v>
      </c>
      <c r="U4105" t="s">
        <v>8315</v>
      </c>
      <c r="V4105" t="s">
        <v>8316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386"/>
        <v>42669.944837962961</v>
      </c>
      <c r="K4106">
        <v>1474958434</v>
      </c>
      <c r="L4106" s="10">
        <f t="shared" si="387"/>
        <v>42639.944837962961</v>
      </c>
      <c r="M4106" s="11" t="str">
        <f t="shared" si="388"/>
        <v>Sep</v>
      </c>
      <c r="N4106" s="11">
        <f t="shared" si="389"/>
        <v>2016</v>
      </c>
      <c r="O4106" t="b">
        <v>0</v>
      </c>
      <c r="P4106">
        <v>14</v>
      </c>
      <c r="Q4106" t="b">
        <v>0</v>
      </c>
      <c r="R4106" t="s">
        <v>8271</v>
      </c>
      <c r="S4106">
        <f t="shared" si="384"/>
        <v>21</v>
      </c>
      <c r="T4106">
        <f t="shared" si="385"/>
        <v>46</v>
      </c>
      <c r="U4106" t="s">
        <v>8315</v>
      </c>
      <c r="V4106" t="s">
        <v>8316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386"/>
        <v>42729.677187499998</v>
      </c>
      <c r="K4107">
        <v>1479860109</v>
      </c>
      <c r="L4107" s="10">
        <f t="shared" si="387"/>
        <v>42696.677187499998</v>
      </c>
      <c r="M4107" s="11" t="str">
        <f t="shared" si="388"/>
        <v>Nov</v>
      </c>
      <c r="N4107" s="11">
        <f t="shared" si="389"/>
        <v>2016</v>
      </c>
      <c r="O4107" t="b">
        <v>0</v>
      </c>
      <c r="P4107">
        <v>6</v>
      </c>
      <c r="Q4107" t="b">
        <v>0</v>
      </c>
      <c r="R4107" t="s">
        <v>8271</v>
      </c>
      <c r="S4107">
        <f t="shared" si="384"/>
        <v>7</v>
      </c>
      <c r="T4107">
        <f t="shared" si="385"/>
        <v>383</v>
      </c>
      <c r="U4107" t="s">
        <v>8315</v>
      </c>
      <c r="V4107" t="s">
        <v>8316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386"/>
        <v>42095.708333333336</v>
      </c>
      <c r="K4108">
        <v>1424221866</v>
      </c>
      <c r="L4108" s="10">
        <f t="shared" si="387"/>
        <v>42052.716041666667</v>
      </c>
      <c r="M4108" s="11" t="str">
        <f t="shared" si="388"/>
        <v>Feb</v>
      </c>
      <c r="N4108" s="11">
        <f t="shared" si="389"/>
        <v>2015</v>
      </c>
      <c r="O4108" t="b">
        <v>0</v>
      </c>
      <c r="P4108">
        <v>33</v>
      </c>
      <c r="Q4108" t="b">
        <v>0</v>
      </c>
      <c r="R4108" t="s">
        <v>8271</v>
      </c>
      <c r="S4108">
        <f t="shared" si="384"/>
        <v>71</v>
      </c>
      <c r="T4108">
        <f t="shared" si="385"/>
        <v>107</v>
      </c>
      <c r="U4108" t="s">
        <v>8315</v>
      </c>
      <c r="V4108" t="s">
        <v>8316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386"/>
        <v>41906.583344907405</v>
      </c>
      <c r="K4109">
        <v>1409608801</v>
      </c>
      <c r="L4109" s="10">
        <f t="shared" si="387"/>
        <v>41883.583344907405</v>
      </c>
      <c r="M4109" s="11" t="str">
        <f t="shared" si="388"/>
        <v>Sep</v>
      </c>
      <c r="N4109" s="11">
        <f t="shared" si="389"/>
        <v>2014</v>
      </c>
      <c r="O4109" t="b">
        <v>0</v>
      </c>
      <c r="P4109">
        <v>4</v>
      </c>
      <c r="Q4109" t="b">
        <v>0</v>
      </c>
      <c r="R4109" t="s">
        <v>8271</v>
      </c>
      <c r="S4109">
        <f t="shared" si="384"/>
        <v>2</v>
      </c>
      <c r="T4109">
        <f t="shared" si="385"/>
        <v>10</v>
      </c>
      <c r="U4109" t="s">
        <v>8315</v>
      </c>
      <c r="V4109" t="s">
        <v>8316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386"/>
        <v>42796.874999999993</v>
      </c>
      <c r="K4110">
        <v>1485909937</v>
      </c>
      <c r="L4110" s="10">
        <f t="shared" si="387"/>
        <v>42766.698344907411</v>
      </c>
      <c r="M4110" s="11" t="str">
        <f t="shared" si="388"/>
        <v>Jan</v>
      </c>
      <c r="N4110" s="11">
        <f t="shared" si="389"/>
        <v>2017</v>
      </c>
      <c r="O4110" t="b">
        <v>0</v>
      </c>
      <c r="P4110">
        <v>1</v>
      </c>
      <c r="Q4110" t="b">
        <v>0</v>
      </c>
      <c r="R4110" t="s">
        <v>8271</v>
      </c>
      <c r="S4110">
        <f t="shared" si="384"/>
        <v>2</v>
      </c>
      <c r="T4110">
        <f t="shared" si="385"/>
        <v>59</v>
      </c>
      <c r="U4110" t="s">
        <v>8315</v>
      </c>
      <c r="V4110" t="s">
        <v>8316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386"/>
        <v>42337.247731481482</v>
      </c>
      <c r="K4111">
        <v>1446209804</v>
      </c>
      <c r="L4111" s="10">
        <f t="shared" si="387"/>
        <v>42307.206064814811</v>
      </c>
      <c r="M4111" s="11" t="str">
        <f t="shared" si="388"/>
        <v>Oct</v>
      </c>
      <c r="N4111" s="11">
        <f t="shared" si="389"/>
        <v>2015</v>
      </c>
      <c r="O4111" t="b">
        <v>0</v>
      </c>
      <c r="P4111">
        <v>0</v>
      </c>
      <c r="Q4111" t="b">
        <v>0</v>
      </c>
      <c r="R4111" t="s">
        <v>8271</v>
      </c>
      <c r="S4111">
        <f t="shared" si="384"/>
        <v>0</v>
      </c>
      <c r="T4111" t="e">
        <f t="shared" si="385"/>
        <v>#DIV/0!</v>
      </c>
      <c r="U4111" t="s">
        <v>8315</v>
      </c>
      <c r="V4111" t="s">
        <v>8316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386"/>
        <v>42572.293414351843</v>
      </c>
      <c r="K4112">
        <v>1463929351</v>
      </c>
      <c r="L4112" s="10">
        <f t="shared" si="387"/>
        <v>42512.293414351843</v>
      </c>
      <c r="M4112" s="11" t="str">
        <f t="shared" si="388"/>
        <v>May</v>
      </c>
      <c r="N4112" s="11">
        <f t="shared" si="389"/>
        <v>2016</v>
      </c>
      <c r="O4112" t="b">
        <v>0</v>
      </c>
      <c r="P4112">
        <v>6</v>
      </c>
      <c r="Q4112" t="b">
        <v>0</v>
      </c>
      <c r="R4112" t="s">
        <v>8271</v>
      </c>
      <c r="S4112">
        <f t="shared" si="384"/>
        <v>29</v>
      </c>
      <c r="T4112">
        <f t="shared" si="385"/>
        <v>14</v>
      </c>
      <c r="U4112" t="s">
        <v>8315</v>
      </c>
      <c r="V4112" t="s">
        <v>8316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386"/>
        <v>42058.802546296291</v>
      </c>
      <c r="K4113">
        <v>1422155740</v>
      </c>
      <c r="L4113" s="10">
        <f t="shared" si="387"/>
        <v>42028.802546296291</v>
      </c>
      <c r="M4113" s="11" t="str">
        <f t="shared" si="388"/>
        <v>Jan</v>
      </c>
      <c r="N4113" s="11">
        <f t="shared" si="389"/>
        <v>2015</v>
      </c>
      <c r="O4113" t="b">
        <v>0</v>
      </c>
      <c r="P4113">
        <v>6</v>
      </c>
      <c r="Q4113" t="b">
        <v>0</v>
      </c>
      <c r="R4113" t="s">
        <v>8271</v>
      </c>
      <c r="S4113">
        <f t="shared" si="384"/>
        <v>3</v>
      </c>
      <c r="T4113">
        <f t="shared" si="385"/>
        <v>16</v>
      </c>
      <c r="U4113" t="s">
        <v>8315</v>
      </c>
      <c r="V4113" t="s">
        <v>8316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386"/>
        <v>42427.666666666664</v>
      </c>
      <c r="K4114">
        <v>1454280186</v>
      </c>
      <c r="L4114" s="10">
        <f t="shared" si="387"/>
        <v>42400.613263888888</v>
      </c>
      <c r="M4114" s="11" t="str">
        <f t="shared" si="388"/>
        <v>Jan</v>
      </c>
      <c r="N4114" s="11">
        <f t="shared" si="389"/>
        <v>2016</v>
      </c>
      <c r="O4114" t="b">
        <v>0</v>
      </c>
      <c r="P4114">
        <v>1</v>
      </c>
      <c r="Q4114" t="b">
        <v>0</v>
      </c>
      <c r="R4114" t="s">
        <v>8271</v>
      </c>
      <c r="S4114">
        <f t="shared" si="384"/>
        <v>0</v>
      </c>
      <c r="T4114">
        <f t="shared" si="385"/>
        <v>1</v>
      </c>
      <c r="U4114" t="s">
        <v>8315</v>
      </c>
      <c r="V4114" t="s">
        <v>8316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386"/>
        <v>42376.94027777778</v>
      </c>
      <c r="K4115">
        <v>1450619123</v>
      </c>
      <c r="L4115" s="10">
        <f t="shared" si="387"/>
        <v>42358.239849537036</v>
      </c>
      <c r="M4115" s="11" t="str">
        <f t="shared" si="388"/>
        <v>Dec</v>
      </c>
      <c r="N4115" s="11">
        <f t="shared" si="389"/>
        <v>2015</v>
      </c>
      <c r="O4115" t="b">
        <v>0</v>
      </c>
      <c r="P4115">
        <v>3</v>
      </c>
      <c r="Q4115" t="b">
        <v>0</v>
      </c>
      <c r="R4115" t="s">
        <v>8271</v>
      </c>
      <c r="S4115">
        <f t="shared" si="384"/>
        <v>0</v>
      </c>
      <c r="T4115">
        <f t="shared" si="385"/>
        <v>1</v>
      </c>
      <c r="U4115" t="s">
        <v>8315</v>
      </c>
      <c r="V4115" t="s">
        <v>8316</v>
      </c>
    </row>
  </sheetData>
  <autoFilter ref="A1:V4115"/>
  <conditionalFormatting sqref="F1:F1048576">
    <cfRule type="containsText" dxfId="5" priority="3" operator="containsText" text="live">
      <formula>NOT(ISERROR(SEARCH("live",F1)))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canceled">
      <formula>NOT(ISERROR(SEARCH("canceled",F1)))</formula>
    </cfRule>
    <cfRule type="containsText" dxfId="2" priority="8" operator="containsText" text="successful">
      <formula>NOT(ISERROR(SEARCH("successful",F1)))</formula>
    </cfRule>
  </conditionalFormatting>
  <conditionalFormatting sqref="G139">
    <cfRule type="containsText" dxfId="1" priority="7" operator="containsText" text="canceled">
      <formula>NOT(ISERROR(SEARCH("canceled",G139)))</formula>
    </cfRule>
  </conditionalFormatting>
  <conditionalFormatting sqref="F122">
    <cfRule type="containsText" dxfId="0" priority="6" operator="containsText" text="canceled">
      <formula>NOT(ISERROR(SEARCH("canceled",F122)))</formula>
    </cfRule>
  </conditionalFormatting>
  <conditionalFormatting sqref="S2">
    <cfRule type="colorScale" priority="2">
      <colorScale>
        <cfvo type="num" val="0"/>
        <cfvo type="num" val="100"/>
        <cfvo type="num" val="200"/>
        <color rgb="FFFF0000"/>
        <color rgb="FF00B050"/>
        <color theme="4"/>
      </colorScale>
    </cfRule>
  </conditionalFormatting>
  <conditionalFormatting sqref="S1:S1048576 T1:V1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B17"/>
  <sheetViews>
    <sheetView tabSelected="1" workbookViewId="0">
      <selection activeCell="B14" sqref="B14"/>
    </sheetView>
  </sheetViews>
  <sheetFormatPr baseColWidth="10" defaultRowHeight="15" x14ac:dyDescent="0.2"/>
  <cols>
    <col min="2" max="2" width="165.1640625" customWidth="1"/>
  </cols>
  <sheetData>
    <row r="1" spans="1:2" x14ac:dyDescent="0.2">
      <c r="B1" s="17" t="s">
        <v>8401</v>
      </c>
    </row>
    <row r="2" spans="1:2" ht="30" x14ac:dyDescent="0.2">
      <c r="A2">
        <v>1</v>
      </c>
      <c r="B2" s="3" t="s">
        <v>8402</v>
      </c>
    </row>
    <row r="3" spans="1:2" x14ac:dyDescent="0.2">
      <c r="A3">
        <v>2</v>
      </c>
      <c r="B3" t="s">
        <v>8403</v>
      </c>
    </row>
    <row r="4" spans="1:2" x14ac:dyDescent="0.2">
      <c r="A4">
        <v>3</v>
      </c>
      <c r="B4" t="s">
        <v>8404</v>
      </c>
    </row>
    <row r="7" spans="1:2" x14ac:dyDescent="0.2">
      <c r="B7" s="17" t="s">
        <v>8408</v>
      </c>
    </row>
    <row r="8" spans="1:2" x14ac:dyDescent="0.2">
      <c r="A8">
        <v>1</v>
      </c>
      <c r="B8" t="s">
        <v>8405</v>
      </c>
    </row>
    <row r="9" spans="1:2" x14ac:dyDescent="0.2">
      <c r="A9">
        <v>2</v>
      </c>
      <c r="B9" t="s">
        <v>8406</v>
      </c>
    </row>
    <row r="10" spans="1:2" x14ac:dyDescent="0.2">
      <c r="A10">
        <v>3</v>
      </c>
      <c r="B10" t="s">
        <v>8407</v>
      </c>
    </row>
    <row r="12" spans="1:2" x14ac:dyDescent="0.2">
      <c r="B12" s="17" t="s">
        <v>8409</v>
      </c>
    </row>
    <row r="13" spans="1:2" x14ac:dyDescent="0.2">
      <c r="A13">
        <v>1</v>
      </c>
      <c r="B13" t="s">
        <v>8410</v>
      </c>
    </row>
    <row r="14" spans="1:2" x14ac:dyDescent="0.2">
      <c r="A14">
        <v>2</v>
      </c>
      <c r="B14" t="s">
        <v>8411</v>
      </c>
    </row>
    <row r="15" spans="1:2" x14ac:dyDescent="0.2">
      <c r="A15">
        <v>3</v>
      </c>
      <c r="B15" t="s">
        <v>8412</v>
      </c>
    </row>
    <row r="16" spans="1:2" x14ac:dyDescent="0.2">
      <c r="A16">
        <v>4</v>
      </c>
      <c r="B16" t="s">
        <v>8413</v>
      </c>
    </row>
    <row r="17" spans="1:2" x14ac:dyDescent="0.2">
      <c r="A17">
        <v>5</v>
      </c>
      <c r="B17" t="s">
        <v>8414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 Table 1</vt:lpstr>
      <vt:lpstr>Pivot Table 2</vt:lpstr>
      <vt:lpstr>Sheet48</vt:lpstr>
      <vt:lpstr>Pivit Table 3</vt:lpstr>
      <vt:lpstr>Bonus Material </vt:lpstr>
      <vt:lpstr>Data </vt:lpstr>
      <vt:lpstr>Report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2017-11-11T06:56:35Z</dcterms:modified>
</cp:coreProperties>
</file>