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ivotTables/pivotTable1.xml" ContentType="application/vnd.openxmlformats-officedocument.spreadsheetml.pivot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 Documents\Indus Journey with Chat GPT\"/>
    </mc:Choice>
  </mc:AlternateContent>
  <xr:revisionPtr revIDLastSave="0" documentId="8_{79E6ABC7-D1E7-4E54-92B5-5C3991FD9EA1}" xr6:coauthVersionLast="47" xr6:coauthVersionMax="47" xr10:uidLastSave="{00000000-0000-0000-0000-000000000000}"/>
  <bookViews>
    <workbookView xWindow="-108" yWindow="-108" windowWidth="23256" windowHeight="12456" activeTab="11" xr2:uid="{5C06A0EC-3FFE-4029-82D7-392BEDB7533D}"/>
  </bookViews>
  <sheets>
    <sheet name="mainData_collection" sheetId="1" r:id="rId1"/>
    <sheet name="RajshreeM" sheetId="18" r:id="rId2"/>
    <sheet name="dataStructured_Kangali_Puru" sheetId="10" r:id="rId3"/>
    <sheet name="processd_Yajana_Mathiazhgan" sheetId="11" r:id="rId4"/>
    <sheet name="Dholavira_puru" sheetId="15" r:id="rId5"/>
    <sheet name="M314" sheetId="16" r:id="rId6"/>
    <sheet name="M314 refined" sheetId="17" r:id="rId7"/>
    <sheet name="working_Kngali_puru" sheetId="12" r:id="rId8"/>
    <sheet name="Final_Tables_Kangali_Puru" sheetId="14" r:id="rId9"/>
    <sheet name="Copilot_fed_initial_data" sheetId="21" r:id="rId10"/>
    <sheet name="MD1531" sheetId="6" r:id="rId11"/>
    <sheet name="HP4444" sheetId="7" r:id="rId12"/>
  </sheets>
  <definedNames>
    <definedName name="_xlnm._FilterDatabase" localSheetId="3" hidden="1">processd_Yajana_Mathiazhgan!$G$1:$G$84</definedName>
    <definedName name="_xlnm._FilterDatabase" localSheetId="7" hidden="1">working_Kngali_puru!#REF!</definedName>
    <definedName name="_Hlk208463206" localSheetId="1">RajshreeM!$C$23</definedName>
    <definedName name="_Hlk209002039" localSheetId="1">RajshreeM!#REF!</definedName>
    <definedName name="_xlnm.Extract" localSheetId="3">processd_Yajana_Mathiazhgan!$J$1</definedName>
    <definedName name="_xlnm.Extract" localSheetId="7">working_Kngali_puru!#REF!</definedName>
    <definedName name="HP4444explorations" localSheetId="11">'HP4444'!$D$28:$E$33</definedName>
    <definedName name="HP4444TableNext" localSheetId="11">'HP4444'!$D$17:$K$25</definedName>
    <definedName name="HP4444TableStarter" localSheetId="11">'HP4444'!$D$6:$K$14</definedName>
    <definedName name="IM_015">"IM_015"</definedName>
    <definedName name="IM_053">"Picture 257"</definedName>
    <definedName name="IM_059">"Picture 258"</definedName>
    <definedName name="IM_065">"Picture 259"</definedName>
    <definedName name="IM_072">"Picture 260"</definedName>
    <definedName name="IM_087">"Picture 261"</definedName>
    <definedName name="IM_089">"Picture 262"</definedName>
    <definedName name="IM_099">"Picture 263"</definedName>
    <definedName name="IM_102">"Picture 264"</definedName>
    <definedName name="IM_104">"Picture 265"</definedName>
    <definedName name="IM_121">"Picture 266"</definedName>
    <definedName name="IM_136">"Picture 267"</definedName>
    <definedName name="IM_169">"Picture 268"</definedName>
    <definedName name="IM_171">"Picture 1"</definedName>
    <definedName name="IM_175">"Picture 269"</definedName>
    <definedName name="IM_176">"Picture 2"</definedName>
    <definedName name="IM_192">"Picture 270"</definedName>
    <definedName name="IM_193">"Picture 271"</definedName>
    <definedName name="IM_195">"Picture 273"</definedName>
    <definedName name="IM_197">"Picture 274"</definedName>
    <definedName name="IM_211">"Picture 275"</definedName>
    <definedName name="IM_216">"Picture 276"</definedName>
    <definedName name="IM_229">"Picture 277"</definedName>
    <definedName name="IM_230">"Picture 278"</definedName>
    <definedName name="IM_244">"Picture 279"</definedName>
    <definedName name="IM_336">"Picture 280"</definedName>
    <definedName name="IM_342">"Picture 281"</definedName>
    <definedName name="IM_343">"Picture 283"</definedName>
    <definedName name="IM_344">"Picture 284"</definedName>
    <definedName name="IM_387">"Picture 285"</definedName>
    <definedName name="IM_391">"Picture 286"</definedName>
    <definedName name="IM_403">"Picture 287"</definedName>
    <definedName name="IM342_jar">"Picture 5"</definedName>
    <definedName name="IndusScriptSet">mainData_collection!$A$2:$E$140</definedName>
    <definedName name="MD1531explorations">'MD1531'!$D$28:$E$33</definedName>
    <definedName name="MD1531TableNext">'MD1531'!$D$17:$K$25</definedName>
    <definedName name="MD1531TableStarter">'MD1531'!$D$6:$K$14</definedName>
  </definedNames>
  <calcPr calcId="191028"/>
  <pivotCaches>
    <pivotCache cacheId="1" r:id="rId13"/>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14" i="17" l="1"/>
  <c r="AC8" i="17"/>
  <c r="F48" i="10"/>
  <c r="F41" i="10"/>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2" i="11"/>
  <c r="E103" i="10"/>
  <c r="E102" i="10"/>
  <c r="E101" i="10"/>
  <c r="E100" i="10"/>
  <c r="E99" i="10"/>
  <c r="E98" i="10"/>
  <c r="E97" i="10"/>
  <c r="F96" i="10"/>
  <c r="E95" i="10"/>
  <c r="E94" i="10"/>
  <c r="E93" i="10"/>
  <c r="E92" i="10"/>
  <c r="E91" i="10"/>
  <c r="E90" i="10"/>
  <c r="E89" i="10"/>
  <c r="E88" i="10"/>
  <c r="F87" i="10"/>
  <c r="F84" i="10"/>
  <c r="E83" i="10"/>
  <c r="E82" i="10"/>
  <c r="E81" i="10"/>
  <c r="F80" i="10"/>
  <c r="F76" i="10"/>
  <c r="E79" i="10"/>
  <c r="E78" i="10"/>
  <c r="E77" i="10"/>
  <c r="E75" i="10"/>
  <c r="E74" i="10"/>
  <c r="E73" i="10"/>
  <c r="E72" i="10"/>
  <c r="E71" i="10"/>
  <c r="E70" i="10"/>
  <c r="F69" i="10"/>
  <c r="E68" i="10"/>
  <c r="E67" i="10"/>
  <c r="E66" i="10"/>
  <c r="E64" i="10"/>
  <c r="E63" i="10"/>
  <c r="E62" i="10"/>
  <c r="F65" i="10"/>
  <c r="F61" i="10"/>
  <c r="E60" i="10"/>
  <c r="E59" i="10"/>
  <c r="E58" i="10"/>
  <c r="E57" i="10"/>
  <c r="E56" i="10"/>
  <c r="E54" i="10"/>
  <c r="E53" i="10"/>
  <c r="E52" i="10"/>
  <c r="E51" i="10"/>
  <c r="E50" i="10"/>
  <c r="E49" i="10"/>
  <c r="F55" i="10"/>
  <c r="E47" i="10"/>
  <c r="E46" i="10"/>
  <c r="E45" i="10"/>
  <c r="E44" i="10"/>
  <c r="E43" i="10"/>
  <c r="E42" i="10"/>
  <c r="F37" i="10"/>
  <c r="E40" i="10"/>
  <c r="E39" i="10"/>
  <c r="E38" i="10"/>
  <c r="E36" i="10"/>
  <c r="E35" i="10"/>
  <c r="E34" i="10"/>
  <c r="E33" i="10"/>
  <c r="E32" i="10"/>
  <c r="E31" i="10"/>
  <c r="E30" i="10"/>
  <c r="F29" i="10"/>
  <c r="F21" i="10"/>
  <c r="E28" i="10"/>
  <c r="E26" i="10"/>
  <c r="E23" i="10"/>
  <c r="E16" i="10"/>
  <c r="E18" i="10"/>
  <c r="E19" i="10"/>
  <c r="E20" i="10"/>
  <c r="E15" i="10"/>
  <c r="E11" i="10"/>
  <c r="E12" i="10"/>
  <c r="E13" i="10"/>
  <c r="E10" i="10"/>
  <c r="E6" i="10"/>
  <c r="E7" i="10"/>
  <c r="E8" i="10"/>
  <c r="E5" i="10"/>
  <c r="F14" i="10"/>
  <c r="L9" i="6"/>
  <c r="F4" i="10"/>
  <c r="F9" i="10"/>
  <c r="E9" i="7"/>
  <c r="E25" i="7"/>
  <c r="K23" i="7"/>
  <c r="J23" i="7"/>
  <c r="K22" i="7"/>
  <c r="J22" i="7"/>
  <c r="K21" i="7"/>
  <c r="J21" i="7"/>
  <c r="K20" i="7"/>
  <c r="J20" i="7"/>
  <c r="K14" i="7"/>
  <c r="J14" i="7"/>
  <c r="E14" i="7"/>
  <c r="K13" i="7"/>
  <c r="J13" i="7"/>
  <c r="E13" i="7"/>
  <c r="K12" i="7"/>
  <c r="J12" i="7"/>
  <c r="E12" i="7"/>
  <c r="K11" i="7"/>
  <c r="J11" i="7"/>
  <c r="E11" i="7"/>
  <c r="K10" i="7"/>
  <c r="J10" i="7"/>
  <c r="E10" i="7"/>
  <c r="E25" i="6"/>
  <c r="K22" i="6"/>
  <c r="K23" i="6"/>
  <c r="K21" i="6"/>
  <c r="J22" i="6"/>
  <c r="J23" i="6"/>
  <c r="J21" i="6"/>
  <c r="J20" i="6"/>
  <c r="K11" i="6"/>
  <c r="K12" i="6"/>
  <c r="K13" i="6"/>
  <c r="K14" i="6"/>
  <c r="K10" i="6"/>
  <c r="J14" i="6"/>
  <c r="J11" i="6"/>
  <c r="J12" i="6"/>
  <c r="J13" i="6"/>
  <c r="E10" i="6"/>
  <c r="J10" i="6"/>
  <c r="E9" i="6"/>
  <c r="E11" i="6"/>
  <c r="E12" i="6"/>
  <c r="E13" i="6"/>
  <c r="E14" i="6"/>
  <c r="K20" i="6"/>
  <c r="E24" i="6" l="1"/>
  <c r="E24" i="7"/>
</calcChain>
</file>

<file path=xl/sharedStrings.xml><?xml version="1.0" encoding="utf-8"?>
<sst xmlns="http://schemas.openxmlformats.org/spreadsheetml/2006/main" count="2913" uniqueCount="1255">
  <si>
    <t xml:space="preserve">வ எண் </t>
  </si>
  <si>
    <t>IM77</t>
  </si>
  <si>
    <t xml:space="preserve">பட எழுத்து மதியாழகன் ivfont </t>
  </si>
  <si>
    <t xml:space="preserve">யஜனதேவம், கங்காளி, மதிவாணன், மதியழகன், பூரண சந்திரன், எனது ஆரம்ப நிலையில்  என பலரின் எண்ணங்களின்  வளரும் தொகுப்பு </t>
  </si>
  <si>
    <t xml:space="preserve">யஜனதேவம் வழியில் அகர வரிசை குறிப்பு   </t>
  </si>
  <si>
    <t></t>
  </si>
  <si>
    <t xml:space="preserve">ஆயு மனிதன் ஆள் அவன் கடவுள் அய்யன், காவலாளி, கோ - தலைவன்  </t>
  </si>
  <si>
    <t xml:space="preserve">அ </t>
  </si>
  <si>
    <t></t>
  </si>
  <si>
    <t xml:space="preserve">பாலா தண்டு இலை உரி தூக்கு தேன் கூடு கட்டு சோறு மடி பால் காம்பு கொடி தாண்டுதல் தம்பம் கம்பம் </t>
  </si>
  <si>
    <t xml:space="preserve">ந </t>
  </si>
  <si>
    <t></t>
  </si>
  <si>
    <t xml:space="preserve">ஆயு ஆள் வீரன் கத்தி வீரன் </t>
  </si>
  <si>
    <t xml:space="preserve">ஆ </t>
  </si>
  <si>
    <t xml:space="preserve">வட்டி ஆலமரம் தெய்வம் வேன் பலா மரம் பழம் </t>
  </si>
  <si>
    <t xml:space="preserve">வ </t>
  </si>
  <si>
    <t></t>
  </si>
  <si>
    <t xml:space="preserve">யவக்ஷ்ரிஷ்தி தானிய வியாபாரி நெய் எண்ணெய் வியாபாரி தூக்கு தூக்கி யாதவன் </t>
  </si>
  <si>
    <t xml:space="preserve">ய </t>
  </si>
  <si>
    <t xml:space="preserve">தடுலா வீரன் தண்டல்காரன் அரச வீரன் தலைவன் போராளி </t>
  </si>
  <si>
    <t xml:space="preserve">த </t>
  </si>
  <si>
    <t xml:space="preserve">யம யமா வியாபாரி பாணன் </t>
  </si>
  <si>
    <t></t>
  </si>
  <si>
    <t>சாக்காரா அணில் குறிஞ்சி உதயம் மொட்டு மலர் மகரந்தம் விந்து தாமரை பருத்தி</t>
  </si>
  <si>
    <t xml:space="preserve">ச </t>
  </si>
  <si>
    <t xml:space="preserve">மாத்தங்கா யானை தலை மதம் மதயானை முத்தம் தலை பிரட்டை </t>
  </si>
  <si>
    <t>ம</t>
  </si>
  <si>
    <t xml:space="preserve">சக்காரா அணில் ஓணான் பல்லி </t>
  </si>
  <si>
    <t></t>
  </si>
  <si>
    <t xml:space="preserve">ஹ ஸ பாக்கு வெட்டி கத்திரி குழந்தை நண்டு கொடுக்கு </t>
  </si>
  <si>
    <t xml:space="preserve">ஹ </t>
  </si>
  <si>
    <t></t>
  </si>
  <si>
    <t>அஸ்டபாத சிலந்தி நண்டு</t>
  </si>
  <si>
    <t xml:space="preserve">அஸ் </t>
  </si>
  <si>
    <t></t>
  </si>
  <si>
    <t xml:space="preserve">ம, மீ, மீன், முனி , பேன், பெண் </t>
  </si>
  <si>
    <t xml:space="preserve">ம </t>
  </si>
  <si>
    <t xml:space="preserve">மு, மீ </t>
  </si>
  <si>
    <t></t>
  </si>
  <si>
    <t xml:space="preserve">அன்ங்க்க மீன் அம் மீன் அம்மான் அமர் தலைமை பூசாரி பேய் போயா போய் </t>
  </si>
  <si>
    <t xml:space="preserve">அம </t>
  </si>
  <si>
    <t></t>
  </si>
  <si>
    <t xml:space="preserve">மத்திய மீன் நீர் சிலந்தி புழு புலி பூசாரி போயா தலை பிரட்டை </t>
  </si>
  <si>
    <t>தர்த பறவை கருப்பு பறவை நீர் கோழி மரங்கொத்தி முசு பறவை</t>
  </si>
  <si>
    <t xml:space="preserve">ஸயனே இராளி கழுகு இராஜாளி பறவை திமிங்கிலம் நீர் சிலந்தி </t>
  </si>
  <si>
    <t>யஸ்ட்டி குச்சி கை கால் தொடை மாமிசம்</t>
  </si>
  <si>
    <t></t>
  </si>
  <si>
    <t>அ அச் அச்சு அடி அசித் அசி ஜானி கோல் அடி கோல்</t>
  </si>
  <si>
    <t></t>
  </si>
  <si>
    <t>சோப்னா ஏணி இரு கோடுகள் ஈர்க்கு குச்சிகள் இரண்டு இணை</t>
  </si>
  <si>
    <t xml:space="preserve">இ , ஈ , க </t>
  </si>
  <si>
    <t></t>
  </si>
  <si>
    <t xml:space="preserve">ஜரா நீர்வீழ்ச்சி நதி ஆறு ஜலம் நீர் மூன்று விபூதி பட்டை மூன்று உலகம் ஞாலம் அடுக்கு அலை வழி </t>
  </si>
  <si>
    <t xml:space="preserve">ஜ </t>
  </si>
  <si>
    <t></t>
  </si>
  <si>
    <t xml:space="preserve">சதுர் நான்கு வரிகள் கோடுகள் பாத்தி </t>
  </si>
  <si>
    <t></t>
  </si>
  <si>
    <t xml:space="preserve">அயுகா ஒன்று வரவு கால் அரை குறிப்பு கழிவு </t>
  </si>
  <si>
    <t xml:space="preserve">ஏக்க ஒன்று அரை எண்ணம் </t>
  </si>
  <si>
    <t xml:space="preserve">ஏ </t>
  </si>
  <si>
    <t></t>
  </si>
  <si>
    <t>வி இரண்டு கொக்கி வகூத்தல் மீதி விகுதி தோர் தார்</t>
  </si>
  <si>
    <t></t>
  </si>
  <si>
    <t>நாளா கோரை கரும்பு இரண்டு ஈர் அரை ஒன்று ஓடை நீர் துளி மழை</t>
  </si>
  <si>
    <t></t>
  </si>
  <si>
    <t xml:space="preserve">த்தர மூன்று மூணு ஒழுகல் வடித்தல் </t>
  </si>
  <si>
    <t>த</t>
  </si>
  <si>
    <t></t>
  </si>
  <si>
    <t xml:space="preserve">சானா எடைக்கல் நான்கு நடவு நான்கு கால்வாய் </t>
  </si>
  <si>
    <t></t>
  </si>
  <si>
    <t xml:space="preserve">பஞ்சன் ஐந்து மரம் நீர் வீழ்ச்சி ஐ </t>
  </si>
  <si>
    <t xml:space="preserve">ப </t>
  </si>
  <si>
    <t></t>
  </si>
  <si>
    <t xml:space="preserve">ஸன் ஆறு எண் 6 மழை ஆறு நீர் </t>
  </si>
  <si>
    <t></t>
  </si>
  <si>
    <t xml:space="preserve">சப்தன் ஏழு நாலும் மூன்றும் </t>
  </si>
  <si>
    <t></t>
  </si>
  <si>
    <t xml:space="preserve">அஸ்டன் எட்டு அட்டு ஓடை மழை வெள்ளம் </t>
  </si>
  <si>
    <t></t>
  </si>
  <si>
    <t xml:space="preserve">நவா ஒன்பது ஓடை. </t>
  </si>
  <si>
    <t></t>
  </si>
  <si>
    <t xml:space="preserve">சஞ்ஜான் மழை காற்று ஜலம் </t>
  </si>
  <si>
    <t>ஏ, எ , அ, ஆ , உ , ம</t>
  </si>
  <si>
    <t>மன்த்த தீக்குச்சி வாள் கைப்பிடி வாள் 1 ½ 1 ¼</t>
  </si>
  <si>
    <t></t>
  </si>
  <si>
    <t xml:space="preserve">தட்டுளா போராளி கலை முண்டா தடுமாற்றம் தாண்டு தடம் பாதை </t>
  </si>
  <si>
    <t></t>
  </si>
  <si>
    <t>பஞ்சன் கை கரண்டி சுரண்டி கழி சுறடு</t>
  </si>
  <si>
    <t xml:space="preserve">காதனா அம்பு கொக்கி ஏர் கம்பி </t>
  </si>
  <si>
    <t xml:space="preserve">க </t>
  </si>
  <si>
    <t></t>
  </si>
  <si>
    <t>ஆஜினி கழி சுரட்டு கழி பாம்பு நாகம் உ ஊ ஒ ஓ ஔ</t>
  </si>
  <si>
    <t>ஓபசு கொண்டை முடி டப் ஆஃப் ஹேர் சுண்டு பாம்பு உ ஊ ஒ ஓ</t>
  </si>
  <si>
    <t xml:space="preserve">ஓ </t>
  </si>
  <si>
    <t>லதா கொடி வளைவு ஓட்டம் ஆறு நதி பாம்பு புழு கொடி பின்னல் கம்பி</t>
  </si>
  <si>
    <t xml:space="preserve">ல </t>
  </si>
  <si>
    <t>சிக்காரா மலை உச்சி சிகரம் குடில் குடிசை கூம்பு கூர்</t>
  </si>
  <si>
    <t></t>
  </si>
  <si>
    <t>சிகரா மலை உச்சி சிகரம் கூம்பு குடிசை</t>
  </si>
  <si>
    <t xml:space="preserve">ஸ </t>
  </si>
  <si>
    <t xml:space="preserve">சிக்காரா மயில் கொண்டை சித்திரம் இராட்டிணம் சூரியன் சக்கரம் மத்து சுழல் கூட்டம் </t>
  </si>
  <si>
    <t></t>
  </si>
  <si>
    <t xml:space="preserve">கிர்த்தம் தாயக்கட்டை கேடயம் சந்திப்பு போட்டி சண்டை </t>
  </si>
  <si>
    <t>சிக்காரா மலை உச்சி சிகரம் குடில் குடிசை கூம்பு கூர் மலை பாதை வழி மேலே</t>
  </si>
  <si>
    <t>சிக்காரா மலை உச்சி சிகரம் அம்பு, போக்கு பாதை வழி மேலே</t>
  </si>
  <si>
    <t></t>
  </si>
  <si>
    <t xml:space="preserve">மந்தாரா  மத்து மனிதன் குழந்தை சுழன்று விழும் விதை மரம் தள்ளு கனமான பொருளை </t>
  </si>
  <si>
    <t xml:space="preserve">மத்ய்ய மத்து குச்சி தழை பறந்து விழும் விதை தழை பறவை கொக்கு நாரை </t>
  </si>
  <si>
    <t xml:space="preserve">சிக்கா மயில் கொண்டை கிரீடம் குறியீடு இடம் அங்கு </t>
  </si>
  <si>
    <t xml:space="preserve">ரத்தர்வி பாம்பு கவை வீதி தெரு பிரிவு மரம் நதி இடி மின்னல் </t>
  </si>
  <si>
    <t xml:space="preserve">r </t>
  </si>
  <si>
    <t xml:space="preserve">ரதாதாரு Dalbergia மரம் செடி தண்டு மலர் கொத்து மருந்து மூலிகை </t>
  </si>
  <si>
    <t xml:space="preserve">ர </t>
  </si>
  <si>
    <t></t>
  </si>
  <si>
    <t>ரத்தர் பாம்பு அரிவாள் விரல் மரம்</t>
  </si>
  <si>
    <t></t>
  </si>
  <si>
    <t>தார்து தூக்கு மரம் தீ பந்தம் கை விரல் கீறி கிளரி மரம் கொடி கம்பம்.</t>
  </si>
  <si>
    <t xml:space="preserve">கை, ஐ </t>
  </si>
  <si>
    <t></t>
  </si>
  <si>
    <t xml:space="preserve">தர்து மர கரண்டி கீறி விளக்கு தூக்கு மரம் கிளைகள் தார் மரம் உழுத நிலம் படல் </t>
  </si>
  <si>
    <t></t>
  </si>
  <si>
    <t>சத்தர காளான் நாமம் பறந்து விழும் விதை மரம் முலை மலர் சுழலும் விதை</t>
  </si>
  <si>
    <t></t>
  </si>
  <si>
    <t>இஷிக புல்கட்டு ஈறு ஈ இ பல் காட்டு சீப்பு கீறி பயிர் நாற்று</t>
  </si>
  <si>
    <t xml:space="preserve">இ </t>
  </si>
  <si>
    <t xml:space="preserve">ப, பு, ல, நெ, வ </t>
  </si>
  <si>
    <t></t>
  </si>
  <si>
    <t xml:space="preserve">இஷிகா இரட்டிப்பு ஈ புல்வெளி நாற்றங்கால் இளிப்பு இ இ சிரிப்பு வாரி மண் கீறி ஈ ஈ </t>
  </si>
  <si>
    <t xml:space="preserve">ஈ </t>
  </si>
  <si>
    <t></t>
  </si>
  <si>
    <t>இசீக்கா புல் கட்டு திண்பண்டம் கதிர் சுனை சோளம் திரி பின்னல்.</t>
  </si>
  <si>
    <t>கிர்க்ஷ் ஏர் வகை படல் அடிக்கும் ஏர்</t>
  </si>
  <si>
    <t xml:space="preserve">லதா பரவும் கொடி நீர் வீழ்ச்சி ஆறு தொங்கும் கயிறு ஆடை கொடி பூதம் </t>
  </si>
  <si>
    <t xml:space="preserve">மாயா குதிரை நாய் விலங்கு மண் குதிரை </t>
  </si>
  <si>
    <t xml:space="preserve">m </t>
  </si>
  <si>
    <t>ம்ர்க்ஷ் சீப்பு குதிரை அணை நீர் தாலி ஆரம் கீறி</t>
  </si>
  <si>
    <t xml:space="preserve">ம்ர்க்ஷா சீப்பு தாலி சரம் விலங்கு </t>
  </si>
  <si>
    <t></t>
  </si>
  <si>
    <t>யவா பார்லி பனை பயிர் நாற்று மரம் காடு படல் அரிசி வேலி</t>
  </si>
  <si>
    <t xml:space="preserve">மந்திரா குடியிருப்பு குடில் வீடு தொப்பி கொம்பு மந்திர் கோயில் மாடம் </t>
  </si>
  <si>
    <t></t>
  </si>
  <si>
    <t>பக்ஷ்த்ரா அடுப்பு மதகு விறகு அடுப்பு உலை</t>
  </si>
  <si>
    <t></t>
  </si>
  <si>
    <t>மிரிக்ஷா சீப்பு மாடி வீடு தூண் திட்டு மேடு</t>
  </si>
  <si>
    <t></t>
  </si>
  <si>
    <t>ம்ர்க்ஷ் சீப்பு வகை ஏணி மேடை சிக்கல் எடுக்கும் சீப்பு.</t>
  </si>
  <si>
    <t></t>
  </si>
  <si>
    <t xml:space="preserve">அக மாலை கூம்பு படி கோயில் </t>
  </si>
  <si>
    <t xml:space="preserve">அஜஷிரிங்கி ஆட்டு கொம்பு எம் தூதர் குத்து வாள் புலி நகம் </t>
  </si>
  <si>
    <t xml:space="preserve">மத்ய கிளப் சம்மட்டி இராட்டிணம் </t>
  </si>
  <si>
    <t></t>
  </si>
  <si>
    <t>நாலிக்கா அம்பு ஈட்டி முருகன் வேலன் நல்லான் காத்தவராயன் கோபுரம் குடில்</t>
  </si>
  <si>
    <t xml:space="preserve">தர்து கரண்டி தாமரை மலர் மனிதன் </t>
  </si>
  <si>
    <t xml:space="preserve">தானக்கா காசு பணம் தாலி மேளம் தமுக்கு உடுக்கை </t>
  </si>
  <si>
    <t xml:space="preserve">தானகா காசு  வில்லைகள் கூம்பு மலை முட்டுகள் உடுக்கை </t>
  </si>
  <si>
    <t></t>
  </si>
  <si>
    <t>அஷ்டபாசு எட்டுக் கால் சிலந்தி குழந்தை பாக்கு வெட்டி கத்திரி சிலந்தி தேள் கொடுக்கு நண்டு</t>
  </si>
  <si>
    <t xml:space="preserve">அஸ்டபாதம் சிலந்தி சினை நண்டு குழந்தை தாய் </t>
  </si>
  <si>
    <t></t>
  </si>
  <si>
    <t>தன்த பற்கள் மலை முகடுகள் வீடுகள் மரங்கள் கிராமம்</t>
  </si>
  <si>
    <t xml:space="preserve">ஷிக்கா மயில் கொண்டை மலர் மலை வீடு மேடு கிராம வீடுகள் </t>
  </si>
  <si>
    <t>பக்ஷா பத்ரி வெற்றிலை பட்டி தொட்டி ஊர் இடம் சதுரம் சட்டம் வீடு பதக்கம்..</t>
  </si>
  <si>
    <t>மந்திரா இருப்பிடம் வீடு மனை கால் அரை முக்கால் முழு கட்டம்</t>
  </si>
  <si>
    <t xml:space="preserve">தாடய மேளம் பாத்தி கிராமம் வீடுகள் கிணறு குளம் வரைவு </t>
  </si>
  <si>
    <t></t>
  </si>
  <si>
    <t>நாள கோரைப்பாய் நிலம் பயிர் நிலம் பாத்தி சட்டம் சல்லடை பின்னல் துணி</t>
  </si>
  <si>
    <t>ரத் இரதம் பலகை பல்லாங்குழி கட்டு</t>
  </si>
  <si>
    <t></t>
  </si>
  <si>
    <t>வர்த்தி திரி விளக்கு உலக்கை சுத்தி வாய்க்கால் பாதை வழி கொடி கம்பம்</t>
  </si>
  <si>
    <t>உத்யாமா நூல் கண்டு குளம் உருளை வாய்க்கால் தொட்டி</t>
  </si>
  <si>
    <t xml:space="preserve">உ </t>
  </si>
  <si>
    <t></t>
  </si>
  <si>
    <t xml:space="preserve">மத்யா harrow கட்டு பிணைப்பு </t>
  </si>
  <si>
    <t xml:space="preserve">வாத்ர தறி நெய்தல் நீரோடை வடிகால் </t>
  </si>
  <si>
    <t></t>
  </si>
  <si>
    <t xml:space="preserve">கிர்த்தம் கோடாரி சுத்தி வீடு ஊர் கிணறு பீமன் </t>
  </si>
  <si>
    <t></t>
  </si>
  <si>
    <t xml:space="preserve">இரதம் சதுரம் பாக்கு பள்ளம் கிணறு மோதிரம் </t>
  </si>
  <si>
    <t xml:space="preserve">உத்பான கிணறு அடுப்பு உலை கிராமம் உப்பளம் வயல் வடிகால் </t>
  </si>
  <si>
    <t></t>
  </si>
  <si>
    <t>ரதம் தேர் இரதம் கோதுமை அரிசி குடில் கோபுரம் தாயத்து கிணறு சதுரம் வைரம் முடுக்கு</t>
  </si>
  <si>
    <t></t>
  </si>
  <si>
    <t>அன்ங்க்க வளைவு பிறை நிலா கிண்ணம் புருவம் அடைப்பு கதவு குளம் விளரி</t>
  </si>
  <si>
    <t></t>
  </si>
  <si>
    <t>அன்ங்க்க வளைவு அணை இணை இரண்டு பாதை ஆறு ஓடை</t>
  </si>
  <si>
    <t></t>
  </si>
  <si>
    <t>அன்ங்க்க வளைவு படகு ஓடம் பொட்டு வில்லை முதுகு கிண்ணம் தட்டு</t>
  </si>
  <si>
    <t></t>
  </si>
  <si>
    <t xml:space="preserve">அன்க்க வளைவு பிறை வட்டி சட்டி குளம் அகம் </t>
  </si>
  <si>
    <t></t>
  </si>
  <si>
    <t>தன்வன் வில் வகை தனுஷ் கண் கரும்பு வில் தட்டு வட்டு கிண்ணம் சந்திரன் நிலவு பிறை போத்துக் கால்</t>
  </si>
  <si>
    <t xml:space="preserve">தன்வன் வில் வகை வளரி குட்டை வாய்க்கால் </t>
  </si>
  <si>
    <t>ஜாரா மழை நீர் வீழ்ச்சி குறுகிய வாய்க்கால் குளம் இணைப்பு இடை</t>
  </si>
  <si>
    <t></t>
  </si>
  <si>
    <t xml:space="preserve">த தன்வன் வில் தரைக்கிணறு தண்ணீர் </t>
  </si>
  <si>
    <t xml:space="preserve">தாள மேளம் வளைவு மேடு மொட்டை </t>
  </si>
  <si>
    <t xml:space="preserve">பக்ஷ் பத்ரி வெற்றிலை இலை தங்க இலை அரச இலை பத்திரம் முத்திரை இலை </t>
  </si>
  <si>
    <t></t>
  </si>
  <si>
    <t xml:space="preserve">வரட்டி குளவி அரசி இலை சாமரம் </t>
  </si>
  <si>
    <t xml:space="preserve">மந்தாரா மலர் குளத்து அல்லி மலர் </t>
  </si>
  <si>
    <t xml:space="preserve">மந்தாரா மலர் தாமரை பூ கவைக் கோல் தவக்கோல் இன்று கோல் </t>
  </si>
  <si>
    <t xml:space="preserve">அம்சு அன்சு விளக்கு நாமம் செக்கு பானை சட்டி உலக்கை உரல் உலக்கை பூ மகரந்தம் </t>
  </si>
  <si>
    <t xml:space="preserve">தான கலம் கூஜா உலைக்கலம் </t>
  </si>
  <si>
    <t></t>
  </si>
  <si>
    <t>அன் அம்சு சோம பானம் ஆ பசு ஆந்தை அமுதம் மழை, கிணறு, பள்ளம், கோ, அண்டா, மரக்கால் , ஆனா, ஆம், அந்த, ஆந்த, ஆந்தை, அது, இருப்பது, மாடு, மந்தை</t>
  </si>
  <si>
    <t xml:space="preserve">அன் </t>
  </si>
  <si>
    <t xml:space="preserve">ப, அ, மா </t>
  </si>
  <si>
    <t></t>
  </si>
  <si>
    <t>அம்சு குடிநீர் குவளை மாடு பசு நெற்றி பொட்டு அடையாளம்</t>
  </si>
  <si>
    <t></t>
  </si>
  <si>
    <t>ரத்ததாரு தல்பெர்ஜியா மரம் Dalbergia இரத்த நாளம் விரல்கள் மரம் குளம் குடிநீர் குளம் இலை கொடி</t>
  </si>
  <si>
    <t xml:space="preserve">ரத்தாரு Dalbergia மரம் செடி குளம் செருப்பு </t>
  </si>
  <si>
    <t></t>
  </si>
  <si>
    <t xml:space="preserve">ரத்தாரின் சக்கரம் விட்டம் வட்டம் சுற்று பூஜ்யம் </t>
  </si>
  <si>
    <t xml:space="preserve">உத்பான கிணறு அடுப்பு பூச்சி வண்டு நாற்காலி </t>
  </si>
  <si>
    <t>தாள சிறிய மத்தளம் பறை தாளம் தட்டு முட்டை</t>
  </si>
  <si>
    <t></t>
  </si>
  <si>
    <t>சுக்ரா விதை கரு சிவன் முட்டை முறை பயிர் பருப்பு</t>
  </si>
  <si>
    <t></t>
  </si>
  <si>
    <t xml:space="preserve">ரத்தாரின் சக்கரம் கொந்தளம் கோந்தாளம் மேளம் தாளம் வட்டம் ஆரம்ப சுற்று அன் ஆன் வான் சூரியன் நட்சத்திரம் </t>
  </si>
  <si>
    <t xml:space="preserve">அஸ்டபாத சிலந்தி பிள்ளை பூச்சி </t>
  </si>
  <si>
    <t xml:space="preserve">க்ர்ஷ் நுகத்தடி கயிறு சங்கிலி தாலி </t>
  </si>
  <si>
    <t>மந்தாரா மலர் மகரந்தம் பூ ஒரு வகை விதை கஞ்சா</t>
  </si>
  <si>
    <t></t>
  </si>
  <si>
    <t xml:space="preserve">தண்டுலா நெற்பயிர் மலர் முளைத்தல் </t>
  </si>
  <si>
    <t></t>
  </si>
  <si>
    <t xml:space="preserve">தானக்கா காசு பணம் வளையல் காப்பு அக்காமார் </t>
  </si>
  <si>
    <t xml:space="preserve">உபநிகன் சுத்தி உருளை வண்டி பனை புடுக்கை விதை உடுக்கை மேளம் </t>
  </si>
  <si>
    <t xml:space="preserve">யஸ்ட்டி முத்து சரம் முத்து மணி சலங்கை இசைக் கருவி </t>
  </si>
  <si>
    <t>அன்ங்க்க வளைவு ஆறு சாலை ஓடை நூல் வாள் பட்டை கத்தி</t>
  </si>
  <si>
    <t>பட எழுத்து காட்சி (seeing as picture)</t>
  </si>
  <si>
    <t>நாம் கருதும் அகர வரிசை (proposed alphbets)</t>
  </si>
  <si>
    <t>அசை (syllabic)</t>
  </si>
  <si>
    <t>சொற்கள் (word)</t>
  </si>
  <si>
    <t xml:space="preserve">வளரும் தொகுப்பு (growing collections ietrative as i+1th ) </t>
  </si>
  <si>
    <t>உயர்த்தி பேசு முனிகள் மாடுகளுக்கு தீவனம் அளிப்பது (praise feeding cattle by care takers)</t>
  </si>
  <si>
    <t xml:space="preserve">உ+மா+ஆ +கை </t>
  </si>
  <si>
    <t xml:space="preserve">உண் , மா , ஆ , கை </t>
  </si>
  <si>
    <t xml:space="preserve">உண்ண, முனி, மா, ஆ , கை </t>
  </si>
  <si>
    <t>சீறி</t>
  </si>
  <si>
    <t xml:space="preserve">தீவட்டி, கை விரல் ஐந்து, உயர்த்து </t>
  </si>
  <si>
    <t xml:space="preserve">உண் </t>
  </si>
  <si>
    <t xml:space="preserve">உண்ண, உயர்த்த, ஏற்றம் </t>
  </si>
  <si>
    <t xml:space="preserve">பெண், பேன் </t>
  </si>
  <si>
    <t xml:space="preserve">முனி, பெண் , மீன் </t>
  </si>
  <si>
    <t xml:space="preserve">முன், முனி </t>
  </si>
  <si>
    <t xml:space="preserve">முன்ன, முனிவர், முதல், பெண் </t>
  </si>
  <si>
    <t xml:space="preserve">ஆனா </t>
  </si>
  <si>
    <t xml:space="preserve">பசு, மாடு, அண்டா, சால் </t>
  </si>
  <si>
    <t xml:space="preserve">மா, ஆ </t>
  </si>
  <si>
    <t xml:space="preserve">மாடு, பசு </t>
  </si>
  <si>
    <t>கீரா</t>
  </si>
  <si>
    <t xml:space="preserve">கீறி, ஐந்து, விரல், புல் </t>
  </si>
  <si>
    <t xml:space="preserve">புல், விரல் </t>
  </si>
  <si>
    <t xml:space="preserve">புல், கீறி, வயல், நெல் </t>
  </si>
  <si>
    <t xml:space="preserve">சீறி பேன் &gt; முக்கியா </t>
  </si>
  <si>
    <t>MD1531TableStarting</t>
  </si>
  <si>
    <t></t>
  </si>
  <si>
    <t></t>
  </si>
  <si>
    <t>Scholars</t>
  </si>
  <si>
    <t>IM77 concordance</t>
  </si>
  <si>
    <t>Single04</t>
  </si>
  <si>
    <t>Single03</t>
  </si>
  <si>
    <t>Single02</t>
  </si>
  <si>
    <t>Single01</t>
  </si>
  <si>
    <t>pair02</t>
  </si>
  <si>
    <t>pair01</t>
  </si>
  <si>
    <t>signs in MD1531</t>
  </si>
  <si>
    <t>L&lt;176, 342, 59, 171&gt;R</t>
  </si>
  <si>
    <t>Kangali</t>
  </si>
  <si>
    <t xml:space="preserve">கி நிசானி &gt; தெரிகிறது, இருக்கிறது, உண்மை </t>
  </si>
  <si>
    <t xml:space="preserve">Yajna Devam </t>
  </si>
  <si>
    <t xml:space="preserve">த,த்த,ட ,ட்ட </t>
  </si>
  <si>
    <t xml:space="preserve">அன்,அம் </t>
  </si>
  <si>
    <t>Mathivanan</t>
  </si>
  <si>
    <t>??</t>
  </si>
  <si>
    <t>சா</t>
  </si>
  <si>
    <t>கா</t>
  </si>
  <si>
    <t>Mathiazagan</t>
  </si>
  <si>
    <t xml:space="preserve">கழி,களி,கணி </t>
  </si>
  <si>
    <t xml:space="preserve">ப , பு, பா </t>
  </si>
  <si>
    <t xml:space="preserve">ன்,அன் </t>
  </si>
  <si>
    <t xml:space="preserve">கை </t>
  </si>
  <si>
    <t>Gurumurthy</t>
  </si>
  <si>
    <t>ஐந்து</t>
  </si>
  <si>
    <t xml:space="preserve">மீன் மண்டை </t>
  </si>
  <si>
    <t>மீன்</t>
  </si>
  <si>
    <t>தூக்கும் மனிதன்</t>
  </si>
  <si>
    <t xml:space="preserve">purushothaman </t>
  </si>
  <si>
    <t xml:space="preserve">ஐந்து, விரல்கள், கீறி,சீப்பு, அரிவாள் </t>
  </si>
  <si>
    <t xml:space="preserve">மாடு, பசு, ஆ, அண்டா , குளம், மரக்கால் , சால் </t>
  </si>
  <si>
    <t xml:space="preserve">மீன், முனி, நீர் சிலந்தி,போர்த்திய ஆள் பெண், புழு, புலி </t>
  </si>
  <si>
    <t xml:space="preserve">கை,ஐந்து, உயர்த்து, தீ பந்தம் , கொடி </t>
  </si>
  <si>
    <t>MD1531TableNext</t>
  </si>
  <si>
    <t>MD1531exploration</t>
  </si>
  <si>
    <t>Kangali:[சீறி]+[பெண், பேன் ]+[ஆனா ]+[கீரா]  &gt;&gt;  சீறி பேன் கி நிசானி &gt;&gt; முக்கியா இருக்கிறார்:Yajna Devam :[இ ]+[அன்,அம் ]+[ம ]+[த,த்த,ட ,ட்ட ]:Mathivanan:[இ ]+[கா]+[சா]+[??]:Mathiazagan:[கை ]+[ன்,அன் ]+[ப , பு, பா ]+[கழி,களி,கணி ]:Gurumurthy:[தூக்கும் மனிதன்]+[மீன்]+[மீன் மண்டை ]+[ஐந்து]:purushothaman :[கை,ஐந்து, உயர்த்து, தீ பந்தம் , கொடி ]+[மீன், முனி, நீர் சிலந்தி,போர்த்திய ஆள் பெண், புழு, புலி ]+[மாடு, பசு, ஆ, அண்டா , குளம், மரக்கால் , சால் ]+[ஐந்து, விரல்கள், கீறி,சீப்பு, அரிவாள் ]</t>
  </si>
  <si>
    <t xml:space="preserve">தொல்காப்பியரின் ஒத்த காட்சிகள் -1 </t>
  </si>
  <si>
    <t xml:space="preserve">பட எழுத்து காட்சி (seeing as picture): உயர்த்தி பேசு முனிகள் மாடுகளுக்கு தீவனம் அளிப்பது (praise feeding cattle by care takers)                                                                                                                                                நாம் கருதும் அகர வரிசை (proposed alphbets):உ+மா+ஆ +கை u+ma+aa :அசை (syllabic):உண் , மா , ஆ , கை un, maa,aa,kai:சொற்கள் (word):உண்ண, முனி, மா, ஆ , கை to eat,priest, saint, cow, hand                                   </t>
  </si>
  <si>
    <t xml:space="preserve">தொல்காப்பியரின் ஒத்த காட்சிகள் -2 </t>
  </si>
  <si>
    <t xml:space="preserve">Refer to M C Kangali – Deciphering Indus Scripts through Gondi, page-99, SN0-194, given the seal that he refers as 103. This corresponds to IM77 – MD-1531 seal with scripts read from Right as 176,342,59 and 171. We start from Kangali’s reading the seal siri pen ki Nishan; he initially assigns Gondi words 171&gt;siri; 59&gt;pen; 342&gt;aana; 176&gt;kora. Same note in English is given in Tamil as, “ 171&gt;சீறி; 59&gt;பெண்; 342&gt;ஆனா; 171&gt;கீரா கோரா”
But, look at the above, try to see intuitively and through various possible meanings in Tamil
As given below as four different meanings
சீறும் பெண் (பேன்) முனி ஆனா (கீரா) கோரா (the cow is uncontrollable)
நம்மிடம் சீரிய பெண் மாடு பசு ஐந்து இருக்கிறது (we have five good quality cows)
சீரிய முறையில் பேணிய ஐந்து பசு மாடுகள் உள்ளன (we have well trained five cows)
கூறு ஐந்து பசு மந்தைகள் உள்ளன மேய்ப்பரோடு (tell that we have five lots of cow &amp; cattles).   Further, based on above approach, syllabic interpretation is also made as given below:
எழுத்து கூட்டி: சிப்பாய் பசு ஐந்து (high quality cow, five)
சீர்களாக:
  மாடு மேய்ப்பவர் &gt;&gt; [ஆயர்], [பெண்] ( herders, we get in Tamil syllable as aaayar pen &gt; herder community ladies)
  பசு மாடு மந்தை ஐந்து &gt;&gt; [ஆய் &gt;&gt; ஆயர்], [ ஐ, ஐயன், ஐவர் ] ( cattle lot five and in Tamil we get the syllables iyan as respected)
Note, we have selected the seal (IM77 – MD-1531 seal) because it contained our focus script IM77-342, here  it appears in the middle, that is third from right. The above pairing help us to understand how it would affect the meaning in the seal positioning differently. </t>
  </si>
  <si>
    <t xml:space="preserve">எழுத்து கூட்டி / புது சொற்கள் syllabic alphabetic writing </t>
  </si>
  <si>
    <t xml:space="preserve">தமிழீ -Tamilii; தம்பி - brother </t>
  </si>
  <si>
    <t>HP4444TableStarting</t>
  </si>
  <si>
    <t></t>
  </si>
  <si>
    <t></t>
  </si>
  <si>
    <t>signs in HP4444</t>
  </si>
  <si>
    <t>L&lt;176, 342, 87,1273&gt;R</t>
  </si>
  <si>
    <t>87;1273</t>
  </si>
  <si>
    <t xml:space="preserve">இரு </t>
  </si>
  <si>
    <t>யேர்</t>
  </si>
  <si>
    <t xml:space="preserve"> பாணி ரக்கானெக் &gt; நீர் வைக்கபடுகிறது </t>
  </si>
  <si>
    <t xml:space="preserve">சோ </t>
  </si>
  <si>
    <t xml:space="preserve">இ, இல், இன் </t>
  </si>
  <si>
    <t>பண், பன்னீர்</t>
  </si>
  <si>
    <t>இரண்டு</t>
  </si>
  <si>
    <t xml:space="preserve">ஓடுவது </t>
  </si>
  <si>
    <t>இரண்டு, ஈர்,</t>
  </si>
  <si>
    <t xml:space="preserve">நீர், ஏர், உழவு, மழை, பன்னிரண்டு, எண்ணிக்கை, அடுக்கு  </t>
  </si>
  <si>
    <t>HP4444TableNext</t>
  </si>
  <si>
    <t xml:space="preserve">கீறி, ஐந்து, விரல், புல் , வயல், நெல் </t>
  </si>
  <si>
    <t xml:space="preserve">பசு, மாடு, அண்டா, சால், பால், குடுவை  </t>
  </si>
  <si>
    <t xml:space="preserve">இரண்டு, ஈர், கழி </t>
  </si>
  <si>
    <t xml:space="preserve">மழை, ஆறு, நீர், மேடு பள்ளம், அடுக்கு, எண் , உழவு, கீறல் </t>
  </si>
  <si>
    <t xml:space="preserve">இது, ஈ , ஈர் </t>
  </si>
  <si>
    <t xml:space="preserve">ஏர், உழு, எண் , நீர் </t>
  </si>
  <si>
    <t xml:space="preserve">இரு, இரண்டு, கழி, ஈர்க்கு </t>
  </si>
  <si>
    <t>HP4444exploration</t>
  </si>
  <si>
    <t>Kangali:[யேர்]+[இரு ]+[ஆனா ]+[கீரா]  &gt;&gt;  பாணி ரக்கானெக் கி நிசானி &gt;&gt; நீர் பிடிக்கப்படுகிறது வைக்கப்பட்டுள்ளது :Yajna Devam :[ஜ ]+[சோ ]+[ம ]+[த,த்த,ட ,ட்ட ]:Mathivanan:[??]+[??]+[சா]+[??]:Mathiazagan:[பண், பன்னீர்]+[இ, இல், இன் ]+[ப , பு, பா ]+[கழி,களி,கணி ]:Gurumurthy:[ஓடுவது ]+[இரண்டு]+[மீன் மண்டை ]+[ஐந்து]:purushothaman :[நீர், ஏர், உழவு, மழை, பன்னிரண்டு, எண்ணிக்கை, அடுக்கு  ]+[இரண்டு, ஈர்,]+[மாடு, பசு, ஆ, அண்டா , குளம், மரக்கால் , சால் ]+[ஐந்து, விரல்கள், கீறி,சீப்பு, அரிவாள் ]</t>
  </si>
  <si>
    <t xml:space="preserve">பட எழுத்து காட்சி (seeing as picture):உயர்த்தி பேசு முனிகள் மாடுகளுக்கு தீவனம் அளிப்பது (praise feeding cattle by care takers):நாம் கருதும் அகர வரிசை (proposed alphbets):உ+மா+ஆ +கை :அசை (syllabic):உண் , மா , ஆ , கை :சொற்கள் (word):உண்ண, முனி, மா, ஆ , கை </t>
  </si>
  <si>
    <t>ஏர் இரு மாடுகள் பூட்டி உழ அற்புதம் &gt;&gt; praise ploughing technology invented by the saint; ஆற்று நீர் பிடிப்பு பாசனம் விவசாயம் சிறப்பு</t>
  </si>
  <si>
    <t xml:space="preserve">எகிறின - jumping ; ஆகிய - those, ஆகியே - became </t>
  </si>
  <si>
    <t>Seal_Ref</t>
  </si>
  <si>
    <t>Puru</t>
  </si>
  <si>
    <t>MD1532</t>
  </si>
  <si>
    <t>KangaliRef</t>
  </si>
  <si>
    <t>P99/SN194/103</t>
  </si>
  <si>
    <t>IM_Ref_Pic/Ivfont/Kangali</t>
  </si>
  <si>
    <t>IM_Ref_No_RightToLeft</t>
  </si>
  <si>
    <t>PositionFR</t>
  </si>
  <si>
    <t>HP4444</t>
  </si>
  <si>
    <t>MD1531</t>
  </si>
  <si>
    <t>[சீறி]+[பெண், பேன் ]+[ஆனா ]+[கீரா]  &gt;&gt;  சீறி பேன் கி நிசானி &gt;&gt; முக்கியா இருக்கிறார்</t>
  </si>
  <si>
    <t>[இ ]+[அன்,அம் ]+[ம ]+[த,த்த,ட ,ட்ட ]</t>
  </si>
  <si>
    <t>[ம ]+[த,த்த,ட ,ட்ட ]</t>
  </si>
  <si>
    <t>[இ ]+[அன்,அம் ]</t>
  </si>
  <si>
    <t>[இ ]+[கா]+[சா]+[??]</t>
  </si>
  <si>
    <t>[சா]+[??]</t>
  </si>
  <si>
    <t>[இ ]+[கா]</t>
  </si>
  <si>
    <t>[கை ]+[ன்,அன் ]+[ப , பு, பா ]+[கழி,களி,கணி ]</t>
  </si>
  <si>
    <t>[ப , பு, பா ]+[கழி,களி,கணி ]</t>
  </si>
  <si>
    <t>[கை ]+[ன்,அன் ]</t>
  </si>
  <si>
    <t>[தூக்கும் மனிதன்]+[மீன்]+[மீன் மண்டை ]+[ஐந்து]</t>
  </si>
  <si>
    <t>[மீன் மண்டை ]+[ஐந்து]</t>
  </si>
  <si>
    <t>[தூக்கும் மனிதன்]+[மீன்]</t>
  </si>
  <si>
    <t>[கை,ஐந்து, உயர்த்து, தீ பந்தம் , கொடி ]+[மீன், முனி, நீர் சிலந்தி,போர்த்திய ஆள் பெண், புழு, புலி ]+[மாடு, பசு, ஆ, அண்டா , குளம், மரக்கால் , சால் ]+[ஐந்து, விரல்கள், கீறி,சீப்பு, அரிவாள் ]</t>
  </si>
  <si>
    <t>[மாடு, பசு, ஆ, அண்டா , குளம், மரக்கால் , சால் ]+[ஐந்து, விரல்கள், கீறி,சீப்பு, அரிவாள் ]</t>
  </si>
  <si>
    <t>[கை,ஐந்து, உயர்த்து, தீ பந்தம் , கொடி ]+[மீன், முனி, நீர் சிலந்தி,போர்த்திய ஆள் பெண், புழு, புலி ]</t>
  </si>
  <si>
    <t>[கீறி, ஐந்து, விரல், புல் ]+[உயர்த்தி பேசு முனிகள் மாடுகளுக்கு தீவனம் அளிப்பது (praise feeding cattle by care takers)]</t>
  </si>
  <si>
    <t>[முனி, பெண் , மீன் ]+[தீவட்டி, கை விரல் ஐந்து, உயர்த்து ]</t>
  </si>
  <si>
    <t>[ப, அ, மா ]+[ப, பு, ல, நெ, வ ]</t>
  </si>
  <si>
    <t>[கை, ஐ ]+[மு, மீ ]</t>
  </si>
  <si>
    <t>[மா, ஆ ]+[புல், விரல் ]</t>
  </si>
  <si>
    <t>[உண் ]+[முன், முனி ]</t>
  </si>
  <si>
    <t>[மாடு, பசு ]+[புல், கீறி, வயல், நெல் ]</t>
  </si>
  <si>
    <t>[உண்ண, உயர்த்த, ஏற்றம் ]+[முன்ன, முனிவர், முதல், பெண் ]</t>
  </si>
  <si>
    <t xml:space="preserve">சீறி பேன் &gt; முக்கியா; கி நிசானி &gt; தெரிகிறது, இருக்கிறது, உண்மை </t>
  </si>
  <si>
    <t>கை உயர்த்தி பேசு பால் வளம் முனிகள் பராமரிப்பில் வந்தது</t>
  </si>
  <si>
    <t xml:space="preserve"> பாணி ரக்கானெக் &gt; நீர் வைக்கபடுகிறது ; கி நிசானி &gt; தெரிகிறது, இருக்கிறது, உண்மை </t>
  </si>
  <si>
    <t xml:space="preserve">இரட்டை மாட்டு ஏர் உழுது விவசாயம் அருமை </t>
  </si>
  <si>
    <t>P64/Sn4/HR1940-581</t>
  </si>
  <si>
    <t>HP4372</t>
  </si>
  <si>
    <t>P62/Sn8/HR1940-372</t>
  </si>
  <si>
    <t></t>
  </si>
  <si>
    <t></t>
  </si>
  <si>
    <t xml:space="preserve">பருத்தி  பயிர், ஆடை நெய்து தயார் நிலையை காட்டுகிறது – இது வியாபாரி தம்மிடம் இருப்பதை தெரிவிக்கிறது </t>
  </si>
  <si>
    <t>செல்வம் நிறைந்த பகுதி என்றும் காடு மலை சார்ந்த பகுதி என்ற குறிப்பு</t>
  </si>
  <si>
    <t>பருத்தி</t>
  </si>
  <si>
    <t xml:space="preserve">கோபுரம் குவியல் அம்பாரம் </t>
  </si>
  <si>
    <t xml:space="preserve">துணி ஆடை </t>
  </si>
  <si>
    <t xml:space="preserve">கீரா </t>
  </si>
  <si>
    <t>மலை தேன், மலர்,</t>
  </si>
  <si>
    <t xml:space="preserve">குடிசை, வீடு, கோபுரம், குவியல் </t>
  </si>
  <si>
    <t xml:space="preserve">தொப்பி, </t>
  </si>
  <si>
    <t>MD1536</t>
  </si>
  <si>
    <t>P100/SN200/1536</t>
  </si>
  <si>
    <t xml:space="preserve">மாட்டாயா </t>
  </si>
  <si>
    <t xml:space="preserve">கால்வாள் </t>
  </si>
  <si>
    <t xml:space="preserve">ஆந்தி </t>
  </si>
  <si>
    <t>அக்கா</t>
  </si>
  <si>
    <t xml:space="preserve">ஆள் </t>
  </si>
  <si>
    <t xml:space="preserve">காற்று மத்து </t>
  </si>
  <si>
    <t></t>
  </si>
  <si>
    <t xml:space="preserve">ஓடை , வாய்க்கால் </t>
  </si>
  <si>
    <t xml:space="preserve">குளம், குட்டை </t>
  </si>
  <si>
    <t xml:space="preserve">அக்கா , வளையல் </t>
  </si>
  <si>
    <t xml:space="preserve">இரு, நடந்து, இரண்டு  </t>
  </si>
  <si>
    <t xml:space="preserve">நீர் குடம் </t>
  </si>
  <si>
    <t xml:space="preserve">கடவுள், அந்நாள் </t>
  </si>
  <si>
    <t>காற்று  ஓடை ஆதி சக்தி மாதா முக்கியம்</t>
  </si>
  <si>
    <t xml:space="preserve">காற்று மத்து கடைய, மழைநீர் கால்வாயில் ஓட, நீர் குளம் குட்டை ஏரியில் நிரம்ப, அக்கமார்கள் நடந்து, நீர் குடம் எடுக்க, என்னே அந்நாள், கடவுள் கருணை </t>
  </si>
  <si>
    <t>MD1420</t>
  </si>
  <si>
    <t>P97/Sn187/1420</t>
  </si>
  <si>
    <t xml:space="preserve">வேலச்சியாள் </t>
  </si>
  <si>
    <t xml:space="preserve">பகந்தி </t>
  </si>
  <si>
    <t xml:space="preserve">போத்து கோயா </t>
  </si>
  <si>
    <t xml:space="preserve">தலை முக்கியா </t>
  </si>
  <si>
    <t xml:space="preserve">கோரு மேட்டா </t>
  </si>
  <si>
    <t xml:space="preserve">ஆந்த </t>
  </si>
  <si>
    <t xml:space="preserve">முறி </t>
  </si>
  <si>
    <t xml:space="preserve">வேலச்சியாளின் புத்திரன் பகந்தி போது கோயா தலை முக்கிய கோருமேடு </t>
  </si>
  <si>
    <t xml:space="preserve">மூன்று உறி விளக்கு எண்ணெய் ஆதான் கோரு மேட்டு மலை தலை முண்டாசும் போத்து கோயா பகந்தியும் பகிர்ந்து கொண்டார்கள்  </t>
  </si>
  <si>
    <t xml:space="preserve">ஆமணக்கு விதை, உறி, வேலு ஆச்சியாள்  </t>
  </si>
  <si>
    <t xml:space="preserve">முறி, உடைத்தால், எடுத்தல் , அரைத்தல், மூவர் </t>
  </si>
  <si>
    <t xml:space="preserve">பகந்தி முனிவர், விஷ்ணு, நாமம் </t>
  </si>
  <si>
    <t xml:space="preserve">போத்து கோயா கரும்பு விளைச்சல் சமுதாயம் </t>
  </si>
  <si>
    <t xml:space="preserve">தலைவர், முக்கியஸ்தர் , தலை கட்டு </t>
  </si>
  <si>
    <t xml:space="preserve">மலை கிராமங்கள் , வீடுகள், கூட்டம் </t>
  </si>
  <si>
    <t xml:space="preserve">அளவீடு, மரக்கால், மாடுகள் , வழக்கம், முறை </t>
  </si>
  <si>
    <t>MD2587</t>
  </si>
  <si>
    <t>P86/SN134/2587</t>
  </si>
  <si>
    <t xml:space="preserve">இவர் முதன்மை பாதுகாவலர் </t>
  </si>
  <si>
    <t xml:space="preserve">ஒரு </t>
  </si>
  <si>
    <t xml:space="preserve">மூன் </t>
  </si>
  <si>
    <t xml:space="preserve">காவடியாள் ஆந்த </t>
  </si>
  <si>
    <t xml:space="preserve">வரும் முந் காப்போன் காவடியோன் முருகன் / மகமாயி மும்மாரி முத்துமாரி </t>
  </si>
  <si>
    <t xml:space="preserve">ஒன்று, கோல், காவல், மழை </t>
  </si>
  <si>
    <t xml:space="preserve">மூன்று, முப்போகம், மும்மாரி </t>
  </si>
  <si>
    <t xml:space="preserve">காவடி, பால் காரர், தீவனம் அளிப்பவர் , மாட்டு பட்டி காவலர் </t>
  </si>
  <si>
    <t>MD2507</t>
  </si>
  <si>
    <t>P76/SN82/2110</t>
  </si>
  <si>
    <t xml:space="preserve">தலாபோய் </t>
  </si>
  <si>
    <t xml:space="preserve">சேராபோய் </t>
  </si>
  <si>
    <t xml:space="preserve">நுர் </t>
  </si>
  <si>
    <t xml:space="preserve">நூல், ஆர் </t>
  </si>
  <si>
    <t xml:space="preserve">நெல் பாது </t>
  </si>
  <si>
    <t xml:space="preserve">விளைநிலம் முக்கியம், தலை முக்கியம், சேரா பொய்யா தேவன் முக்கியம் என்பர் நூலார் </t>
  </si>
  <si>
    <t xml:space="preserve">நெல் பாதுகாப்பு அன்னம் பாதுகாப்பு, தலையாய சேரா ஆய - நூறு மூவாயிரம் நூலோர் பாதுகாப்பு </t>
  </si>
  <si>
    <t xml:space="preserve">நெல் விதை </t>
  </si>
  <si>
    <t xml:space="preserve">தலை முன் நிற்பவர் </t>
  </si>
  <si>
    <t xml:space="preserve">சேரன் முன் நிற்பவர் </t>
  </si>
  <si>
    <t xml:space="preserve">நூர் , நூறாயிரம் , நெல் அரைத்தல் </t>
  </si>
  <si>
    <t xml:space="preserve">மூவாயிரம் </t>
  </si>
  <si>
    <t xml:space="preserve">உறுதி பயன் நூலோர் , நிலை நிறுத்து </t>
  </si>
  <si>
    <t>MD2420</t>
  </si>
  <si>
    <t>P61/SN3/MD1937-420</t>
  </si>
  <si>
    <t xml:space="preserve">கோயா </t>
  </si>
  <si>
    <t xml:space="preserve">பாரி </t>
  </si>
  <si>
    <t xml:space="preserve">முட்டவா போய </t>
  </si>
  <si>
    <t xml:space="preserve">இங்கு கோயா பாரி பகந்தி குரு முக்கியா உள்ளார் </t>
  </si>
  <si>
    <t xml:space="preserve">அகோரி பகந்தி முத்தன் </t>
  </si>
  <si>
    <t xml:space="preserve">கோயா சின்னம் </t>
  </si>
  <si>
    <t xml:space="preserve">பாரி சின்னம் </t>
  </si>
  <si>
    <t xml:space="preserve">முனிவர், முதலாம் குரு </t>
  </si>
  <si>
    <t xml:space="preserve">ஆம், அம், ஆ , அண்டா, குண்டா, மரக்கால், அளவு, மாடு, பசு </t>
  </si>
  <si>
    <t>WA9811</t>
  </si>
  <si>
    <t>P60/SN1/MD1937-49</t>
  </si>
  <si>
    <t xml:space="preserve">இர்பில் அம்பாள் </t>
  </si>
  <si>
    <t xml:space="preserve">நூர் </t>
  </si>
  <si>
    <t xml:space="preserve">தோர் </t>
  </si>
  <si>
    <t xml:space="preserve">நால் </t>
  </si>
  <si>
    <t xml:space="preserve">ஓமால் </t>
  </si>
  <si>
    <t xml:space="preserve">இர்பில் அம்பாள் நுர்தோர் நாலோமால் [ இருவில் அம்பாள் கிராமத்தில் நல்ல புகழ் பெற்றவர்] </t>
  </si>
  <si>
    <t xml:space="preserve">இரட்டை மாடு பூட்டிய </t>
  </si>
  <si>
    <t xml:space="preserve">செக்கு நூர் நொறுக்கு </t>
  </si>
  <si>
    <t xml:space="preserve">வோர் </t>
  </si>
  <si>
    <t xml:space="preserve">நல்ல </t>
  </si>
  <si>
    <t xml:space="preserve">மகசூல், நெல், ஈட்டியது </t>
  </si>
  <si>
    <t>இருவில் பெஉத்தி ருமாள் நூற்றில் ஒரு நல்ல பெருமாள் / இரட்டை மாட்டு செக்கு நல்லதோர் உத்தி</t>
  </si>
  <si>
    <t>MD2015</t>
  </si>
  <si>
    <t>P60/SN2/MD1937-524</t>
  </si>
  <si>
    <t xml:space="preserve">சார்,ஆர் </t>
  </si>
  <si>
    <t xml:space="preserve">கிராம முக்கியா / முதன்மை அதிகாரி </t>
  </si>
  <si>
    <t xml:space="preserve">மூன்று, வேலி </t>
  </si>
  <si>
    <t xml:space="preserve">அம்பு, ஈட்டி, காவல், வேலன், முருகன், துலா முள் </t>
  </si>
  <si>
    <t xml:space="preserve">செக்கு, நொறுக்கு, சட்டியும் அகப்பையும், செக்கு கானம்  </t>
  </si>
  <si>
    <t xml:space="preserve">மூன்று கானம் நிறுத்து ஒரு பணம் / ஒரு செக்கு கானம் நிறுத்து மூன்று பணம் / கானம் மூன்று நிறுத்து ஒரு பாலன் எடை </t>
  </si>
  <si>
    <t>P61/SN5/MD1937-669</t>
  </si>
  <si>
    <t>MD2669</t>
  </si>
  <si>
    <t xml:space="preserve">பீர </t>
  </si>
  <si>
    <t xml:space="preserve">குரு முக்கியாவின் கருணை </t>
  </si>
  <si>
    <t xml:space="preserve">முனி </t>
  </si>
  <si>
    <t xml:space="preserve">பீரிட, மிக, முழுமையான </t>
  </si>
  <si>
    <t xml:space="preserve">பால், பசு, மரக்கால் </t>
  </si>
  <si>
    <t xml:space="preserve">முனிகளால் பால் வளம் மிகுதி </t>
  </si>
  <si>
    <t xml:space="preserve">கோலா </t>
  </si>
  <si>
    <t xml:space="preserve">மாடா </t>
  </si>
  <si>
    <t xml:space="preserve">குடரதே </t>
  </si>
  <si>
    <t xml:space="preserve">மூந்த </t>
  </si>
  <si>
    <t>ஆளாங்க</t>
  </si>
  <si>
    <t xml:space="preserve">இந்த மூன்றும் அம்பாரத்தில் சபையில் நமது வளர்ச்சிக்கான அளவீடுகளாக வைக்க வேண்டும்: தங்கம், ஆடை, வீடு இவற்றின் நுட்பம்  </t>
  </si>
  <si>
    <t xml:space="preserve">அளவு கோல் </t>
  </si>
  <si>
    <t xml:space="preserve">ஆடை ஆபரணம் </t>
  </si>
  <si>
    <t xml:space="preserve">கோவதா </t>
  </si>
  <si>
    <t xml:space="preserve">தங்கம், உலோக தொழில்  </t>
  </si>
  <si>
    <t xml:space="preserve">மூன்றும் </t>
  </si>
  <si>
    <t>அளவு</t>
  </si>
  <si>
    <t xml:space="preserve">மாட  மாளிகை வீடு </t>
  </si>
  <si>
    <t xml:space="preserve">நம்முடைய புஷ்டி தாது சக்தியின் அளவீடு நம்மிடம் உள்ள மதிய மாளிகைகள், ஆடை ஆபரணம், தங்கம் உலோகம் என்ற மூன்று துறையின் வளர்ச்சி </t>
  </si>
  <si>
    <t>HP4344</t>
  </si>
  <si>
    <t>P61/SN6/HR1940-344</t>
  </si>
  <si>
    <t>MD1561</t>
  </si>
  <si>
    <t>P62/SN12/MD1937-449</t>
  </si>
  <si>
    <t xml:space="preserve">தூக்கா தூக்கல் குவியல்  </t>
  </si>
  <si>
    <t xml:space="preserve">முறி மூன்று உறி தொகுப்பு </t>
  </si>
  <si>
    <t xml:space="preserve">ஆந்த அவை  </t>
  </si>
  <si>
    <t xml:space="preserve">தானிய குவியல் உள்ளது </t>
  </si>
  <si>
    <t xml:space="preserve">குவியல், கோபுரம் </t>
  </si>
  <si>
    <t xml:space="preserve">மூட்டைகள் உறி நிறைய மூன்று நிறை </t>
  </si>
  <si>
    <t xml:space="preserve">மாடு, பசு, ஆம், அம் , ஆ , ஆந்தை </t>
  </si>
  <si>
    <t xml:space="preserve">தானிய குவியல்கள் மூட்டைகள் மாட்டு வண்டியில் அனுப்ப தயாராக உள்ளது </t>
  </si>
  <si>
    <t>MD1550</t>
  </si>
  <si>
    <t>P62/SN14/MD1940-502</t>
  </si>
  <si>
    <t xml:space="preserve">அதி முக்கிய முனி ஈஸ்வர் </t>
  </si>
  <si>
    <t xml:space="preserve">சபை கோயில் </t>
  </si>
  <si>
    <t xml:space="preserve">உள்ளார், காட்சி அளிக்கிறார் </t>
  </si>
  <si>
    <t xml:space="preserve">சபையில் முக்கிய பிரதான் தலைமை வகிக்கிறார் </t>
  </si>
  <si>
    <t xml:space="preserve">கோயில் முனிவர் மக்களுக்கு பாதுகாப்பு / முனி ஈஸ்வரர் கோயில் / முனி எசவரர் கோயிலுக்கு அளித்த பசு மாடு </t>
  </si>
  <si>
    <t>P62/SN16/-</t>
  </si>
  <si>
    <t xml:space="preserve">சபை கூட்டம் செல்கிறது </t>
  </si>
  <si>
    <t xml:space="preserve">கோயில் </t>
  </si>
  <si>
    <t xml:space="preserve">கோயில், கட்டிடம் </t>
  </si>
  <si>
    <t xml:space="preserve">மாடு பசு </t>
  </si>
  <si>
    <t xml:space="preserve">கோயிலுக்கு நேர்ந்த மாடு , மாட்டு பட்டி, ஆயிரம் மாடு </t>
  </si>
  <si>
    <t>P75/SN76/MD-3023</t>
  </si>
  <si>
    <t xml:space="preserve">பகீ </t>
  </si>
  <si>
    <t xml:space="preserve">ஓமாள் </t>
  </si>
  <si>
    <t xml:space="preserve">சேரா போய </t>
  </si>
  <si>
    <t xml:space="preserve">போத்து கால் </t>
  </si>
  <si>
    <t xml:space="preserve">ஆந்தூர் </t>
  </si>
  <si>
    <t xml:space="preserve">பத்தோமாள் விளைநிலம் முக்கியம் அத்துடன் பத்து போத்து கால் முக்கியம் </t>
  </si>
  <si>
    <t xml:space="preserve">பத்து </t>
  </si>
  <si>
    <t xml:space="preserve">ஓமாளிகை </t>
  </si>
  <si>
    <t xml:space="preserve">அத்துடன் </t>
  </si>
  <si>
    <t xml:space="preserve">நெல் போது விதை </t>
  </si>
  <si>
    <t xml:space="preserve">சேராமான் முனி </t>
  </si>
  <si>
    <t xml:space="preserve">ஆங்கு </t>
  </si>
  <si>
    <t xml:space="preserve">சேராமான் முனியிடம் பத்து பட்டி ஓமாளிகை பத்து நெல் போது பத்து போத்துகால் கரும்பு பயிர் இடப்பட்டுள்ளது </t>
  </si>
  <si>
    <t>P75/SN75/2029</t>
  </si>
  <si>
    <t xml:space="preserve">கோந்தோளா </t>
  </si>
  <si>
    <t xml:space="preserve">நோர் </t>
  </si>
  <si>
    <t xml:space="preserve">சேராபோய </t>
  </si>
  <si>
    <t xml:space="preserve">கோந்தோளாதோர் சமுதாயத்திற்கு சேராபோய பத்து போத்து கால் முக்கியமாகும் </t>
  </si>
  <si>
    <t xml:space="preserve">கொந்தள தேசம் </t>
  </si>
  <si>
    <t xml:space="preserve">மக்களுக்கு </t>
  </si>
  <si>
    <t>உம்</t>
  </si>
  <si>
    <t xml:space="preserve">சேராமான் முனிக்கும் </t>
  </si>
  <si>
    <t xml:space="preserve">பத்து பற்று </t>
  </si>
  <si>
    <t xml:space="preserve">போத்து கால் கரும்பு தோட்டம் </t>
  </si>
  <si>
    <t xml:space="preserve">உள்ளது </t>
  </si>
  <si>
    <t xml:space="preserve">கொந்தள தேச மக்களுக்கும் சேராமான் முனிக்கும் பத்து பற்று வைத்தது பத்து போத்து கால் கரும்பு தோட்டம் </t>
  </si>
  <si>
    <t>IM_Script_No</t>
  </si>
  <si>
    <t>IM_No_and_Script</t>
  </si>
  <si>
    <t xml:space="preserve">மதியழகன் வழியில் அகர குறிப்பு </t>
  </si>
  <si>
    <t xml:space="preserve">ஆள்/ஆர் </t>
  </si>
  <si>
    <t xml:space="preserve">காவிதியன்/காட்டுவன்  </t>
  </si>
  <si>
    <t xml:space="preserve">காவிதி/காட்டி </t>
  </si>
  <si>
    <t xml:space="preserve">குற/குறவன் </t>
  </si>
  <si>
    <t xml:space="preserve">பாடி /பாடு </t>
  </si>
  <si>
    <t xml:space="preserve">ப,பா,பு </t>
  </si>
  <si>
    <t xml:space="preserve">தலைப்பா </t>
  </si>
  <si>
    <t xml:space="preserve">புல /புலி </t>
  </si>
  <si>
    <t xml:space="preserve">இ /இல்/இன் </t>
  </si>
  <si>
    <t>ம/முன்</t>
  </si>
  <si>
    <t xml:space="preserve">ந , நா, நல் </t>
  </si>
  <si>
    <t xml:space="preserve">நடு, ணஆடு </t>
  </si>
  <si>
    <t xml:space="preserve">புற/பற </t>
  </si>
  <si>
    <t xml:space="preserve">கண்/முக்கண் </t>
  </si>
  <si>
    <t xml:space="preserve">அள /அளவ </t>
  </si>
  <si>
    <t xml:space="preserve">வழி/வரு </t>
  </si>
  <si>
    <t xml:space="preserve">கலை, ஏகலை </t>
  </si>
  <si>
    <t xml:space="preserve">அறவ/அற </t>
  </si>
  <si>
    <t xml:space="preserve">மருத </t>
  </si>
  <si>
    <t xml:space="preserve">ஆர் </t>
  </si>
  <si>
    <t xml:space="preserve">பண் / பன்னீர் </t>
  </si>
  <si>
    <t xml:space="preserve">மர/மாட </t>
  </si>
  <si>
    <t xml:space="preserve">ன /நல்/தினை </t>
  </si>
  <si>
    <t xml:space="preserve">கழி/களி </t>
  </si>
  <si>
    <t xml:space="preserve">காவல்/கா </t>
  </si>
  <si>
    <t xml:space="preserve">கூத்த / கூட </t>
  </si>
  <si>
    <t xml:space="preserve">வித்து / விதை </t>
  </si>
  <si>
    <t xml:space="preserve">மலை </t>
  </si>
  <si>
    <t xml:space="preserve">ன்/ஆன் </t>
  </si>
  <si>
    <t>171;59;342;176</t>
  </si>
  <si>
    <t>119;87;342;176</t>
  </si>
  <si>
    <t>48;136;193;342</t>
  </si>
  <si>
    <t>146;195;343;403;87;342;1</t>
  </si>
  <si>
    <t>175;230;344;53;65;233;342</t>
  </si>
  <si>
    <t>86;102;15</t>
  </si>
  <si>
    <t>375;65;72;336;89;211</t>
  </si>
  <si>
    <t>3;216;229;343;59;342</t>
  </si>
  <si>
    <t>29;336;99;104;162</t>
  </si>
  <si>
    <t>336;89;211</t>
  </si>
  <si>
    <t>59;121;342</t>
  </si>
  <si>
    <t>177;197;192;341;89;328</t>
  </si>
  <si>
    <t>67;244;342</t>
  </si>
  <si>
    <t>244;342</t>
  </si>
  <si>
    <t>MD3023</t>
  </si>
  <si>
    <t>183;169;99;387;59;182;293;342</t>
  </si>
  <si>
    <t>391;391;99;59;182;293;342</t>
  </si>
  <si>
    <t>204;230;342</t>
  </si>
  <si>
    <t>SNO</t>
  </si>
  <si>
    <t>Description</t>
  </si>
  <si>
    <t>L1</t>
  </si>
  <si>
    <t>L2</t>
  </si>
  <si>
    <t>L3</t>
  </si>
  <si>
    <t>L4</t>
  </si>
  <si>
    <t>L5</t>
  </si>
  <si>
    <t>L6</t>
  </si>
  <si>
    <t>L7</t>
  </si>
  <si>
    <t>L8</t>
  </si>
  <si>
    <t>L9</t>
  </si>
  <si>
    <t>L10</t>
  </si>
  <si>
    <t>Script Sign</t>
  </si>
  <si>
    <t>Script ID IM77</t>
  </si>
  <si>
    <t>Purushothaman</t>
  </si>
  <si>
    <t xml:space="preserve">(irungovin) arasaanai therivippathu – vanigar, payanikalukku thangum idam – thalaiyaari kottai – This is by order of King(Irungo) – his captain’s fort – providing shelter, water, food and goods transport protection – thOL vira (Dholavira), the soldiers </t>
  </si>
  <si>
    <t>Description of the script</t>
  </si>
  <si>
    <t>alphabetic - ccandidates</t>
  </si>
  <si>
    <t>syllabic candidates</t>
  </si>
  <si>
    <t>words - candidates</t>
  </si>
  <si>
    <t>aa</t>
  </si>
  <si>
    <t>thalai</t>
  </si>
  <si>
    <t xml:space="preserve">wheel, seat, Community Kondala, Time, Drum, country, சக்கரம், கொந்தளம் மேடை, கோந்தலாம் அரசு, காலம், கால சக்கரம்,   அரசு மத்தளம் , சூரியன், ஓட்டம், சுற்று </t>
  </si>
  <si>
    <t xml:space="preserve">thread bundle, hammer, drum stick, order, நூல் கண்டு, சுத்தி, கொட்டும் கருவி, ஆணை </t>
  </si>
  <si>
    <t xml:space="preserve">queen, king, leaf, அரசு, அரசி, அரசன், அரச இலை, தெய்வம் </t>
  </si>
  <si>
    <t xml:space="preserve">diamond, well, fort, village, வைரம், கிணறு, சட்டம், தொழிற்சாலை, கோட்டை, புதைக்கும் இடம் , மேடை </t>
  </si>
  <si>
    <t xml:space="preserve">head, hut, stone edge, தலை, குடிசை, கூறிய முனை </t>
  </si>
  <si>
    <t xml:space="preserve">stick, number one, கழி, தடி, ஒன்று, செங்கோல் </t>
  </si>
  <si>
    <t xml:space="preserve">cha, ko, ka, ச, க, கோ </t>
  </si>
  <si>
    <t>tha, aa, noo, த, நூ, சு, ஆ</t>
  </si>
  <si>
    <t xml:space="preserve">kO, கோ </t>
  </si>
  <si>
    <t xml:space="preserve">arasa murasu, maattu vandi chakkaram, அரசு முரசு, சக்கரம் </t>
  </si>
  <si>
    <t xml:space="preserve">aanai, ஆணை, அடி, தெரி  </t>
  </si>
  <si>
    <t xml:space="preserve">a, அ, ஆ , தெ </t>
  </si>
  <si>
    <t xml:space="preserve">arasa, அரச, தெய்வ </t>
  </si>
  <si>
    <t xml:space="preserve">arasi, arasan, அரசன், அரசி, தெய்வம் </t>
  </si>
  <si>
    <t xml:space="preserve">வை, கி, கோ, மே </t>
  </si>
  <si>
    <t xml:space="preserve">வைர, கோட்டை, மேடை </t>
  </si>
  <si>
    <t xml:space="preserve">kottai, kinaRu, oor, viidu, கோட்டை. கிணறு, ஊர், மேடை </t>
  </si>
  <si>
    <t xml:space="preserve">aari, ஆரி </t>
  </si>
  <si>
    <t xml:space="preserve">kazi, kol, aari , control, கழி, கோல், தடி, செங்கோல், ஒன்று </t>
  </si>
  <si>
    <t xml:space="preserve">scissors, baby, singing, crying, crab, bullock cart, bulls, beetle, வண்டு , நண்டு, கடி, வெட்டி, மாட்டு வண்டி பூட்டு, மாட்டு கொம்பு </t>
  </si>
  <si>
    <t xml:space="preserve">வ,, ந , டி, வெ , பூ </t>
  </si>
  <si>
    <t xml:space="preserve">irattai maadu, madu kombu, vandi, இரட்டை மாட்டு வண்டி, பயணிகள், பொருள்  </t>
  </si>
  <si>
    <t xml:space="preserve">viidu, kudisai, thalai, வீடு, குடிசை, தலை, மலை, கூர்மை, குவியல் </t>
  </si>
  <si>
    <t>L1L2L3L4</t>
  </si>
  <si>
    <t>391,256,327.391</t>
  </si>
  <si>
    <t>261,134.86</t>
  </si>
  <si>
    <t>L5L6L7</t>
  </si>
  <si>
    <t>L8L9L10</t>
  </si>
  <si>
    <t>391,391,53</t>
  </si>
  <si>
    <t>ideagraph</t>
  </si>
  <si>
    <t xml:space="preserve">by royal order, அரச கட்டளை </t>
  </si>
  <si>
    <t xml:space="preserve">royal drum, அரசு மேளம், அடிப்பது, தெரிவிப்பது </t>
  </si>
  <si>
    <t xml:space="preserve">அரச </t>
  </si>
  <si>
    <t xml:space="preserve">arasa aanai, அரசு ஆணை, கட்டளை, முரசு தெரிவிப்பது </t>
  </si>
  <si>
    <t xml:space="preserve">the head of the fort, கோட்டையின் தலையாரி </t>
  </si>
  <si>
    <t xml:space="preserve">travellers, transporters, வணிகர், வியாபாரிகள், பொருள் ஏற்றி செல்பவர்கள் </t>
  </si>
  <si>
    <t>L1-L10</t>
  </si>
  <si>
    <t xml:space="preserve">interpretaion and explanatory note, நான் படித்த வகையில் </t>
  </si>
  <si>
    <t>இருங்கோவின் ஆணை - இது அவனின் தலையாரியின் கோட்டை - இங்கு தங்கலாம் சத்திர வசதி, வண்டி எடுத்து செல்ல, பாதுகாப்பு அளிக்கப்படுகிறது. இது கோந்தாளா கோயா மக்களின் சமுதாயத்தின் கூட்டமைப்பு  all facilities are provided to travellers, transporters including protection of food, wter, food and stay through Kondaalaa King's order and the guild of the business people and the Koya community. இது இன்றும் இந்த நகரம் டோலாவிர என்று அறியப்படுவது தமிழ சங்க கள இலக்கியங்கள் வழியாக வணிகருக்கும் அரசர்களுக்கும் இருந்து ஒற்றுமை தொடர்பை காட்டுவதாக காணலாம், தொளவிரா என்பதை தோள் வீரர என்று தமிழில் காண புலப்படும். We can easily connect this place name Dholavira if we connect to what is mentioed in Tamil Sangam literature as the good relationship between business people and the king and take the idea conveyed by this wall sign, place name and in Tamil form, if we see as tHoL Vira that means the soldiers who helped protect and transport the goods. This fort could have acted both as a public resting traditional Chaththiram and goods transition point. Note the leaf crowing decoration and the wheel signs indicating transport as critical to read this wall sign as above.</t>
  </si>
  <si>
    <t>M-134</t>
  </si>
  <si>
    <t xml:space="preserve">சின்னங்கள் </t>
  </si>
  <si>
    <t>யஜன தேவம்</t>
  </si>
  <si>
    <t xml:space="preserve">கங்காளி </t>
  </si>
  <si>
    <t>பிரபுநாத் ஹேமப்ரான்</t>
  </si>
  <si>
    <t xml:space="preserve">எனது கருத்து </t>
  </si>
  <si>
    <t xml:space="preserve">ர, </t>
  </si>
  <si>
    <t>கோந்தோளா</t>
  </si>
  <si>
    <t>அவில்.. கை உயர்த்தி கும்பிட</t>
  </si>
  <si>
    <t>கோந்தளத்தோர்</t>
  </si>
  <si>
    <t>சூரிய குலத்தோர்</t>
  </si>
  <si>
    <t xml:space="preserve">மக்கள்  </t>
  </si>
  <si>
    <t>வ,</t>
  </si>
  <si>
    <t>இரவ</t>
  </si>
  <si>
    <t>கர்ஜிக்கும்</t>
  </si>
  <si>
    <t>கோந்தாள சமூகத்தோர்</t>
  </si>
  <si>
    <t>லகு லகா .. மந்திரம் உச்சரிக்க</t>
  </si>
  <si>
    <t xml:space="preserve">ம, </t>
  </si>
  <si>
    <t>தலாபோய</t>
  </si>
  <si>
    <t xml:space="preserve">தலைமை பூசாரி </t>
  </si>
  <si>
    <t xml:space="preserve">சின் பங்கா .. சூரிய தெய்வம் </t>
  </si>
  <si>
    <t xml:space="preserve">மூன்று முனிகளையும் நட்சித்திரங்களையும் மும்மூர்திகளையும் வணங்கி  </t>
  </si>
  <si>
    <t>ம,</t>
  </si>
  <si>
    <t>அமாம்</t>
  </si>
  <si>
    <t>சக்தியுள்ள</t>
  </si>
  <si>
    <t>மூரா போய</t>
  </si>
  <si>
    <t xml:space="preserve">குரு பூசாரி </t>
  </si>
  <si>
    <t>மொரெகோ துருய்கோ.. பல தெய்வங்கள்</t>
  </si>
  <si>
    <t xml:space="preserve">முட்டவாபோயதா </t>
  </si>
  <si>
    <t xml:space="preserve"> முதல் பூசாரி </t>
  </si>
  <si>
    <t xml:space="preserve">ஜாகர் ஏரா போங்கா.. பெண் தெய்வங்களும் காடுகளும் </t>
  </si>
  <si>
    <t>ந,</t>
  </si>
  <si>
    <t>மனா</t>
  </si>
  <si>
    <t>மதிப்புள்ள</t>
  </si>
  <si>
    <t xml:space="preserve">ஆரதே </t>
  </si>
  <si>
    <t>சக்தி (வேல் துணையோடு)</t>
  </si>
  <si>
    <t>வேட்டைக்கு விழாவிற்கு</t>
  </si>
  <si>
    <t xml:space="preserve">வேலனை வணங்கி </t>
  </si>
  <si>
    <t>ச,</t>
  </si>
  <si>
    <t xml:space="preserve">நால </t>
  </si>
  <si>
    <t xml:space="preserve">லகு லகா நான்கு புறமும் சிறக்க காக்க </t>
  </si>
  <si>
    <t xml:space="preserve">மக்கள் நலம் காத்து </t>
  </si>
  <si>
    <t>க,</t>
  </si>
  <si>
    <t>கோரி</t>
  </si>
  <si>
    <t>ஏர் விவசாயி</t>
  </si>
  <si>
    <t>கின்டெட் மன்டெட் விழுந்து விழுந்து வணங்கி</t>
  </si>
  <si>
    <t xml:space="preserve">விவசாயிகள் </t>
  </si>
  <si>
    <t>சக்சா</t>
  </si>
  <si>
    <t>நல்ல</t>
  </si>
  <si>
    <t xml:space="preserve">நுறு </t>
  </si>
  <si>
    <t>நொறுக்குசெக்கு எண்ணெய் பானை</t>
  </si>
  <si>
    <t xml:space="preserve">ஹண்டி.. பச்சை </t>
  </si>
  <si>
    <t xml:space="preserve">தைலம் </t>
  </si>
  <si>
    <t>அரைத்து தடவி</t>
  </si>
  <si>
    <t xml:space="preserve">வாணியர் </t>
  </si>
  <si>
    <t>ர,</t>
  </si>
  <si>
    <t>நேராள</t>
  </si>
  <si>
    <t>நெல் பயிர் ஆள்</t>
  </si>
  <si>
    <t>தரக் தரக் மரம்</t>
  </si>
  <si>
    <t xml:space="preserve">காடு வளம் </t>
  </si>
  <si>
    <t>அன்,</t>
  </si>
  <si>
    <t>நாரம்</t>
  </si>
  <si>
    <t xml:space="preserve">மனிதர் </t>
  </si>
  <si>
    <t xml:space="preserve">ஆவினம் </t>
  </si>
  <si>
    <t>மாடு ஆடு</t>
  </si>
  <si>
    <t xml:space="preserve">தகனோ.. கை உயர்த்தி கும்பிட்டு </t>
  </si>
  <si>
    <t xml:space="preserve">ஆடு மாடு வளம் </t>
  </si>
  <si>
    <t xml:space="preserve">பேணி </t>
  </si>
  <si>
    <t>ஜ,</t>
  </si>
  <si>
    <t xml:space="preserve">மூன </t>
  </si>
  <si>
    <t xml:space="preserve">மூன்று </t>
  </si>
  <si>
    <t>பே மகா .. உதயத்திற்கு பிறகு</t>
  </si>
  <si>
    <t xml:space="preserve">முக்காலமும் </t>
  </si>
  <si>
    <t>த,</t>
  </si>
  <si>
    <t xml:space="preserve">போல்லி </t>
  </si>
  <si>
    <t>புள்ளி (புலி மேளம்)</t>
  </si>
  <si>
    <t>மன்டெர்.. மேளம் தாளத்தோடு</t>
  </si>
  <si>
    <t xml:space="preserve">கொட்டு மேளம் கொட்டு </t>
  </si>
  <si>
    <t>ல,</t>
  </si>
  <si>
    <t>ஜத்தலா</t>
  </si>
  <si>
    <t>கடல் போன்ற</t>
  </si>
  <si>
    <t>மர்ரீ</t>
  </si>
  <si>
    <t xml:space="preserve">(வகையரா) குழந்தைகள் மக்கள் </t>
  </si>
  <si>
    <t>சோகோ.. இசைக்கருவி இசைத்து</t>
  </si>
  <si>
    <t xml:space="preserve">வழி வழியாக வரும் நீர் வளம் </t>
  </si>
  <si>
    <t xml:space="preserve">வில்லம்பாள் </t>
  </si>
  <si>
    <t xml:space="preserve">வில் அம்பு ஆள் </t>
  </si>
  <si>
    <t>சேந்தரா சேகர் - வில் அம்போடு..</t>
  </si>
  <si>
    <t xml:space="preserve">வில் தொழில் </t>
  </si>
  <si>
    <t>அ,</t>
  </si>
  <si>
    <t xml:space="preserve">காவல் தொழில் </t>
  </si>
  <si>
    <t>தாரா</t>
  </si>
  <si>
    <t>காப்பாற்றும்</t>
  </si>
  <si>
    <t xml:space="preserve">நெல் பயிர் கதிர் </t>
  </si>
  <si>
    <t xml:space="preserve">பயிர் தொழில் </t>
  </si>
  <si>
    <t>போத்துகோட்</t>
  </si>
  <si>
    <t>(கோதுமை)</t>
  </si>
  <si>
    <t>போன்டி பாஜ்கோ பான்டோ - விலங்கு விழ குழி பறித்து</t>
  </si>
  <si>
    <t xml:space="preserve">நெல் கோதுமை உணவு </t>
  </si>
  <si>
    <t>ஹ</t>
  </si>
  <si>
    <t>வஹ</t>
  </si>
  <si>
    <t>அளிப்பவனே</t>
  </si>
  <si>
    <t>பில்கேசீர</t>
  </si>
  <si>
    <t>(தலை சிறந்தவர்)</t>
  </si>
  <si>
    <t>சிறிய விலங்குகள் (பிடிப்பார்கள்)</t>
  </si>
  <si>
    <t xml:space="preserve">தலை சிறந்து சிந்திப்பீர் </t>
  </si>
  <si>
    <t>M391, M99, M65, M67, M211, M105, M129, M336, M347, M342, M89, M381, M180, M307, M1, M1361, M1022</t>
  </si>
  <si>
    <t>M391</t>
  </si>
  <si>
    <t xml:space="preserve"> M99</t>
  </si>
  <si>
    <t xml:space="preserve"> M65</t>
  </si>
  <si>
    <t xml:space="preserve"> M67</t>
  </si>
  <si>
    <t xml:space="preserve"> M211</t>
  </si>
  <si>
    <t xml:space="preserve"> M105</t>
  </si>
  <si>
    <t xml:space="preserve"> M129</t>
  </si>
  <si>
    <t xml:space="preserve"> M336</t>
  </si>
  <si>
    <t xml:space="preserve"> M347</t>
  </si>
  <si>
    <t xml:space="preserve"> M342</t>
  </si>
  <si>
    <t xml:space="preserve"> M89</t>
  </si>
  <si>
    <t xml:space="preserve"> M381</t>
  </si>
  <si>
    <t xml:space="preserve"> M180</t>
  </si>
  <si>
    <t xml:space="preserve"> M307</t>
  </si>
  <si>
    <t xml:space="preserve"> M1</t>
  </si>
  <si>
    <t xml:space="preserve"> M1361</t>
  </si>
  <si>
    <t xml:space="preserve"> M1022</t>
  </si>
  <si>
    <t>Sign No</t>
  </si>
  <si>
    <t>Signs</t>
  </si>
  <si>
    <t/>
  </si>
  <si>
    <t xml:space="preserve">கோந்தளத்தோர் சூரிய குலத்தோர் மக்கள்  </t>
  </si>
  <si>
    <t>வ, இரவ</t>
  </si>
  <si>
    <t>தோர்  கோந்தாள சமூகத்தோர்</t>
  </si>
  <si>
    <t xml:space="preserve">தலாபோய தலைமை பூசாரி </t>
  </si>
  <si>
    <t xml:space="preserve">முட்டவாபோயதா   முதல் பூசாரி </t>
  </si>
  <si>
    <t>ந, மனா மதிப்புள்ள</t>
  </si>
  <si>
    <t>ஆரதே  சக்தி (வேல் துணையோடு)</t>
  </si>
  <si>
    <t xml:space="preserve">நால  நல்ல </t>
  </si>
  <si>
    <t>கோரி ஏர் விவசாயி</t>
  </si>
  <si>
    <t>நுறு  நொறுக்குசெக்கு எண்ணெய் பானை</t>
  </si>
  <si>
    <t xml:space="preserve">ஹண்டி.. பச்சை  தைலம் </t>
  </si>
  <si>
    <t>நேராள நெல் பயிர் ஆள்</t>
  </si>
  <si>
    <t xml:space="preserve">அன், நாரம் மனிதர் </t>
  </si>
  <si>
    <t>ஆனா  ஆவினம்  மாடு ஆடு</t>
  </si>
  <si>
    <t xml:space="preserve">ஆடு மாடு வளம்  பேணி </t>
  </si>
  <si>
    <t xml:space="preserve">மூன  மூன்று </t>
  </si>
  <si>
    <t>போல்லி  புள்ளி (புலி மேளம்)</t>
  </si>
  <si>
    <t>ல, ஜத்தலா கடல் போன்ற</t>
  </si>
  <si>
    <t xml:space="preserve">மர்ரீ (வகையரா) குழந்தைகள் மக்கள் </t>
  </si>
  <si>
    <t xml:space="preserve">வில்லம்பாள்  வில் அம்பு ஆள் </t>
  </si>
  <si>
    <t>போத்துகோட் (கோதுமை)</t>
  </si>
  <si>
    <t>ஹ வஹ அளிப்பவனே</t>
  </si>
  <si>
    <t>பில்கேசீர (தலை சிறந்தவர்)</t>
  </si>
  <si>
    <t>M129</t>
  </si>
  <si>
    <t>M1361</t>
  </si>
  <si>
    <t>Indus Symbol / Description</t>
  </si>
  <si>
    <t>Phonetic Value(s)</t>
  </si>
  <si>
    <t>Lexical Roots</t>
  </si>
  <si>
    <t>Meaning / Notes</t>
  </si>
  <si>
    <t xml:space="preserve">Jar </t>
  </si>
  <si>
    <t>agar (place, warehouse)</t>
  </si>
  <si>
    <t>Reed</t>
  </si>
  <si>
    <t>ikhu (reed)</t>
  </si>
  <si>
    <t>sf:232</t>
  </si>
  <si>
    <t>Mortar</t>
  </si>
  <si>
    <t>ukhā, ukhālī (mortar)</t>
  </si>
  <si>
    <t>—</t>
  </si>
  <si>
    <t>one</t>
  </si>
  <si>
    <t>One</t>
  </si>
  <si>
    <t>ek (one)</t>
  </si>
  <si>
    <t xml:space="preserve">sf:177; </t>
  </si>
  <si>
    <t xml:space="preserve">ag, ae </t>
  </si>
  <si>
    <t>agar, agrim (elder, head)</t>
  </si>
  <si>
    <t xml:space="preserve">head, chief, collector; also → </t>
  </si>
  <si>
    <t>Adi / Adra</t>
  </si>
  <si>
    <t>adra (wet), ādi (many), ida</t>
  </si>
  <si>
    <t>a + di → beginning, multiplicity</t>
  </si>
  <si>
    <t>Cut, slice</t>
  </si>
  <si>
    <t>kaṭṭa (half, raw, cut), meat</t>
  </si>
  <si>
    <t>Carry on the shoulder</t>
  </si>
  <si>
    <t>kavadi (carrier)</t>
  </si>
  <si>
    <t>Underarm, class</t>
  </si>
  <si>
    <t>kankh (under arm, class)</t>
  </si>
  <si>
    <t>Chair, bed, throne</t>
  </si>
  <si>
    <t>kursi (chair)</t>
  </si>
  <si>
    <t>35; also angle, corner, breast?</t>
  </si>
  <si>
    <t>Angle/corner</t>
  </si>
  <si>
    <t>kona (angle), naka (cross over)</t>
  </si>
  <si>
    <t>Broken, part (sf:78)</t>
  </si>
  <si>
    <t>khaṇḍi, tuṭi = small, broken</t>
  </si>
  <si>
    <t>Parcel, farm (206)</t>
  </si>
  <si>
    <t>khet = farm; kheda = village; kho kha = parcel, farm</t>
  </si>
  <si>
    <t>Collect, fingers, scrape; pincer/claw tool</t>
  </si>
  <si>
    <t>khurucana = scrape; khodana = dig; surra, suta = thread</t>
  </si>
  <si>
    <t>What do you do with a pincer or claw?</t>
  </si>
  <si>
    <t>Leg of a bovine</t>
  </si>
  <si>
    <t>khur = animal foot; bail = ox; vṛṣabha = bull/ox</t>
  </si>
  <si>
    <t>br / vr variation</t>
  </si>
  <si>
    <t>Arc variation (overhand/neck)</t>
  </si>
  <si>
    <t>gāna = sing; gala, gardan, gīva = neck</t>
  </si>
  <si>
    <t>Arc may vary in placement</t>
  </si>
  <si>
    <t>Cow, place, city, tool to pick/rope (sf:130)</t>
  </si>
  <si>
    <t>gau = cow, bull; gahan = to take</t>
  </si>
  <si>
    <t>Cow, city/place, grasp</t>
  </si>
  <si>
    <t>Cube, hammer</t>
  </si>
  <si>
    <t>ghan = hammer, cloud, dark</t>
  </si>
  <si>
    <t xml:space="preserve">, </t>
  </si>
  <si>
    <t>Teeth of a saw; valley fringe; festival</t>
  </si>
  <si>
    <t>danta = teeth; ghaṭi, ghaṭ = valley fringe; li = Aravalli range</t>
  </si>
  <si>
    <t>Festival association?</t>
  </si>
  <si>
    <t>Divide into two parts?</t>
  </si>
  <si>
    <t>bhaga, bha = divide</t>
  </si>
  <si>
    <t>—also rays, shine</t>
  </si>
  <si>
    <t>Encircle, rotate</t>
  </si>
  <si>
    <t>gher = encircle; ghum = rotate</t>
  </si>
  <si>
    <t>Nest</t>
  </si>
  <si>
    <t>Four</t>
  </si>
  <si>
    <t>chau, char = four</t>
  </si>
  <si>
    <t>Bird</t>
  </si>
  <si>
    <t>chiḍi = bird</t>
  </si>
  <si>
    <t>Six</t>
  </si>
  <si>
    <t>chhah = six</t>
  </si>
  <si>
    <t>Used in the sense of shaping vessels, toys from molten material</t>
  </si>
  <si>
    <t>Stump, tree; fear, respect?</t>
  </si>
  <si>
    <t>Shelter, cover, roof, noble (216)</t>
  </si>
  <si>
    <t>Domestic, noble; sense of shelter/cover</t>
  </si>
  <si>
    <t>Fish, water (381 sf)</t>
  </si>
  <si>
    <t>In Prakrit, often n = ṇ; aquatic associations</t>
  </si>
  <si>
    <t>Stitch, egg, womb, inside (sf:73)</t>
  </si>
  <si>
    <t>Symbol of womb, egg, interior</t>
  </si>
  <si>
    <t>Stop, fight (23)</t>
  </si>
  <si>
    <t>Associated with prohibition, conflict, and encounter</t>
  </si>
  <si>
    <t>Corner</t>
  </si>
  <si>
    <t>Stump, tree; respect, fear (212)</t>
  </si>
  <si>
    <t>Also linked with respect, fear, tremble, surrender</t>
  </si>
  <si>
    <t>Three (sf:151)</t>
  </si>
  <si>
    <t>Numeric marker</t>
  </si>
  <si>
    <t>Star, flower, beauty (sf:29)</t>
  </si>
  <si>
    <t>“Three triangles”; connected to stars, flowers, auspiciousness</t>
  </si>
  <si>
    <t>Arrow</t>
  </si>
  <si>
    <t>Weapon imagery</t>
  </si>
  <si>
    <t>Pole, wall</t>
  </si>
  <si>
    <t>Architectural/post sign</t>
  </si>
  <si>
    <t>Two (649)</t>
  </si>
  <si>
    <t>Two (365)</t>
  </si>
  <si>
    <t>Also linked with gift/duality</t>
  </si>
  <si>
    <t>Stool (170)</t>
  </si>
  <si>
    <t>Stool, lease, measurement</t>
  </si>
  <si>
    <t>Five, light beam</t>
  </si>
  <si>
    <t>Numerical; beam of light</t>
  </si>
  <si>
    <t>Town, complete</t>
  </si>
  <si>
    <t>Settlement, wholeness</t>
  </si>
  <si>
    <t>Deposit, head, authority, big house (376)</t>
  </si>
  <si>
    <t>Deposit, head, responsibility, authority, big house (sf:376)</t>
  </si>
  <si>
    <t>Human feet</t>
  </si>
  <si>
    <t>Feet, walking</t>
  </si>
  <si>
    <t>Prominent, elevated, temple (60)</t>
  </si>
  <si>
    <t>Convex, rising, elevated</t>
  </si>
  <si>
    <t>Human, worker, going/coming</t>
  </si>
  <si>
    <t>Human figure, worker; meaning context-based</t>
  </si>
  <si>
    <t>Fruit</t>
  </si>
  <si>
    <t>Fruit and seed</t>
  </si>
  <si>
    <t>Flower, bud, bead</t>
  </si>
  <si>
    <t>Flower, bead, bud</t>
  </si>
  <si>
    <t>Flower / lotus</t>
  </si>
  <si>
    <t>Flower, lotus, numerical use</t>
  </si>
  <si>
    <t>Pod, seed</t>
  </si>
  <si>
    <t>Fence (sf:89)</t>
  </si>
  <si>
    <t>Boundary marker; enclosure; elderhood</t>
  </si>
  <si>
    <t>Straw, grain, reed, wages (sf:168)</t>
  </si>
  <si>
    <t>Also a number symbol (das, bis)</t>
  </si>
  <si>
    <t>Fish with a horn or mustache (279)</t>
  </si>
  <si>
    <t>Fish with distinctive features</t>
  </si>
  <si>
    <t>Meet, travel (63)</t>
  </si>
  <si>
    <t>Junction where roads meet</t>
  </si>
  <si>
    <t>Tooth, pointed, tusk</t>
  </si>
  <si>
    <t>Symbol of tusk/strength</t>
  </si>
  <si>
    <t>Journey, meet, cross (sf:92)</t>
  </si>
  <si>
    <t>Movement, travel, crossing</t>
  </si>
  <si>
    <t>Joined with a gun sign</t>
  </si>
  <si>
    <t>Conjoined, twin, yoke</t>
  </si>
  <si>
    <t>Line, one</t>
  </si>
  <si>
    <t>Straight line, singularity</t>
  </si>
  <si>
    <t>Rope or chain</t>
  </si>
  <si>
    <t>Binding, tether</t>
  </si>
  <si>
    <t>Star, flower, beauty (sf:29, three-triangle)</t>
  </si>
  <si>
    <t>Celestial, floral, auspicious markers</t>
  </si>
  <si>
    <t>rope tied to an animal’s nose</t>
  </si>
  <si>
    <t>Suggests tethering, harness</t>
  </si>
  <si>
    <t>Writing instrument, quill, fin, awe, fear (99)</t>
  </si>
  <si>
    <t>Hanging</t>
  </si>
  <si>
    <t>Symbol of suspension</t>
  </si>
  <si>
    <t>Rolling, slope, up/down/behind</t>
  </si>
  <si>
    <t>Motion, slope</t>
  </si>
  <si>
    <t>Round, head (sf:61)</t>
  </si>
  <si>
    <t>Circular form, roundness</t>
  </si>
  <si>
    <t>Circle with hatching/division (abstract)</t>
  </si>
  <si>
    <t>vai, vatta</t>
  </si>
  <si>
    <t>Division, segmented circle, year, time, area</t>
  </si>
  <si>
    <t>Shoot, brave, part, time</t>
  </si>
  <si>
    <t>Growth, valor, temporality</t>
  </si>
  <si>
    <t>Bull, pincers, rope (90)</t>
  </si>
  <si>
    <t>Male animals (bull, goat, sheep); pulling tools</t>
  </si>
  <si>
    <t>Seven</t>
  </si>
  <si>
    <t>Numerical symbol</t>
  </si>
  <si>
    <t xml:space="preserve">Apex, top, sharp </t>
  </si>
  <si>
    <t>śirṣa (head, top), śikhā (crest, peak, tuft).</t>
  </si>
  <si>
    <t>Crown, head, sun, new moon, month, horizon, white/silver (136)</t>
  </si>
  <si>
    <t>Crown/throne; sovereignty; divine brightness; lunar/solar cycle</t>
  </si>
  <si>
    <t>Hear, needle, sew (236)</t>
  </si>
  <si>
    <t>Sewing, ritual pouring tool</t>
  </si>
  <si>
    <t>Insert?</t>
  </si>
  <si>
    <t>Possible insertion/placement sign</t>
  </si>
  <si>
    <t>Wages, hand, giving (132)</t>
  </si>
  <si>
    <t>Payment, hand, giving</t>
  </si>
  <si>
    <t>Scrape, loosen, find, search</t>
  </si>
  <si>
    <t>Searching, loosening</t>
  </si>
  <si>
    <t>अ a, आ ā</t>
  </si>
  <si>
    <t>इ i, ई ī</t>
  </si>
  <si>
    <t>उ u, ऊ ū</t>
  </si>
  <si>
    <t>ए e</t>
  </si>
  <si>
    <t>क ka</t>
  </si>
  <si>
    <t>का kā</t>
  </si>
  <si>
    <t>कु ku, कू kū</t>
  </si>
  <si>
    <t>को ko</t>
  </si>
  <si>
    <t>ख kha</t>
  </si>
  <si>
    <t>खे khe</t>
  </si>
  <si>
    <t>खु khu (sign 181 clue)</t>
  </si>
  <si>
    <t>ख khu or bull</t>
  </si>
  <si>
    <t>ग gā,  गा gā</t>
  </si>
  <si>
    <t>ग ga, गो go</t>
  </si>
  <si>
    <t>घ gha</t>
  </si>
  <si>
    <t>घा ghā, दा dā</t>
  </si>
  <si>
    <t>घा ghā bha</t>
  </si>
  <si>
    <t>घे ghe</t>
  </si>
  <si>
    <t>च ca, चा cā</t>
  </si>
  <si>
    <t>चि ci</t>
  </si>
  <si>
    <t>छ cha</t>
  </si>
  <si>
    <t>झ jha</t>
  </si>
  <si>
    <t>—dhāra (root); “to pour, to mold”</t>
  </si>
  <si>
    <t>ट ṭa, टा ṭā, टि ṭi, टी ṭī, टु ṭu</t>
  </si>
  <si>
    <t>—Possibly shares many features with ट-वर्ग (ṭa-group). Assumed links: ghaṇṭā = hour, ḍaṅka = drum sound, dhanuṣ = bow</t>
  </si>
  <si>
    <t>त ठु ṭhu</t>
  </si>
  <si>
    <t>णि ṇi</t>
  </si>
  <si>
    <t>niche = below; ḍhakkaṇ = cover; ऋण (ṛṇa) = debt; aḍḍha (आढ्य) = wealthy, prosperous; āḍatī = broker</t>
  </si>
  <si>
    <t>ण ṇa</t>
  </si>
  <si>
    <t>nadi = river; nayana = see</t>
  </si>
  <si>
    <t>णा ṇā</t>
  </si>
  <si>
    <t>nabhi = navel; pet = abdomen; ḍibbī = small box; aṇḍa = egg; andar, udara = inside, stomach; duti = navel; di (Karen) = egg</t>
  </si>
  <si>
    <t>णा ṇā; रु ru; रू rū</t>
  </si>
  <si>
    <t>na = no; ruka = stop; ḍaṅgal = fight, meet</t>
  </si>
  <si>
    <t>णु ṇu</t>
  </si>
  <si>
    <t>nukkad = corner</t>
  </si>
  <si>
    <t>त ta; ठु ṭhu</t>
  </si>
  <si>
    <t>taru = tree; tunta = trunk</t>
  </si>
  <si>
    <t>त ta, ति ti, ते tē</t>
  </si>
  <si>
    <t>t, te, tin = three</t>
  </si>
  <si>
    <t>ता tā</t>
  </si>
  <si>
    <t>tara = star; ratri = night; phirna = reel; khil = bloom; sundar, śubh = beauty</t>
  </si>
  <si>
    <t>ति ti; ती tī</t>
  </si>
  <si>
    <t>tir = arrow; ban = bow; isu = arrow</t>
  </si>
  <si>
    <t>थ tha</t>
  </si>
  <si>
    <t>thambā = pole; iṇṭ = brick</t>
  </si>
  <si>
    <t>दि di; दु du</t>
  </si>
  <si>
    <t>div, dia, du = two</t>
  </si>
  <si>
    <t>दु du; दू dū</t>
  </si>
  <si>
    <t>du = give; di = two, both</t>
  </si>
  <si>
    <t>प pa</t>
  </si>
  <si>
    <t>pāṭ = stool; panna = measurement unit; bat = measure</t>
  </si>
  <si>
    <t>pañc = five</t>
  </si>
  <si>
    <t>pur = town; pūrṇa = complete</t>
  </si>
  <si>
    <t>Interpreted as a logogram; values include pāv, peḍhī, pāl, pakkha, pari, paḍi</t>
  </si>
  <si>
    <t>पाव pāv; पेढी peḍhī; पाल pāl; पक्ख pakkha; परि pari; पडि paḍi; पडिभू paḍibhū</t>
  </si>
  <si>
    <t>pāv = quarter, share; pāla = guardian, protector; pakkha = fortnight, side, party; peḍhī = bank, office, firm; pari = around, surrounding; paḍi / pratibhū = guarantor, surety</t>
  </si>
  <si>
    <t>A logogram representing civic/administrative authority and responsibility. Values extend across economic (peḍhī), temporal (pakkha), protective (pāla), relational (pari), and legal (paḍi / pratibhū) domains. The semantic field spans obligation, surety, civic institutions, and calendrical reckoning.</t>
  </si>
  <si>
    <t>पा pā, पे pe</t>
  </si>
  <si>
    <t>pair, pāv = foot</t>
  </si>
  <si>
    <t>पि pi, पी pī</t>
  </si>
  <si>
    <t>pīṭh = seat, high, east; matha = monastery; maṇḍir = temple; mahal = palace</t>
  </si>
  <si>
    <t>पु pu</t>
  </si>
  <si>
    <t>puruṣa = man</t>
  </si>
  <si>
    <t>फ pha</t>
  </si>
  <si>
    <t>phala = fruit; bīja = seed</t>
  </si>
  <si>
    <t>फू phū</t>
  </si>
  <si>
    <t>phūl = flower</t>
  </si>
  <si>
    <t>फु phu</t>
  </si>
  <si>
    <t>phul = flower; padma = lotus; padma = number</t>
  </si>
  <si>
    <t>phālī = pod; bīja = seed</t>
  </si>
  <si>
    <t>बा bā; br, vr</t>
  </si>
  <si>
    <t>bāṛa, baṛa = dwelling, doors, fence, elder</t>
  </si>
  <si>
    <t>बी bī; बु bu; बू bū</t>
  </si>
  <si>
    <t>bīja = seed; būtā = sprout, decoration; balī = ear of paddy</t>
  </si>
  <si>
    <t>म ma</t>
  </si>
  <si>
    <t>machch = fish; muñchh = mustache</t>
  </si>
  <si>
    <t>मि mi</t>
  </si>
  <si>
    <t>milan = meeting; mārga = road; caukka = crossing, courtyard</t>
  </si>
  <si>
    <t>मे me</t>
  </si>
  <si>
    <t>mellu = molar, tusk; PIE malla = strong one who breaks teeth</t>
  </si>
  <si>
    <t>या yā; मा mā</t>
  </si>
  <si>
    <t>yātra = journey; mārga = road</t>
  </si>
  <si>
    <t>यु yu; जु ju</t>
  </si>
  <si>
    <t>yukta = joined; yugam = pair, twin</t>
  </si>
  <si>
    <t>रे re</t>
  </si>
  <si>
    <t>rekhā = line; eka = one</t>
  </si>
  <si>
    <t>र ra</t>
  </si>
  <si>
    <t>rajju = rope; raśi, saṅkal, laḍī = chain</t>
  </si>
  <si>
    <t>रा rā; ता tā</t>
  </si>
  <si>
    <t>tārā = star; rātri = night; phirna = reel; khil = bloom; sundar, śubh = beauty</t>
  </si>
  <si>
    <t>रा rā</t>
  </si>
  <si>
    <t>ras = rope</t>
  </si>
  <si>
    <t>रु ru; रू rū</t>
  </si>
  <si>
    <t>ruā = hair; rekh, lipi, likh = write, script; Karen ru = to write/scratch lines</t>
  </si>
  <si>
    <t>rajjū = rope; rajjū-sabhā = writer’s guild, toll-house</t>
  </si>
  <si>
    <t>ल la</t>
  </si>
  <si>
    <t>laṭak = hang</t>
  </si>
  <si>
    <t>लु lu</t>
  </si>
  <si>
    <t>luḍaknā = roll</t>
  </si>
  <si>
    <t>व va</t>
  </si>
  <si>
    <t>golā = round; vrata = circle</t>
  </si>
  <si>
    <t>vai (marker)</t>
  </si>
  <si>
    <t>वि vi</t>
  </si>
  <si>
    <t>vinda = shoot; vīra = brave; kāla = time; kala = part</t>
  </si>
  <si>
    <t>स sa</t>
  </si>
  <si>
    <t>śastra = weapon; sandāsī = pincers; chi/śimta = tongs, forceps; khīcana = to pull</t>
  </si>
  <si>
    <t>सा sā</t>
  </si>
  <si>
    <t>sāt = seven</t>
  </si>
  <si>
    <t xml:space="preserve">सि si; सी sī; </t>
  </si>
  <si>
    <t>Often functions purely as the sound-value si, irrespective of semantic sense.</t>
  </si>
  <si>
    <t>सि si; सी sī; सिअ sia</t>
  </si>
  <si>
    <t>śiśa = head, crown; sia (śukla) = white, bright; rājā, pati, pitā = king, lord, father</t>
  </si>
  <si>
    <t>सु su</t>
  </si>
  <si>
    <t>sūī, śuci = needle; suā = ritual implement for ghee</t>
  </si>
  <si>
    <t>ह ha; हा hā</t>
  </si>
  <si>
    <t>hath = hand; sulā, dol, dīhāḍī = wages; dā = give, take; bahu (compound)</t>
  </si>
  <si>
    <t>ह ha</t>
  </si>
  <si>
    <t>hakai, khudāi = scrape, dig</t>
  </si>
  <si>
    <t>Often at end of name; sa, da = respected, male Jar with gun sign (rekha), logogram</t>
  </si>
  <si>
    <t>IM</t>
  </si>
  <si>
    <t>—taru: tree, tana, thunth: stump</t>
  </si>
  <si>
    <t>घो gho kula (all)</t>
  </si>
  <si>
    <t>ghonsalā = nest  kula: logo gram</t>
  </si>
  <si>
    <t>தூ, ஆவது</t>
  </si>
  <si>
    <t xml:space="preserve">நீ, இதனி, இதனால் </t>
  </si>
  <si>
    <t xml:space="preserve">ன, நியமனம் , நிர்மாணிக்க  </t>
  </si>
  <si>
    <t>தீ, தீயாக, சத்தியம்,</t>
  </si>
  <si>
    <t xml:space="preserve">அனுபந்தம் , கட்டுபட </t>
  </si>
  <si>
    <t xml:space="preserve">கட்டு , பந்தம் </t>
  </si>
  <si>
    <t xml:space="preserve">கட்டு, பந்தம் </t>
  </si>
  <si>
    <t xml:space="preserve">ராஜ் ஸ்ரீ +நான் கருதுவதும் </t>
  </si>
  <si>
    <t xml:space="preserve">சு, செ, ச .. சூழலில், நிகழ்வில் </t>
  </si>
  <si>
    <t xml:space="preserve">ஹார , தோற்றால், காரமானால் , சண்டையானால் </t>
  </si>
  <si>
    <t xml:space="preserve">அ, என்று  ஆனால், ஆண்டவன் மேல்  </t>
  </si>
  <si>
    <t xml:space="preserve">தீ, தீனி, மூன்று மடங்கு </t>
  </si>
  <si>
    <t xml:space="preserve">வித், வித்து தானம் </t>
  </si>
  <si>
    <t xml:space="preserve">மூல, மூலம் </t>
  </si>
  <si>
    <t xml:space="preserve">கேத்தி, நிலம், புலம், கிணறு, ஆட்கள், தண்டல் </t>
  </si>
  <si>
    <t xml:space="preserve">த, தர </t>
  </si>
  <si>
    <t xml:space="preserve">வேண்டும் </t>
  </si>
  <si>
    <t xml:space="preserve">கர், வீடு, குத்தகை </t>
  </si>
  <si>
    <t xml:space="preserve">கா, கா, வாக்கு, கை ஒப்பம், கண் ஒப்பம் கொடுக்கப்படுகிறது </t>
  </si>
  <si>
    <t>ராஜ் ஸ்ரீ</t>
  </si>
  <si>
    <t>M59</t>
  </si>
  <si>
    <t xml:space="preserve"> M1400</t>
  </si>
  <si>
    <t>தூ</t>
  </si>
  <si>
    <t>வாய்</t>
  </si>
  <si>
    <t xml:space="preserve">வாய், வாக்கு, உறுதி , வாய்மை </t>
  </si>
  <si>
    <t>நீ</t>
  </si>
  <si>
    <t>மா</t>
  </si>
  <si>
    <t xml:space="preserve">நா, னா </t>
  </si>
  <si>
    <t xml:space="preserve">தீ, தீஆ </t>
  </si>
  <si>
    <t xml:space="preserve">பந்தம் </t>
  </si>
  <si>
    <t xml:space="preserve">அனுபந்தம் </t>
  </si>
  <si>
    <t>சு, செ, ச</t>
  </si>
  <si>
    <t>ஹார</t>
  </si>
  <si>
    <t>அ</t>
  </si>
  <si>
    <t>தீ</t>
  </si>
  <si>
    <t>வித்</t>
  </si>
  <si>
    <t>மூல</t>
  </si>
  <si>
    <t>கேத்</t>
  </si>
  <si>
    <t>கர</t>
  </si>
  <si>
    <t>காஹ</t>
  </si>
  <si>
    <t xml:space="preserve">signs_vari </t>
  </si>
  <si>
    <t>Vai — by/indeed — cause/summons — declaration — of the person — statement clause::“By Vai is declared the cause and summons; the person now issues a formal statement or vow.”; Contract / bond — binding term — of / by — default or loss — then / if :: If the contractual bond is broken, then the penalty or loss clause shall apply.; These — wealth — principal / root — farmland (pledged) — and — house — property / estate. :: “These constitute the pledged assets: wealth as principal, farmland, and household property forming the estate.”</t>
  </si>
  <si>
    <t>வாய், வாக்கு, உறுதி , வாய்மை ++தூ, ஆவது++நீ, இதனி, இதனால் ++ம ++ன, நியமனம் , நிர்மாணிக்க  ++தீ, தீயாக, சத்தியம்,++கட்டு , பந்தம் ++அனுபந்தம் , கட்டுபட ++கட்டு, பந்தம் ++சு, செ, ச .. சூழலில், நிகழ்வில் ++ஹார , தோற்றால், காரமானால் , சண்டையானால் ++அ, என்று  ஆனால், ஆண்டவன் மேல்  ++தீ, தீனி, மூன்று மடங்கு ++வித், வித்து தானம் ++மூல, மூலம் ++கேத்தி, நிலம், புலம், கிணறு, ஆட்கள், தண்டல் ++த, தர ++வேண்டும் ++கர், வீடு, குத்தகை ++கா, கா, வாக்கு, கை ஒப்பம், கண் ஒப்பம் கொடுக்கப்படுகிறது &gt;&gt; The agriculture land along with labour, seeds, water are given on lease so that three times harvest could be done under the oversight of Village chiefs and as agreed between parties; this will be the testimony for the same.</t>
  </si>
  <si>
    <t>ராஜ் ஸ்ரீ  சார்ந்து நான் கருதுவது as an greement on lesing</t>
  </si>
  <si>
    <t xml:space="preserve">எனது கருத்து - based on religious tone </t>
  </si>
  <si>
    <t>समुदाय के सिरष मुखिया प्रधान मुखिया गुरु मुखिया की सत्ता में ; अच्छे कृषक  और अच्छे कुठाई भंडारी का ; 
प्रथम शेर पुत्र विलंबाल ओमाल पोतूकोट बिलकेशीर” :: 
"Under the leadership of the community's supreme chief, a wise and just ruler, the illustrious son of a virtuous farmer and a prudent storekeeper, Vilambal Omal Fotukot Vilakeshir, shines forth like a lion."</t>
  </si>
  <si>
    <t xml:space="preserve">“ Honour the powerful roarer O sustainer, O ocean (Shiva) yield to the capable man” relting to Rig Veda: RV 5.45.10 “ hearing him, the waters receded" </t>
  </si>
  <si>
    <t xml:space="preserve">“ With raised arms and looking up, operate spell and worship Siń bạṅgạ, Mo͂ṛe͂ko Turuiko bạṅgạ and Jaher era bạṅgạ in Disom Sendra, and hobbling, operate spell in the four directions and offer libation with prayer for continuous absolute safety and musicians play sogoe during the three days  and the hunters look for the victimised animals in the trap.” </t>
  </si>
  <si>
    <t xml:space="preserve">கோந்தளத்தோர் சூரிய குலத்தோர் மக்கள்  ++மூன்று முனிகளையும் நட்சித்திரங்களையும் மும்மூர்திகளையும் வணங்கி  ++வேலனை வணங்கி ++மக்கள் நலம் காத்து ++விவசாயிகள் ++மக்கள் நலம் காத்து ++வாணியர் ++காடு வளம் ++ஆடு மாடு வளம்  பேணி ++முக்காலமும் ++கொட்டு மேளம் கொட்டு ++வழி வழியாக வரும் நீர் வளம் ++வில் தொழில் ++காவல் தொழில் ++நெல் கோதுமை உணவு ++தலை சிறந்து சிந்திப்பீர் </t>
  </si>
  <si>
    <t>interpretation / reading indus seal m-314</t>
  </si>
  <si>
    <t>context</t>
  </si>
  <si>
    <t>religious vedic</t>
  </si>
  <si>
    <t>religious and community</t>
  </si>
  <si>
    <t>community and parising nature</t>
  </si>
  <si>
    <t>loan agreement</t>
  </si>
  <si>
    <t>agrculture land lease and community based</t>
  </si>
  <si>
    <t>Mathiazhagan</t>
  </si>
  <si>
    <t>Position of sign from left</t>
  </si>
  <si>
    <t>My initial obervation</t>
  </si>
  <si>
    <t>My initial remarks</t>
  </si>
  <si>
    <t>My revised view</t>
  </si>
  <si>
    <t>IM77 ID</t>
  </si>
  <si>
    <t>Interpretation / gloss</t>
  </si>
  <si>
    <t>symbolic motif used as ritual or festival marker</t>
  </si>
  <si>
    <t>token/implement — symbolic of invocation or announcement</t>
  </si>
  <si>
    <t>royal/poetic title marker — 'arasa/arasi' linking to patronage</t>
  </si>
  <si>
    <t>festival/ceremonial motif</t>
  </si>
  <si>
    <t>site/fort — 'kōṭṭai' as royal palace</t>
  </si>
  <si>
    <t>head/authority — patron/chief</t>
  </si>
  <si>
    <t>symbolic staff — ceremonial sign</t>
  </si>
  <si>
    <t>ritual motif</t>
  </si>
  <si>
    <t>instrument/cart — possibly indicating gifts or transport of patronage goods</t>
  </si>
  <si>
    <t>H1 — Royal Order to Merchants (Irungōvin āṇai</t>
  </si>
  <si>
    <t>wheel/transport/authority marker — interpreted as 'transport' or 'public facility'</t>
  </si>
  <si>
    <t>thread/rod/order — interpreted as 'order/command' (āṇai)</t>
  </si>
  <si>
    <t>leaf/king/royal marker — interpreted as 'king/capitan (arasa/arasan)'</t>
  </si>
  <si>
    <t>repeat as emphasis on communal/transport role</t>
  </si>
  <si>
    <t>diamond/well/fort — 'fort' (kōṭṭai) or 'well' (kiṇṟu)</t>
  </si>
  <si>
    <t>head/hut — 'head of fort' / 'chief' (thalai)</t>
  </si>
  <si>
    <t>stick/rod/one — 'leader/authority marker' (āri)</t>
  </si>
  <si>
    <t>wheel/transport/merchant function</t>
  </si>
  <si>
    <t>cart/paired-bullock — 'transport/merchants' or 'irattai mādu' (double bullock)</t>
  </si>
  <si>
    <t>community/wheel — community emblem (Gondola/Koya)</t>
  </si>
  <si>
    <t>thread/implement — tool for communal craft/registration</t>
  </si>
  <si>
    <t>leaf/leader marker — local chieftain or guild head</t>
  </si>
  <si>
    <t>repetition of community emblem</t>
  </si>
  <si>
    <t>workplace/fortification — local production site or protected market</t>
  </si>
  <si>
    <t>head/hut — local head's lodge</t>
  </si>
  <si>
    <t>staff/stake — marker for chief or custodian</t>
  </si>
  <si>
    <t>community emblem (merchant/transport role)</t>
  </si>
  <si>
    <t>community emblem</t>
  </si>
  <si>
    <t>potukoyal / cart — reference to community or occupational group</t>
  </si>
  <si>
    <t>H2 — Guild / Community Notice (Koya–Gondala association)</t>
  </si>
  <si>
    <t>H3 — Cultural/Poetic Direction (Nāṭu araca kōṭṭai)</t>
  </si>
  <si>
    <t>Sno</t>
  </si>
  <si>
    <t>Position from Right</t>
  </si>
  <si>
    <t>Wall_Sign_R1</t>
  </si>
  <si>
    <t>Wall_Sign_R8</t>
  </si>
  <si>
    <t>Wall_Sign_R7</t>
  </si>
  <si>
    <t>Wall_Sign_R6</t>
  </si>
  <si>
    <t>Wall_Sign_R5</t>
  </si>
  <si>
    <t>Wall_Sign_R4</t>
  </si>
  <si>
    <t>Wall_Sign_R3</t>
  </si>
  <si>
    <t>Wall_Sign_R2</t>
  </si>
  <si>
    <t>Wall_Sign_R10</t>
  </si>
  <si>
    <t>Wall_Sign_R9</t>
  </si>
  <si>
    <t>Seal_M314_R1</t>
  </si>
  <si>
    <t>Seal_M314_R2</t>
  </si>
  <si>
    <t>Seal_M314_R3</t>
  </si>
  <si>
    <t>Seal_M314_R4</t>
  </si>
  <si>
    <t>Seal_M314_R5</t>
  </si>
  <si>
    <t>Seal_M314_R6</t>
  </si>
  <si>
    <t>Seal_M314_R7</t>
  </si>
  <si>
    <t>Seal_M314_R8</t>
  </si>
  <si>
    <t>Seal_M314_R9</t>
  </si>
  <si>
    <t>Seal_M314_R10</t>
  </si>
  <si>
    <t>Seal_M314_R11</t>
  </si>
  <si>
    <t>Seal_M314_R12</t>
  </si>
  <si>
    <t>Seal_M314_R13</t>
  </si>
  <si>
    <t>Seal_M314_R14</t>
  </si>
  <si>
    <t>Seal_M314_R15</t>
  </si>
  <si>
    <t>Seal_M314_R16</t>
  </si>
  <si>
    <t>Seal_M314_R17</t>
  </si>
  <si>
    <t>Seal_M314_R18</t>
  </si>
  <si>
    <t>Seal_M314_R19</t>
  </si>
  <si>
    <t>Seal_M314_R20</t>
  </si>
  <si>
    <t>Grand Total</t>
  </si>
  <si>
    <t>Script IB IM77</t>
  </si>
  <si>
    <t>Frequncy, given case</t>
  </si>
  <si>
    <t>IM77 script 391</t>
  </si>
  <si>
    <t>interpretation / reading Dholavira wall sign</t>
  </si>
  <si>
    <t xml:space="preserve">நாடன் பண்ணையன் நண்பன் </t>
  </si>
  <si>
    <t xml:space="preserve">தமிழ் </t>
  </si>
  <si>
    <t>நா, ண, ன</t>
  </si>
  <si>
    <t xml:space="preserve">பாடி பொருள் பெறுவோர் நாடு அரச கோட்டை </t>
  </si>
  <si>
    <t xml:space="preserve">நடு, நாடு, நாடுவோர் </t>
  </si>
  <si>
    <t xml:space="preserve">இரு கோந்தளத்தின் அரசன் பொட்டு கோயா கோந்தள சமுதாயத்தின் காவலன் </t>
  </si>
  <si>
    <t xml:space="preserve">அரச ஆணை வணிகர் யாத்தரிகள் </t>
  </si>
  <si>
    <t>Gondi Community tribal culture</t>
  </si>
  <si>
    <t xml:space="preserve">கோந்தள சமுதாய சின்னம் </t>
  </si>
  <si>
    <t>intuition , Tamil</t>
  </si>
  <si>
    <t>இரு அரச மேளம், இரு மாட்டு வண்டி சக்கரம் , வணிகர், பயணியர்</t>
  </si>
  <si>
    <t xml:space="preserve">Yagna Devam </t>
  </si>
  <si>
    <t>Vedic, Cryptology</t>
  </si>
  <si>
    <t>gem of chosen gems - entrance</t>
  </si>
  <si>
    <t>r, rathārin chariot wheel</t>
  </si>
  <si>
    <t>Dholavira Wall Sign</t>
  </si>
  <si>
    <t>Indus seal M-314</t>
  </si>
  <si>
    <t xml:space="preserve">ர, ::கோந்தோளா::அவில்.. கை உயர்த்தி கும்பிட::கோந்தளத்தோர் சூரிய குலத்தோர் மக்கள்  ::வாய்::வாய், வாக்கு, உறுதி , வாய்மை </t>
  </si>
  <si>
    <t>நா, ண, ன::நடு, நாடு, நாடுவோர் ::கோந்தள சமுதாய சின்னம் ::இரு அரச மேளம், இரு மாட்டு வண்டி சக்கரம் , வணிகர், பயணியர்::r, rathārin chariot wheel</t>
  </si>
  <si>
    <t>Case</t>
  </si>
  <si>
    <t>Collective interpretaion of script IM77 - 391</t>
  </si>
  <si>
    <t>Put together</t>
  </si>
  <si>
    <t>naadu-country, nadu-fix, naaduvor - those seek, Kondala - Gondi community, kingdom, arasa mela - royal drums, sakkaram - bullock cart wheels &gt;&gt; travellers, business people, r, aara, rakaa - wheel, gem, garland, religious mark, respect, truth, vow, speak, sun, time</t>
  </si>
  <si>
    <t>I have added sun, time as both are seen as wheel, cyclic, moving and similar sign by Sumerian form, "AN" is taken as God and sky, this sign still can go along with Indus usage, as one more possibility. You can compare your own views and interpretaions, as now we have a multiple, meaning words, syllables, letters that we can consider as possible.</t>
  </si>
  <si>
    <t xml:space="preserve">கோந்தளத்தோர், சூரிய குலத்தோர், மக்கள்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</si>
</sst>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9000449]0"/>
  </numFmts>
  <fonts count="22" x14ac:knownFonts="1">
    <font>
      <sz val="11"/>
      <color theme="1"/>
      <name val="Calibri"/>
      <family val="2"/>
      <scheme val="minor"/>
    </font>
    <font>
      <b/>
      <sz val="20"/>
      <color theme="1"/>
      <name val="ivfonts"/>
    </font>
    <font>
      <b/>
      <sz val="28"/>
      <color theme="1"/>
      <name val="ivfonts"/>
    </font>
    <font>
      <sz val="11"/>
      <color theme="1"/>
      <name val="Latha"/>
      <family val="2"/>
    </font>
    <font>
      <sz val="8"/>
      <color theme="1"/>
      <name val="Latha"/>
      <family val="2"/>
    </font>
    <font>
      <sz val="12"/>
      <color theme="1"/>
      <name val="Calibri"/>
      <family val="2"/>
      <scheme val="minor"/>
    </font>
    <font>
      <sz val="8"/>
      <name val="Calibri"/>
      <family val="2"/>
      <scheme val="minor"/>
    </font>
    <font>
      <b/>
      <sz val="12"/>
      <color theme="1"/>
      <name val="Calibri"/>
      <family val="2"/>
      <scheme val="minor"/>
    </font>
    <font>
      <b/>
      <sz val="11"/>
      <color theme="1"/>
      <name val="Calibri"/>
      <family val="2"/>
      <scheme val="minor"/>
    </font>
    <font>
      <sz val="20"/>
      <color theme="1"/>
      <name val="ivfonts"/>
    </font>
    <font>
      <b/>
      <sz val="11"/>
      <color theme="1"/>
      <name val="ivfonts"/>
    </font>
    <font>
      <sz val="12"/>
      <color theme="1"/>
      <name val="Vijaya"/>
      <family val="1"/>
    </font>
    <font>
      <sz val="12"/>
      <color theme="1"/>
      <name val="Latha"/>
      <family val="2"/>
    </font>
    <font>
      <b/>
      <sz val="16"/>
      <color theme="1"/>
      <name val="ivfonts"/>
    </font>
    <font>
      <sz val="20"/>
      <color theme="1"/>
      <name val="Calibri"/>
      <family val="2"/>
      <scheme val="minor"/>
    </font>
    <font>
      <b/>
      <sz val="10"/>
      <color theme="1"/>
      <name val="Calibri"/>
      <family val="2"/>
      <scheme val="minor"/>
    </font>
    <font>
      <sz val="9"/>
      <color theme="1"/>
      <name val="Latha"/>
      <family val="2"/>
    </font>
    <font>
      <sz val="9"/>
      <color theme="1"/>
      <name val="Calibri"/>
      <family val="2"/>
      <scheme val="minor"/>
    </font>
    <font>
      <sz val="10"/>
      <color theme="1"/>
      <name val="Arial"/>
      <family val="2"/>
    </font>
    <font>
      <sz val="10"/>
      <color theme="1"/>
      <name val="Times New Roman"/>
      <family val="1"/>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theme="4" tint="0.79998168889431442"/>
        <bgColor theme="4" tint="0.79998168889431442"/>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rgb="FF000000"/>
      </right>
      <top/>
      <bottom style="medium">
        <color rgb="FF000000"/>
      </bottom>
      <diagonal/>
    </border>
    <border>
      <left/>
      <right/>
      <top/>
      <bottom style="medium">
        <color rgb="FF000000"/>
      </bottom>
      <diagonal/>
    </border>
    <border>
      <left/>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top/>
      <bottom style="thin">
        <color theme="4" tint="0.39997558519241921"/>
      </bottom>
      <diagonal/>
    </border>
  </borders>
  <cellStyleXfs count="1">
    <xf numFmtId="0" fontId="0" fillId="0" borderId="0"/>
  </cellStyleXfs>
  <cellXfs count="125">
    <xf numFmtId="0" fontId="0" fillId="0" borderId="0" xfId="0"/>
    <xf numFmtId="0" fontId="1" fillId="0" borderId="0" xfId="0" applyFont="1" applyAlignment="1">
      <alignment horizontal="center"/>
    </xf>
    <xf numFmtId="0" fontId="0" fillId="0" borderId="0" xfId="0" applyAlignment="1">
      <alignment vertical="center" wrapText="1"/>
    </xf>
    <xf numFmtId="0" fontId="4" fillId="0" borderId="1" xfId="0" applyFont="1" applyBorder="1" applyAlignment="1">
      <alignment horizontal="center" vertical="center" wrapText="1"/>
    </xf>
    <xf numFmtId="0" fontId="0" fillId="0" borderId="1" xfId="0" applyBorder="1"/>
    <xf numFmtId="0" fontId="1" fillId="0" borderId="1" xfId="0" applyFont="1" applyBorder="1" applyAlignment="1">
      <alignment horizontal="center"/>
    </xf>
    <xf numFmtId="0" fontId="0" fillId="0" borderId="1" xfId="0" applyBorder="1" applyAlignment="1">
      <alignment vertical="center" wrapText="1"/>
    </xf>
    <xf numFmtId="0" fontId="3" fillId="0" borderId="1" xfId="0" applyFont="1" applyBorder="1" applyAlignment="1">
      <alignment horizontal="center"/>
    </xf>
    <xf numFmtId="0" fontId="2" fillId="0" borderId="1" xfId="0" applyFont="1" applyBorder="1" applyAlignment="1">
      <alignment horizontal="center"/>
    </xf>
    <xf numFmtId="0" fontId="1" fillId="0" borderId="1" xfId="0" applyFont="1" applyBorder="1"/>
    <xf numFmtId="0" fontId="3" fillId="0" borderId="0" xfId="0" applyFont="1" applyAlignment="1">
      <alignment horizontal="center"/>
    </xf>
    <xf numFmtId="0" fontId="0" fillId="0" borderId="0" xfId="0" applyAlignment="1">
      <alignment horizontal="left"/>
    </xf>
    <xf numFmtId="0" fontId="0" fillId="0" borderId="2" xfId="0" applyBorder="1"/>
    <xf numFmtId="0" fontId="3" fillId="0" borderId="2" xfId="0" applyFont="1" applyBorder="1" applyAlignment="1">
      <alignment horizontal="center"/>
    </xf>
    <xf numFmtId="0" fontId="1" fillId="0" borderId="1" xfId="0" applyFont="1" applyBorder="1" applyAlignment="1">
      <alignment horizontal="left"/>
    </xf>
    <xf numFmtId="0" fontId="7" fillId="0" borderId="1" xfId="0" applyFont="1" applyBorder="1" applyAlignment="1">
      <alignment horizontal="left"/>
    </xf>
    <xf numFmtId="0" fontId="0" fillId="0" borderId="1" xfId="0" applyBorder="1" applyAlignment="1">
      <alignment horizontal="left"/>
    </xf>
    <xf numFmtId="3" fontId="0" fillId="0" borderId="1" xfId="0" applyNumberFormat="1" applyBorder="1" applyAlignment="1">
      <alignment horizontal="left"/>
    </xf>
    <xf numFmtId="0" fontId="0" fillId="0" borderId="1" xfId="0" applyBorder="1" applyAlignment="1">
      <alignment wrapText="1"/>
    </xf>
    <xf numFmtId="0" fontId="4" fillId="0" borderId="1" xfId="0" applyFont="1" applyBorder="1" applyAlignment="1">
      <alignment horizontal="left" vertical="center" wrapText="1"/>
    </xf>
    <xf numFmtId="0" fontId="0" fillId="0" borderId="1" xfId="0" applyBorder="1" applyAlignment="1">
      <alignment vertical="center"/>
    </xf>
    <xf numFmtId="0" fontId="5" fillId="0" borderId="1" xfId="0" applyFont="1" applyBorder="1" applyAlignment="1">
      <alignment vertical="center" wrapText="1"/>
    </xf>
    <xf numFmtId="0" fontId="9" fillId="0" borderId="0" xfId="0" applyFont="1"/>
    <xf numFmtId="0" fontId="9" fillId="0" borderId="0" xfId="0" applyFont="1" applyAlignment="1">
      <alignment horizontal="center"/>
    </xf>
    <xf numFmtId="0" fontId="10" fillId="0" borderId="0" xfId="0" applyFont="1"/>
    <xf numFmtId="0" fontId="0" fillId="0" borderId="3" xfId="0" applyBorder="1"/>
    <xf numFmtId="0" fontId="9" fillId="0" borderId="3" xfId="0" applyFont="1" applyBorder="1" applyAlignment="1">
      <alignment horizontal="center"/>
    </xf>
    <xf numFmtId="0" fontId="11" fillId="0" borderId="0" xfId="0" applyFont="1"/>
    <xf numFmtId="0" fontId="12" fillId="0" borderId="0" xfId="0" applyFont="1"/>
    <xf numFmtId="0" fontId="8" fillId="0" borderId="4" xfId="0" applyFont="1" applyBorder="1"/>
    <xf numFmtId="0" fontId="8" fillId="0" borderId="5" xfId="0" applyFont="1" applyBorder="1"/>
    <xf numFmtId="0" fontId="0" fillId="0" borderId="5" xfId="0" applyBorder="1"/>
    <xf numFmtId="0" fontId="0" fillId="0" borderId="6" xfId="0" applyBorder="1"/>
    <xf numFmtId="0" fontId="9" fillId="0" borderId="6" xfId="0" applyFont="1" applyBorder="1" applyAlignment="1">
      <alignment horizontal="center"/>
    </xf>
    <xf numFmtId="164" fontId="0" fillId="0" borderId="0" xfId="0" applyNumberFormat="1"/>
    <xf numFmtId="0" fontId="9" fillId="0" borderId="6" xfId="0" applyFont="1" applyBorder="1"/>
    <xf numFmtId="0" fontId="13" fillId="0" borderId="0" xfId="0" applyFont="1" applyAlignment="1">
      <alignment horizontal="center"/>
    </xf>
    <xf numFmtId="0" fontId="0" fillId="0" borderId="0" xfId="0" applyAlignment="1">
      <alignment horizontal="center" vertical="center"/>
    </xf>
    <xf numFmtId="0" fontId="14" fillId="0" borderId="0" xfId="0" applyFont="1" applyAlignment="1">
      <alignment horizontal="center" vertical="center"/>
    </xf>
    <xf numFmtId="0" fontId="1"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0" fillId="0" borderId="0" xfId="0" applyAlignment="1">
      <alignment horizontal="center" vertical="center" wrapText="1"/>
    </xf>
    <xf numFmtId="0" fontId="0" fillId="0" borderId="7" xfId="0" applyBorder="1" applyAlignment="1">
      <alignment wrapText="1"/>
    </xf>
    <xf numFmtId="0" fontId="0" fillId="0" borderId="8" xfId="0" applyBorder="1" applyAlignment="1">
      <alignment wrapText="1"/>
    </xf>
    <xf numFmtId="0" fontId="1" fillId="0" borderId="1" xfId="0" applyFont="1" applyBorder="1" applyAlignment="1">
      <alignment horizontal="center" vertical="center" wrapText="1"/>
    </xf>
    <xf numFmtId="0" fontId="0" fillId="0" borderId="9" xfId="0" applyBorder="1" applyAlignment="1">
      <alignment wrapText="1"/>
    </xf>
    <xf numFmtId="0" fontId="0" fillId="0" borderId="10" xfId="0" applyBorder="1" applyAlignment="1">
      <alignment wrapText="1"/>
    </xf>
    <xf numFmtId="0" fontId="1" fillId="0" borderId="10" xfId="0" applyFont="1" applyBorder="1" applyAlignment="1">
      <alignment horizontal="center" vertical="center"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1" fillId="0" borderId="13" xfId="0" applyFont="1" applyBorder="1" applyAlignment="1">
      <alignment horizontal="center" vertical="center" wrapText="1"/>
    </xf>
    <xf numFmtId="0" fontId="0" fillId="0" borderId="14" xfId="0" applyBorder="1" applyAlignment="1">
      <alignment wrapText="1"/>
    </xf>
    <xf numFmtId="0" fontId="0" fillId="0" borderId="15" xfId="0" applyBorder="1" applyAlignment="1">
      <alignment wrapText="1"/>
    </xf>
    <xf numFmtId="0" fontId="14" fillId="0" borderId="13" xfId="0" applyFont="1" applyBorder="1" applyAlignment="1">
      <alignment horizontal="center" vertical="center" wrapText="1"/>
    </xf>
    <xf numFmtId="0" fontId="7" fillId="0" borderId="16" xfId="0" applyFont="1" applyBorder="1" applyAlignment="1">
      <alignment wrapText="1"/>
    </xf>
    <xf numFmtId="0" fontId="7" fillId="0" borderId="17" xfId="0" applyFont="1" applyBorder="1" applyAlignment="1">
      <alignment wrapText="1"/>
    </xf>
    <xf numFmtId="0" fontId="7" fillId="0" borderId="18" xfId="0" applyFont="1" applyBorder="1" applyAlignment="1">
      <alignment wrapText="1"/>
    </xf>
    <xf numFmtId="0" fontId="7" fillId="0" borderId="3" xfId="0" applyFont="1" applyBorder="1"/>
    <xf numFmtId="0" fontId="7" fillId="0" borderId="19" xfId="0" applyFont="1" applyBorder="1" applyAlignment="1">
      <alignment vertical="center" wrapText="1"/>
    </xf>
    <xf numFmtId="0" fontId="7" fillId="0" borderId="20" xfId="0" applyFont="1" applyBorder="1" applyAlignment="1">
      <alignment vertical="center" wrapText="1"/>
    </xf>
    <xf numFmtId="0" fontId="7" fillId="0" borderId="21" xfId="0" applyFont="1" applyBorder="1" applyAlignment="1">
      <alignment vertical="center" wrapText="1"/>
    </xf>
    <xf numFmtId="0" fontId="7" fillId="0" borderId="22" xfId="0" applyFont="1" applyBorder="1" applyAlignment="1">
      <alignment vertical="top" wrapText="1"/>
    </xf>
    <xf numFmtId="0" fontId="7" fillId="0" borderId="22" xfId="0" applyFont="1" applyBorder="1" applyAlignment="1">
      <alignment vertical="center" wrapText="1"/>
    </xf>
    <xf numFmtId="0" fontId="15" fillId="0" borderId="21" xfId="0" applyFont="1" applyBorder="1" applyAlignment="1">
      <alignment vertical="center" wrapText="1"/>
    </xf>
    <xf numFmtId="0" fontId="15" fillId="0" borderId="22" xfId="0" applyFont="1" applyBorder="1" applyAlignment="1">
      <alignment vertical="center" wrapText="1"/>
    </xf>
    <xf numFmtId="0" fontId="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15" fillId="0" borderId="10" xfId="0" applyFont="1" applyBorder="1" applyAlignment="1">
      <alignment horizontal="center" vertical="center" wrapText="1"/>
    </xf>
    <xf numFmtId="0" fontId="7" fillId="0" borderId="25" xfId="0" applyFont="1" applyBorder="1" applyAlignment="1">
      <alignment horizontal="center" vertical="center" wrapText="1"/>
    </xf>
    <xf numFmtId="0" fontId="0" fillId="0" borderId="1" xfId="0"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7"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15"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0" xfId="0" quotePrefix="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6" fillId="0" borderId="0" xfId="0" applyFont="1" applyAlignment="1">
      <alignment vertical="top" wrapText="1"/>
    </xf>
    <xf numFmtId="0" fontId="0" fillId="0" borderId="0" xfId="0" applyAlignment="1">
      <alignment vertical="top" wrapText="1"/>
    </xf>
    <xf numFmtId="0" fontId="7" fillId="0" borderId="0" xfId="0" applyFont="1"/>
    <xf numFmtId="0" fontId="18" fillId="0" borderId="0" xfId="0" applyFont="1" applyAlignment="1">
      <alignment vertical="center" wrapText="1"/>
    </xf>
    <xf numFmtId="0" fontId="19" fillId="0" borderId="0" xfId="0" applyFont="1" applyAlignment="1">
      <alignment vertical="center" wrapText="1"/>
    </xf>
    <xf numFmtId="0" fontId="21" fillId="0" borderId="0" xfId="0" applyFont="1" applyAlignment="1">
      <alignment horizontal="center" vertical="center" wrapText="1"/>
    </xf>
    <xf numFmtId="0" fontId="20" fillId="0" borderId="0" xfId="0" applyFont="1" applyAlignment="1">
      <alignment vertical="top" wrapText="1"/>
    </xf>
    <xf numFmtId="0" fontId="7" fillId="0" borderId="35" xfId="0" applyFont="1" applyBorder="1" applyAlignment="1">
      <alignment horizontal="center" vertical="center" wrapText="1"/>
    </xf>
    <xf numFmtId="0" fontId="0" fillId="0" borderId="36" xfId="0" applyBorder="1"/>
    <xf numFmtId="0" fontId="5" fillId="0" borderId="0" xfId="0" applyFont="1" applyAlignment="1">
      <alignment vertical="center" wrapText="1"/>
    </xf>
    <xf numFmtId="0" fontId="7" fillId="0" borderId="1" xfId="0" applyFont="1" applyBorder="1"/>
    <xf numFmtId="0" fontId="7" fillId="0" borderId="1" xfId="0" applyFont="1" applyBorder="1" applyAlignment="1">
      <alignment vertical="center"/>
    </xf>
    <xf numFmtId="0" fontId="8" fillId="0" borderId="1" xfId="0" applyFont="1" applyBorder="1"/>
    <xf numFmtId="0" fontId="8" fillId="0" borderId="1" xfId="0" applyFont="1" applyBorder="1" applyAlignment="1">
      <alignment horizontal="center" vertical="center" wrapText="1"/>
    </xf>
    <xf numFmtId="0" fontId="8" fillId="2" borderId="37" xfId="0" applyFont="1" applyFill="1" applyBorder="1"/>
    <xf numFmtId="0" fontId="0" fillId="0" borderId="0" xfId="0" pivotButton="1"/>
    <xf numFmtId="0" fontId="0" fillId="0" borderId="23" xfId="0" applyBorder="1"/>
    <xf numFmtId="0" fontId="0" fillId="0" borderId="24" xfId="0" applyBorder="1"/>
    <xf numFmtId="0" fontId="0" fillId="0" borderId="25"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20" xfId="0" applyFont="1" applyBorder="1" applyAlignment="1">
      <alignment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12" fillId="0" borderId="33" xfId="0" applyFont="1" applyBorder="1" applyAlignment="1">
      <alignment vertical="center" wrapText="1"/>
    </xf>
    <xf numFmtId="0" fontId="12" fillId="0" borderId="32" xfId="0" applyFont="1" applyBorder="1" applyAlignment="1">
      <alignment vertical="center" wrapText="1"/>
    </xf>
    <xf numFmtId="0" fontId="0" fillId="0" borderId="0" xfId="0" applyAlignment="1">
      <alignment horizontal="center" vertical="center" wrapText="1"/>
    </xf>
    <xf numFmtId="0" fontId="0" fillId="0" borderId="34" xfId="0"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6" Type="http://schemas.openxmlformats.org/officeDocument/2006/relationships/image" Target="../media/image84.emf"/><Relationship Id="rId21" Type="http://schemas.openxmlformats.org/officeDocument/2006/relationships/image" Target="../media/image79.emf"/><Relationship Id="rId42" Type="http://schemas.openxmlformats.org/officeDocument/2006/relationships/image" Target="../media/image100.emf"/><Relationship Id="rId47" Type="http://schemas.openxmlformats.org/officeDocument/2006/relationships/image" Target="../media/image105.png"/><Relationship Id="rId63" Type="http://schemas.openxmlformats.org/officeDocument/2006/relationships/image" Target="../media/image121.emf"/><Relationship Id="rId68" Type="http://schemas.openxmlformats.org/officeDocument/2006/relationships/image" Target="../media/image126.emf"/><Relationship Id="rId16" Type="http://schemas.openxmlformats.org/officeDocument/2006/relationships/image" Target="../media/image74.emf"/><Relationship Id="rId11" Type="http://schemas.openxmlformats.org/officeDocument/2006/relationships/image" Target="../media/image69.emf"/><Relationship Id="rId32" Type="http://schemas.openxmlformats.org/officeDocument/2006/relationships/image" Target="../media/image90.emf"/><Relationship Id="rId37" Type="http://schemas.openxmlformats.org/officeDocument/2006/relationships/image" Target="../media/image95.emf"/><Relationship Id="rId53" Type="http://schemas.openxmlformats.org/officeDocument/2006/relationships/image" Target="../media/image111.emf"/><Relationship Id="rId58" Type="http://schemas.openxmlformats.org/officeDocument/2006/relationships/image" Target="../media/image116.emf"/><Relationship Id="rId74" Type="http://schemas.openxmlformats.org/officeDocument/2006/relationships/image" Target="../media/image132.emf"/><Relationship Id="rId79" Type="http://schemas.openxmlformats.org/officeDocument/2006/relationships/image" Target="../media/image137.emf"/><Relationship Id="rId5" Type="http://schemas.openxmlformats.org/officeDocument/2006/relationships/image" Target="../media/image63.emf"/><Relationship Id="rId61" Type="http://schemas.openxmlformats.org/officeDocument/2006/relationships/image" Target="../media/image119.emf"/><Relationship Id="rId19" Type="http://schemas.openxmlformats.org/officeDocument/2006/relationships/image" Target="../media/image77.emf"/><Relationship Id="rId14" Type="http://schemas.openxmlformats.org/officeDocument/2006/relationships/image" Target="../media/image72.emf"/><Relationship Id="rId22" Type="http://schemas.openxmlformats.org/officeDocument/2006/relationships/image" Target="../media/image80.emf"/><Relationship Id="rId27" Type="http://schemas.openxmlformats.org/officeDocument/2006/relationships/image" Target="../media/image85.emf"/><Relationship Id="rId30" Type="http://schemas.openxmlformats.org/officeDocument/2006/relationships/image" Target="../media/image88.emf"/><Relationship Id="rId35" Type="http://schemas.openxmlformats.org/officeDocument/2006/relationships/image" Target="../media/image93.emf"/><Relationship Id="rId43" Type="http://schemas.openxmlformats.org/officeDocument/2006/relationships/image" Target="../media/image101.emf"/><Relationship Id="rId48" Type="http://schemas.openxmlformats.org/officeDocument/2006/relationships/image" Target="../media/image106.emf"/><Relationship Id="rId56" Type="http://schemas.openxmlformats.org/officeDocument/2006/relationships/image" Target="../media/image114.emf"/><Relationship Id="rId64" Type="http://schemas.openxmlformats.org/officeDocument/2006/relationships/image" Target="../media/image122.emf"/><Relationship Id="rId69" Type="http://schemas.openxmlformats.org/officeDocument/2006/relationships/image" Target="../media/image127.emf"/><Relationship Id="rId77" Type="http://schemas.openxmlformats.org/officeDocument/2006/relationships/image" Target="../media/image135.emf"/><Relationship Id="rId8" Type="http://schemas.openxmlformats.org/officeDocument/2006/relationships/image" Target="../media/image66.emf"/><Relationship Id="rId51" Type="http://schemas.openxmlformats.org/officeDocument/2006/relationships/image" Target="../media/image109.emf"/><Relationship Id="rId72" Type="http://schemas.openxmlformats.org/officeDocument/2006/relationships/image" Target="../media/image130.emf"/><Relationship Id="rId80" Type="http://schemas.openxmlformats.org/officeDocument/2006/relationships/image" Target="../media/image138.emf"/><Relationship Id="rId3" Type="http://schemas.openxmlformats.org/officeDocument/2006/relationships/image" Target="../media/image61.emf"/><Relationship Id="rId12" Type="http://schemas.openxmlformats.org/officeDocument/2006/relationships/image" Target="../media/image70.emf"/><Relationship Id="rId17" Type="http://schemas.openxmlformats.org/officeDocument/2006/relationships/image" Target="../media/image75.emf"/><Relationship Id="rId25" Type="http://schemas.openxmlformats.org/officeDocument/2006/relationships/image" Target="../media/image83.emf"/><Relationship Id="rId33" Type="http://schemas.openxmlformats.org/officeDocument/2006/relationships/image" Target="../media/image91.emf"/><Relationship Id="rId38" Type="http://schemas.openxmlformats.org/officeDocument/2006/relationships/image" Target="../media/image96.emf"/><Relationship Id="rId46" Type="http://schemas.openxmlformats.org/officeDocument/2006/relationships/image" Target="../media/image104.emf"/><Relationship Id="rId59" Type="http://schemas.openxmlformats.org/officeDocument/2006/relationships/image" Target="../media/image117.emf"/><Relationship Id="rId67" Type="http://schemas.openxmlformats.org/officeDocument/2006/relationships/image" Target="../media/image125.emf"/><Relationship Id="rId20" Type="http://schemas.openxmlformats.org/officeDocument/2006/relationships/image" Target="../media/image78.emf"/><Relationship Id="rId41" Type="http://schemas.openxmlformats.org/officeDocument/2006/relationships/image" Target="../media/image99.emf"/><Relationship Id="rId54" Type="http://schemas.openxmlformats.org/officeDocument/2006/relationships/image" Target="../media/image112.emf"/><Relationship Id="rId62" Type="http://schemas.openxmlformats.org/officeDocument/2006/relationships/image" Target="../media/image120.emf"/><Relationship Id="rId70" Type="http://schemas.openxmlformats.org/officeDocument/2006/relationships/image" Target="../media/image128.emf"/><Relationship Id="rId75" Type="http://schemas.openxmlformats.org/officeDocument/2006/relationships/image" Target="../media/image133.emf"/><Relationship Id="rId1" Type="http://schemas.openxmlformats.org/officeDocument/2006/relationships/image" Target="../media/image59.emf"/><Relationship Id="rId6" Type="http://schemas.openxmlformats.org/officeDocument/2006/relationships/image" Target="../media/image64.emf"/><Relationship Id="rId15" Type="http://schemas.openxmlformats.org/officeDocument/2006/relationships/image" Target="../media/image73.emf"/><Relationship Id="rId23" Type="http://schemas.openxmlformats.org/officeDocument/2006/relationships/image" Target="../media/image81.emf"/><Relationship Id="rId28" Type="http://schemas.openxmlformats.org/officeDocument/2006/relationships/image" Target="../media/image86.emf"/><Relationship Id="rId36" Type="http://schemas.openxmlformats.org/officeDocument/2006/relationships/image" Target="../media/image94.emf"/><Relationship Id="rId49" Type="http://schemas.openxmlformats.org/officeDocument/2006/relationships/image" Target="../media/image107.emf"/><Relationship Id="rId57" Type="http://schemas.openxmlformats.org/officeDocument/2006/relationships/image" Target="../media/image115.emf"/><Relationship Id="rId10" Type="http://schemas.openxmlformats.org/officeDocument/2006/relationships/image" Target="../media/image68.emf"/><Relationship Id="rId31" Type="http://schemas.openxmlformats.org/officeDocument/2006/relationships/image" Target="../media/image89.png"/><Relationship Id="rId44" Type="http://schemas.openxmlformats.org/officeDocument/2006/relationships/image" Target="../media/image102.emf"/><Relationship Id="rId52" Type="http://schemas.openxmlformats.org/officeDocument/2006/relationships/image" Target="../media/image110.emf"/><Relationship Id="rId60" Type="http://schemas.openxmlformats.org/officeDocument/2006/relationships/image" Target="../media/image118.emf"/><Relationship Id="rId65" Type="http://schemas.openxmlformats.org/officeDocument/2006/relationships/image" Target="../media/image123.emf"/><Relationship Id="rId73" Type="http://schemas.openxmlformats.org/officeDocument/2006/relationships/image" Target="../media/image131.emf"/><Relationship Id="rId78" Type="http://schemas.openxmlformats.org/officeDocument/2006/relationships/image" Target="../media/image136.emf"/><Relationship Id="rId81" Type="http://schemas.openxmlformats.org/officeDocument/2006/relationships/image" Target="../media/image139.emf"/><Relationship Id="rId4" Type="http://schemas.openxmlformats.org/officeDocument/2006/relationships/image" Target="../media/image62.emf"/><Relationship Id="rId9" Type="http://schemas.openxmlformats.org/officeDocument/2006/relationships/image" Target="../media/image67.emf"/><Relationship Id="rId13" Type="http://schemas.openxmlformats.org/officeDocument/2006/relationships/image" Target="../media/image71.emf"/><Relationship Id="rId18" Type="http://schemas.openxmlformats.org/officeDocument/2006/relationships/image" Target="../media/image76.png"/><Relationship Id="rId39" Type="http://schemas.openxmlformats.org/officeDocument/2006/relationships/image" Target="../media/image97.emf"/><Relationship Id="rId34" Type="http://schemas.openxmlformats.org/officeDocument/2006/relationships/image" Target="../media/image92.emf"/><Relationship Id="rId50" Type="http://schemas.openxmlformats.org/officeDocument/2006/relationships/image" Target="../media/image108.emf"/><Relationship Id="rId55" Type="http://schemas.openxmlformats.org/officeDocument/2006/relationships/image" Target="../media/image113.emf"/><Relationship Id="rId76" Type="http://schemas.openxmlformats.org/officeDocument/2006/relationships/image" Target="../media/image134.emf"/><Relationship Id="rId7" Type="http://schemas.openxmlformats.org/officeDocument/2006/relationships/image" Target="../media/image65.emf"/><Relationship Id="rId71" Type="http://schemas.openxmlformats.org/officeDocument/2006/relationships/image" Target="../media/image129.emf"/><Relationship Id="rId2" Type="http://schemas.openxmlformats.org/officeDocument/2006/relationships/image" Target="../media/image60.emf"/><Relationship Id="rId29" Type="http://schemas.openxmlformats.org/officeDocument/2006/relationships/image" Target="../media/image87.emf"/><Relationship Id="rId24" Type="http://schemas.openxmlformats.org/officeDocument/2006/relationships/image" Target="../media/image82.emf"/><Relationship Id="rId40" Type="http://schemas.openxmlformats.org/officeDocument/2006/relationships/image" Target="../media/image98.emf"/><Relationship Id="rId45" Type="http://schemas.openxmlformats.org/officeDocument/2006/relationships/image" Target="../media/image103.emf"/><Relationship Id="rId66" Type="http://schemas.openxmlformats.org/officeDocument/2006/relationships/image" Target="../media/image124.emf"/></Relationships>
</file>

<file path=xl/drawings/_rels/drawing3.xml.rels><?xml version="1.0" encoding="UTF-8" standalone="yes"?>
<Relationships xmlns="http://schemas.openxmlformats.org/package/2006/relationships"><Relationship Id="rId8" Type="http://schemas.openxmlformats.org/officeDocument/2006/relationships/image" Target="../media/image147.png"/><Relationship Id="rId13" Type="http://schemas.openxmlformats.org/officeDocument/2006/relationships/image" Target="../media/image152.png"/><Relationship Id="rId3" Type="http://schemas.openxmlformats.org/officeDocument/2006/relationships/image" Target="../media/image142.png"/><Relationship Id="rId7" Type="http://schemas.openxmlformats.org/officeDocument/2006/relationships/image" Target="../media/image146.png"/><Relationship Id="rId12" Type="http://schemas.openxmlformats.org/officeDocument/2006/relationships/image" Target="../media/image151.png"/><Relationship Id="rId17" Type="http://schemas.openxmlformats.org/officeDocument/2006/relationships/image" Target="../media/image156.png"/><Relationship Id="rId2" Type="http://schemas.openxmlformats.org/officeDocument/2006/relationships/image" Target="../media/image141.png"/><Relationship Id="rId16" Type="http://schemas.openxmlformats.org/officeDocument/2006/relationships/image" Target="../media/image155.png"/><Relationship Id="rId1" Type="http://schemas.openxmlformats.org/officeDocument/2006/relationships/image" Target="../media/image140.png"/><Relationship Id="rId6" Type="http://schemas.openxmlformats.org/officeDocument/2006/relationships/image" Target="../media/image145.png"/><Relationship Id="rId11" Type="http://schemas.openxmlformats.org/officeDocument/2006/relationships/image" Target="../media/image150.png"/><Relationship Id="rId5" Type="http://schemas.openxmlformats.org/officeDocument/2006/relationships/image" Target="../media/image144.png"/><Relationship Id="rId15" Type="http://schemas.openxmlformats.org/officeDocument/2006/relationships/image" Target="../media/image154.png"/><Relationship Id="rId10" Type="http://schemas.openxmlformats.org/officeDocument/2006/relationships/image" Target="../media/image149.png"/><Relationship Id="rId4" Type="http://schemas.openxmlformats.org/officeDocument/2006/relationships/image" Target="../media/image143.png"/><Relationship Id="rId9" Type="http://schemas.openxmlformats.org/officeDocument/2006/relationships/image" Target="../media/image148.png"/><Relationship Id="rId14" Type="http://schemas.openxmlformats.org/officeDocument/2006/relationships/image" Target="../media/image153.png"/></Relationships>
</file>

<file path=xl/drawings/_rels/drawing4.xml.rels><?xml version="1.0" encoding="UTF-8" standalone="yes"?>
<Relationships xmlns="http://schemas.openxmlformats.org/package/2006/relationships"><Relationship Id="rId13" Type="http://schemas.openxmlformats.org/officeDocument/2006/relationships/image" Target="../media/image169.png"/><Relationship Id="rId18" Type="http://schemas.openxmlformats.org/officeDocument/2006/relationships/image" Target="../media/image174.png"/><Relationship Id="rId26" Type="http://schemas.openxmlformats.org/officeDocument/2006/relationships/image" Target="../media/image182.png"/><Relationship Id="rId39" Type="http://schemas.openxmlformats.org/officeDocument/2006/relationships/image" Target="../media/image195.png"/><Relationship Id="rId21" Type="http://schemas.openxmlformats.org/officeDocument/2006/relationships/image" Target="../media/image177.png"/><Relationship Id="rId34" Type="http://schemas.openxmlformats.org/officeDocument/2006/relationships/image" Target="../media/image190.png"/><Relationship Id="rId42" Type="http://schemas.openxmlformats.org/officeDocument/2006/relationships/image" Target="../media/image198.png"/><Relationship Id="rId47" Type="http://schemas.openxmlformats.org/officeDocument/2006/relationships/image" Target="../media/image203.png"/><Relationship Id="rId50" Type="http://schemas.openxmlformats.org/officeDocument/2006/relationships/image" Target="../media/image206.png"/><Relationship Id="rId55" Type="http://schemas.openxmlformats.org/officeDocument/2006/relationships/image" Target="../media/image211.png"/><Relationship Id="rId7" Type="http://schemas.openxmlformats.org/officeDocument/2006/relationships/image" Target="../media/image163.png"/><Relationship Id="rId2" Type="http://schemas.openxmlformats.org/officeDocument/2006/relationships/image" Target="../media/image158.png"/><Relationship Id="rId16" Type="http://schemas.openxmlformats.org/officeDocument/2006/relationships/image" Target="../media/image172.png"/><Relationship Id="rId29" Type="http://schemas.openxmlformats.org/officeDocument/2006/relationships/image" Target="../media/image185.png"/><Relationship Id="rId11" Type="http://schemas.openxmlformats.org/officeDocument/2006/relationships/image" Target="../media/image167.png"/><Relationship Id="rId24" Type="http://schemas.openxmlformats.org/officeDocument/2006/relationships/image" Target="../media/image180.png"/><Relationship Id="rId32" Type="http://schemas.openxmlformats.org/officeDocument/2006/relationships/image" Target="../media/image188.png"/><Relationship Id="rId37" Type="http://schemas.openxmlformats.org/officeDocument/2006/relationships/image" Target="../media/image193.png"/><Relationship Id="rId40" Type="http://schemas.openxmlformats.org/officeDocument/2006/relationships/image" Target="../media/image196.png"/><Relationship Id="rId45" Type="http://schemas.openxmlformats.org/officeDocument/2006/relationships/image" Target="../media/image201.png"/><Relationship Id="rId53" Type="http://schemas.openxmlformats.org/officeDocument/2006/relationships/image" Target="../media/image209.png"/><Relationship Id="rId5" Type="http://schemas.openxmlformats.org/officeDocument/2006/relationships/image" Target="../media/image161.png"/><Relationship Id="rId10" Type="http://schemas.openxmlformats.org/officeDocument/2006/relationships/image" Target="../media/image166.png"/><Relationship Id="rId19" Type="http://schemas.openxmlformats.org/officeDocument/2006/relationships/image" Target="../media/image175.png"/><Relationship Id="rId31" Type="http://schemas.openxmlformats.org/officeDocument/2006/relationships/image" Target="../media/image187.png"/><Relationship Id="rId44" Type="http://schemas.openxmlformats.org/officeDocument/2006/relationships/image" Target="../media/image200.png"/><Relationship Id="rId52" Type="http://schemas.openxmlformats.org/officeDocument/2006/relationships/image" Target="../media/image208.png"/><Relationship Id="rId4" Type="http://schemas.openxmlformats.org/officeDocument/2006/relationships/image" Target="../media/image160.png"/><Relationship Id="rId9" Type="http://schemas.openxmlformats.org/officeDocument/2006/relationships/image" Target="../media/image165.png"/><Relationship Id="rId14" Type="http://schemas.openxmlformats.org/officeDocument/2006/relationships/image" Target="../media/image170.png"/><Relationship Id="rId22" Type="http://schemas.openxmlformats.org/officeDocument/2006/relationships/image" Target="../media/image178.png"/><Relationship Id="rId27" Type="http://schemas.openxmlformats.org/officeDocument/2006/relationships/image" Target="../media/image183.png"/><Relationship Id="rId30" Type="http://schemas.openxmlformats.org/officeDocument/2006/relationships/image" Target="../media/image186.png"/><Relationship Id="rId35" Type="http://schemas.openxmlformats.org/officeDocument/2006/relationships/image" Target="../media/image191.png"/><Relationship Id="rId43" Type="http://schemas.openxmlformats.org/officeDocument/2006/relationships/image" Target="../media/image199.png"/><Relationship Id="rId48" Type="http://schemas.openxmlformats.org/officeDocument/2006/relationships/image" Target="../media/image204.png"/><Relationship Id="rId8" Type="http://schemas.openxmlformats.org/officeDocument/2006/relationships/image" Target="../media/image164.png"/><Relationship Id="rId51" Type="http://schemas.openxmlformats.org/officeDocument/2006/relationships/image" Target="../media/image207.png"/><Relationship Id="rId3" Type="http://schemas.openxmlformats.org/officeDocument/2006/relationships/image" Target="../media/image159.png"/><Relationship Id="rId12" Type="http://schemas.openxmlformats.org/officeDocument/2006/relationships/image" Target="../media/image168.png"/><Relationship Id="rId17" Type="http://schemas.openxmlformats.org/officeDocument/2006/relationships/image" Target="../media/image173.png"/><Relationship Id="rId25" Type="http://schemas.openxmlformats.org/officeDocument/2006/relationships/image" Target="../media/image181.png"/><Relationship Id="rId33" Type="http://schemas.openxmlformats.org/officeDocument/2006/relationships/image" Target="../media/image189.png"/><Relationship Id="rId38" Type="http://schemas.openxmlformats.org/officeDocument/2006/relationships/image" Target="../media/image194.png"/><Relationship Id="rId46" Type="http://schemas.openxmlformats.org/officeDocument/2006/relationships/image" Target="../media/image202.png"/><Relationship Id="rId20" Type="http://schemas.openxmlformats.org/officeDocument/2006/relationships/image" Target="../media/image176.png"/><Relationship Id="rId41" Type="http://schemas.openxmlformats.org/officeDocument/2006/relationships/image" Target="../media/image197.png"/><Relationship Id="rId54" Type="http://schemas.openxmlformats.org/officeDocument/2006/relationships/image" Target="../media/image210.png"/><Relationship Id="rId1" Type="http://schemas.openxmlformats.org/officeDocument/2006/relationships/image" Target="../media/image157.png"/><Relationship Id="rId6" Type="http://schemas.openxmlformats.org/officeDocument/2006/relationships/image" Target="../media/image162.png"/><Relationship Id="rId15" Type="http://schemas.openxmlformats.org/officeDocument/2006/relationships/image" Target="../media/image171.png"/><Relationship Id="rId23" Type="http://schemas.openxmlformats.org/officeDocument/2006/relationships/image" Target="../media/image179.png"/><Relationship Id="rId28" Type="http://schemas.openxmlformats.org/officeDocument/2006/relationships/image" Target="../media/image184.png"/><Relationship Id="rId36" Type="http://schemas.openxmlformats.org/officeDocument/2006/relationships/image" Target="../media/image192.png"/><Relationship Id="rId49" Type="http://schemas.openxmlformats.org/officeDocument/2006/relationships/image" Target="../media/image205.png"/></Relationships>
</file>

<file path=xl/drawings/_rels/drawing5.xml.rels><?xml version="1.0" encoding="UTF-8" standalone="yes"?>
<Relationships xmlns="http://schemas.openxmlformats.org/package/2006/relationships"><Relationship Id="rId3" Type="http://schemas.openxmlformats.org/officeDocument/2006/relationships/image" Target="../media/image206.png"/><Relationship Id="rId7" Type="http://schemas.openxmlformats.org/officeDocument/2006/relationships/image" Target="../media/image162.png"/><Relationship Id="rId2" Type="http://schemas.openxmlformats.org/officeDocument/2006/relationships/image" Target="../media/image210.png"/><Relationship Id="rId1" Type="http://schemas.openxmlformats.org/officeDocument/2006/relationships/image" Target="../media/image209.png"/><Relationship Id="rId6" Type="http://schemas.openxmlformats.org/officeDocument/2006/relationships/image" Target="../media/image167.png"/><Relationship Id="rId5" Type="http://schemas.openxmlformats.org/officeDocument/2006/relationships/image" Target="../media/image208.png"/><Relationship Id="rId4" Type="http://schemas.openxmlformats.org/officeDocument/2006/relationships/image" Target="../media/image211.png"/></Relationships>
</file>

<file path=xl/drawings/_rels/drawing6.xml.rels><?xml version="1.0" encoding="UTF-8" standalone="yes"?>
<Relationships xmlns="http://schemas.openxmlformats.org/package/2006/relationships"><Relationship Id="rId8" Type="http://schemas.openxmlformats.org/officeDocument/2006/relationships/image" Target="../media/image219.png"/><Relationship Id="rId13" Type="http://schemas.openxmlformats.org/officeDocument/2006/relationships/image" Target="../media/image224.png"/><Relationship Id="rId18" Type="http://schemas.openxmlformats.org/officeDocument/2006/relationships/image" Target="../media/image229.png"/><Relationship Id="rId3" Type="http://schemas.openxmlformats.org/officeDocument/2006/relationships/image" Target="../media/image214.png"/><Relationship Id="rId7" Type="http://schemas.openxmlformats.org/officeDocument/2006/relationships/image" Target="../media/image218.png"/><Relationship Id="rId12" Type="http://schemas.openxmlformats.org/officeDocument/2006/relationships/image" Target="../media/image223.png"/><Relationship Id="rId17" Type="http://schemas.openxmlformats.org/officeDocument/2006/relationships/image" Target="../media/image228.png"/><Relationship Id="rId2" Type="http://schemas.openxmlformats.org/officeDocument/2006/relationships/image" Target="../media/image213.png"/><Relationship Id="rId16" Type="http://schemas.openxmlformats.org/officeDocument/2006/relationships/image" Target="../media/image227.png"/><Relationship Id="rId1" Type="http://schemas.openxmlformats.org/officeDocument/2006/relationships/image" Target="../media/image212.png"/><Relationship Id="rId6" Type="http://schemas.openxmlformats.org/officeDocument/2006/relationships/image" Target="../media/image217.png"/><Relationship Id="rId11" Type="http://schemas.openxmlformats.org/officeDocument/2006/relationships/image" Target="../media/image222.png"/><Relationship Id="rId5" Type="http://schemas.openxmlformats.org/officeDocument/2006/relationships/image" Target="../media/image216.png"/><Relationship Id="rId15" Type="http://schemas.openxmlformats.org/officeDocument/2006/relationships/image" Target="../media/image226.png"/><Relationship Id="rId10" Type="http://schemas.openxmlformats.org/officeDocument/2006/relationships/image" Target="../media/image221.png"/><Relationship Id="rId19" Type="http://schemas.openxmlformats.org/officeDocument/2006/relationships/image" Target="../media/image230.emf"/><Relationship Id="rId4" Type="http://schemas.openxmlformats.org/officeDocument/2006/relationships/image" Target="../media/image215.png"/><Relationship Id="rId9" Type="http://schemas.openxmlformats.org/officeDocument/2006/relationships/image" Target="../media/image220.png"/><Relationship Id="rId14" Type="http://schemas.openxmlformats.org/officeDocument/2006/relationships/image" Target="../media/image225.png"/></Relationships>
</file>

<file path=xl/drawings/_rels/drawing7.xml.rels><?xml version="1.0" encoding="UTF-8" standalone="yes"?>
<Relationships xmlns="http://schemas.openxmlformats.org/package/2006/relationships"><Relationship Id="rId13" Type="http://schemas.openxmlformats.org/officeDocument/2006/relationships/image" Target="../media/image224.png"/><Relationship Id="rId18" Type="http://schemas.openxmlformats.org/officeDocument/2006/relationships/image" Target="../media/image229.png"/><Relationship Id="rId26" Type="http://schemas.openxmlformats.org/officeDocument/2006/relationships/image" Target="../media/image237.emf"/><Relationship Id="rId39" Type="http://schemas.openxmlformats.org/officeDocument/2006/relationships/image" Target="../media/image250.png"/><Relationship Id="rId21" Type="http://schemas.openxmlformats.org/officeDocument/2006/relationships/image" Target="../media/image232.emf"/><Relationship Id="rId34" Type="http://schemas.openxmlformats.org/officeDocument/2006/relationships/image" Target="../media/image245.emf"/><Relationship Id="rId7" Type="http://schemas.openxmlformats.org/officeDocument/2006/relationships/image" Target="../media/image218.png"/><Relationship Id="rId12" Type="http://schemas.openxmlformats.org/officeDocument/2006/relationships/image" Target="../media/image223.png"/><Relationship Id="rId17" Type="http://schemas.openxmlformats.org/officeDocument/2006/relationships/image" Target="../media/image228.png"/><Relationship Id="rId25" Type="http://schemas.openxmlformats.org/officeDocument/2006/relationships/image" Target="../media/image236.emf"/><Relationship Id="rId33" Type="http://schemas.openxmlformats.org/officeDocument/2006/relationships/image" Target="../media/image244.emf"/><Relationship Id="rId38" Type="http://schemas.openxmlformats.org/officeDocument/2006/relationships/image" Target="../media/image249.png"/><Relationship Id="rId2" Type="http://schemas.openxmlformats.org/officeDocument/2006/relationships/image" Target="../media/image213.png"/><Relationship Id="rId16" Type="http://schemas.openxmlformats.org/officeDocument/2006/relationships/image" Target="../media/image227.png"/><Relationship Id="rId20" Type="http://schemas.openxmlformats.org/officeDocument/2006/relationships/image" Target="../media/image231.emf"/><Relationship Id="rId29" Type="http://schemas.openxmlformats.org/officeDocument/2006/relationships/image" Target="../media/image240.emf"/><Relationship Id="rId1" Type="http://schemas.openxmlformats.org/officeDocument/2006/relationships/image" Target="../media/image212.png"/><Relationship Id="rId6" Type="http://schemas.openxmlformats.org/officeDocument/2006/relationships/image" Target="../media/image217.png"/><Relationship Id="rId11" Type="http://schemas.openxmlformats.org/officeDocument/2006/relationships/image" Target="../media/image222.png"/><Relationship Id="rId24" Type="http://schemas.openxmlformats.org/officeDocument/2006/relationships/image" Target="../media/image235.emf"/><Relationship Id="rId32" Type="http://schemas.openxmlformats.org/officeDocument/2006/relationships/image" Target="../media/image243.emf"/><Relationship Id="rId37" Type="http://schemas.openxmlformats.org/officeDocument/2006/relationships/image" Target="../media/image248.png"/><Relationship Id="rId5" Type="http://schemas.openxmlformats.org/officeDocument/2006/relationships/image" Target="../media/image216.png"/><Relationship Id="rId15" Type="http://schemas.openxmlformats.org/officeDocument/2006/relationships/image" Target="../media/image226.png"/><Relationship Id="rId23" Type="http://schemas.openxmlformats.org/officeDocument/2006/relationships/image" Target="../media/image234.emf"/><Relationship Id="rId28" Type="http://schemas.openxmlformats.org/officeDocument/2006/relationships/image" Target="../media/image239.emf"/><Relationship Id="rId36" Type="http://schemas.openxmlformats.org/officeDocument/2006/relationships/image" Target="../media/image247.emf"/><Relationship Id="rId10" Type="http://schemas.openxmlformats.org/officeDocument/2006/relationships/image" Target="../media/image221.png"/><Relationship Id="rId19" Type="http://schemas.openxmlformats.org/officeDocument/2006/relationships/image" Target="../media/image163.png"/><Relationship Id="rId31" Type="http://schemas.openxmlformats.org/officeDocument/2006/relationships/image" Target="../media/image242.emf"/><Relationship Id="rId4" Type="http://schemas.openxmlformats.org/officeDocument/2006/relationships/image" Target="../media/image215.png"/><Relationship Id="rId9" Type="http://schemas.openxmlformats.org/officeDocument/2006/relationships/image" Target="../media/image220.png"/><Relationship Id="rId14" Type="http://schemas.openxmlformats.org/officeDocument/2006/relationships/image" Target="../media/image225.png"/><Relationship Id="rId22" Type="http://schemas.openxmlformats.org/officeDocument/2006/relationships/image" Target="../media/image233.emf"/><Relationship Id="rId27" Type="http://schemas.openxmlformats.org/officeDocument/2006/relationships/image" Target="../media/image238.emf"/><Relationship Id="rId30" Type="http://schemas.openxmlformats.org/officeDocument/2006/relationships/image" Target="../media/image241.emf"/><Relationship Id="rId35" Type="http://schemas.openxmlformats.org/officeDocument/2006/relationships/image" Target="../media/image246.emf"/><Relationship Id="rId8" Type="http://schemas.openxmlformats.org/officeDocument/2006/relationships/image" Target="../media/image219.png"/><Relationship Id="rId3" Type="http://schemas.openxmlformats.org/officeDocument/2006/relationships/image" Target="../media/image214.png"/></Relationships>
</file>

<file path=xl/drawings/_rels/drawing8.xml.rels><?xml version="1.0" encoding="UTF-8" standalone="yes"?>
<Relationships xmlns="http://schemas.openxmlformats.org/package/2006/relationships"><Relationship Id="rId13" Type="http://schemas.openxmlformats.org/officeDocument/2006/relationships/image" Target="../media/image152.png"/><Relationship Id="rId18" Type="http://schemas.openxmlformats.org/officeDocument/2006/relationships/image" Target="../media/image187.png"/><Relationship Id="rId26" Type="http://schemas.openxmlformats.org/officeDocument/2006/relationships/image" Target="../media/image186.png"/><Relationship Id="rId39" Type="http://schemas.openxmlformats.org/officeDocument/2006/relationships/image" Target="../media/image261.png"/><Relationship Id="rId21" Type="http://schemas.openxmlformats.org/officeDocument/2006/relationships/image" Target="../media/image207.png"/><Relationship Id="rId34" Type="http://schemas.openxmlformats.org/officeDocument/2006/relationships/image" Target="../media/image256.png"/><Relationship Id="rId42" Type="http://schemas.openxmlformats.org/officeDocument/2006/relationships/image" Target="../media/image264.png"/><Relationship Id="rId47" Type="http://schemas.openxmlformats.org/officeDocument/2006/relationships/image" Target="../media/image269.png"/><Relationship Id="rId50" Type="http://schemas.openxmlformats.org/officeDocument/2006/relationships/image" Target="../media/image178.png"/><Relationship Id="rId7" Type="http://schemas.openxmlformats.org/officeDocument/2006/relationships/image" Target="../media/image146.png"/><Relationship Id="rId2" Type="http://schemas.openxmlformats.org/officeDocument/2006/relationships/image" Target="../media/image141.png"/><Relationship Id="rId16" Type="http://schemas.openxmlformats.org/officeDocument/2006/relationships/image" Target="../media/image155.png"/><Relationship Id="rId29" Type="http://schemas.openxmlformats.org/officeDocument/2006/relationships/image" Target="../media/image185.png"/><Relationship Id="rId11" Type="http://schemas.openxmlformats.org/officeDocument/2006/relationships/image" Target="../media/image150.png"/><Relationship Id="rId24" Type="http://schemas.openxmlformats.org/officeDocument/2006/relationships/image" Target="../media/image204.png"/><Relationship Id="rId32" Type="http://schemas.openxmlformats.org/officeDocument/2006/relationships/image" Target="../media/image254.png"/><Relationship Id="rId37" Type="http://schemas.openxmlformats.org/officeDocument/2006/relationships/image" Target="../media/image259.png"/><Relationship Id="rId40" Type="http://schemas.openxmlformats.org/officeDocument/2006/relationships/image" Target="../media/image262.png"/><Relationship Id="rId45" Type="http://schemas.openxmlformats.org/officeDocument/2006/relationships/image" Target="../media/image267.png"/><Relationship Id="rId5" Type="http://schemas.openxmlformats.org/officeDocument/2006/relationships/image" Target="../media/image144.png"/><Relationship Id="rId15" Type="http://schemas.openxmlformats.org/officeDocument/2006/relationships/image" Target="../media/image154.png"/><Relationship Id="rId23" Type="http://schemas.openxmlformats.org/officeDocument/2006/relationships/image" Target="../media/image195.png"/><Relationship Id="rId28" Type="http://schemas.openxmlformats.org/officeDocument/2006/relationships/image" Target="../media/image196.png"/><Relationship Id="rId36" Type="http://schemas.openxmlformats.org/officeDocument/2006/relationships/image" Target="../media/image258.png"/><Relationship Id="rId49" Type="http://schemas.openxmlformats.org/officeDocument/2006/relationships/image" Target="../media/image160.png"/><Relationship Id="rId10" Type="http://schemas.openxmlformats.org/officeDocument/2006/relationships/image" Target="../media/image149.png"/><Relationship Id="rId19" Type="http://schemas.openxmlformats.org/officeDocument/2006/relationships/image" Target="../media/image251.png"/><Relationship Id="rId31" Type="http://schemas.openxmlformats.org/officeDocument/2006/relationships/image" Target="../media/image253.png"/><Relationship Id="rId44" Type="http://schemas.openxmlformats.org/officeDocument/2006/relationships/image" Target="../media/image266.png"/><Relationship Id="rId4" Type="http://schemas.openxmlformats.org/officeDocument/2006/relationships/image" Target="../media/image143.png"/><Relationship Id="rId9" Type="http://schemas.openxmlformats.org/officeDocument/2006/relationships/image" Target="../media/image148.png"/><Relationship Id="rId14" Type="http://schemas.openxmlformats.org/officeDocument/2006/relationships/image" Target="../media/image153.png"/><Relationship Id="rId22" Type="http://schemas.openxmlformats.org/officeDocument/2006/relationships/image" Target="../media/image201.png"/><Relationship Id="rId27" Type="http://schemas.openxmlformats.org/officeDocument/2006/relationships/image" Target="../media/image200.png"/><Relationship Id="rId30" Type="http://schemas.openxmlformats.org/officeDocument/2006/relationships/image" Target="../media/image184.png"/><Relationship Id="rId35" Type="http://schemas.openxmlformats.org/officeDocument/2006/relationships/image" Target="../media/image257.jpeg"/><Relationship Id="rId43" Type="http://schemas.openxmlformats.org/officeDocument/2006/relationships/image" Target="../media/image265.png"/><Relationship Id="rId48" Type="http://schemas.openxmlformats.org/officeDocument/2006/relationships/image" Target="../media/image193.png"/><Relationship Id="rId8" Type="http://schemas.openxmlformats.org/officeDocument/2006/relationships/image" Target="../media/image147.png"/><Relationship Id="rId3" Type="http://schemas.openxmlformats.org/officeDocument/2006/relationships/image" Target="../media/image142.png"/><Relationship Id="rId12" Type="http://schemas.openxmlformats.org/officeDocument/2006/relationships/image" Target="../media/image151.png"/><Relationship Id="rId17" Type="http://schemas.openxmlformats.org/officeDocument/2006/relationships/image" Target="../media/image156.png"/><Relationship Id="rId25" Type="http://schemas.openxmlformats.org/officeDocument/2006/relationships/image" Target="../media/image199.png"/><Relationship Id="rId33" Type="http://schemas.openxmlformats.org/officeDocument/2006/relationships/image" Target="../media/image255.png"/><Relationship Id="rId38" Type="http://schemas.openxmlformats.org/officeDocument/2006/relationships/image" Target="../media/image260.png"/><Relationship Id="rId46" Type="http://schemas.openxmlformats.org/officeDocument/2006/relationships/image" Target="../media/image268.png"/><Relationship Id="rId20" Type="http://schemas.openxmlformats.org/officeDocument/2006/relationships/image" Target="../media/image252.png"/><Relationship Id="rId41" Type="http://schemas.openxmlformats.org/officeDocument/2006/relationships/image" Target="../media/image263.png"/><Relationship Id="rId1" Type="http://schemas.openxmlformats.org/officeDocument/2006/relationships/image" Target="../media/image140.png"/><Relationship Id="rId6" Type="http://schemas.openxmlformats.org/officeDocument/2006/relationships/image" Target="../media/image145.png"/></Relationships>
</file>

<file path=xl/drawings/_rels/drawing9.xml.rels><?xml version="1.0" encoding="UTF-8" standalone="yes"?>
<Relationships xmlns="http://schemas.openxmlformats.org/package/2006/relationships"><Relationship Id="rId13" Type="http://schemas.openxmlformats.org/officeDocument/2006/relationships/image" Target="../media/image217.png"/><Relationship Id="rId18" Type="http://schemas.openxmlformats.org/officeDocument/2006/relationships/image" Target="../media/image222.png"/><Relationship Id="rId26" Type="http://schemas.openxmlformats.org/officeDocument/2006/relationships/image" Target="../media/image163.png"/><Relationship Id="rId39" Type="http://schemas.openxmlformats.org/officeDocument/2006/relationships/image" Target="../media/image243.emf"/><Relationship Id="rId21" Type="http://schemas.openxmlformats.org/officeDocument/2006/relationships/image" Target="../media/image225.png"/><Relationship Id="rId34" Type="http://schemas.openxmlformats.org/officeDocument/2006/relationships/image" Target="../media/image238.emf"/><Relationship Id="rId42" Type="http://schemas.openxmlformats.org/officeDocument/2006/relationships/image" Target="../media/image246.emf"/><Relationship Id="rId7" Type="http://schemas.openxmlformats.org/officeDocument/2006/relationships/image" Target="../media/image209.png"/><Relationship Id="rId2" Type="http://schemas.openxmlformats.org/officeDocument/2006/relationships/image" Target="../media/image162.png"/><Relationship Id="rId16" Type="http://schemas.openxmlformats.org/officeDocument/2006/relationships/image" Target="../media/image220.png"/><Relationship Id="rId29" Type="http://schemas.openxmlformats.org/officeDocument/2006/relationships/image" Target="../media/image233.emf"/><Relationship Id="rId1" Type="http://schemas.openxmlformats.org/officeDocument/2006/relationships/image" Target="../media/image206.png"/><Relationship Id="rId6" Type="http://schemas.openxmlformats.org/officeDocument/2006/relationships/image" Target="../media/image210.png"/><Relationship Id="rId11" Type="http://schemas.openxmlformats.org/officeDocument/2006/relationships/image" Target="../media/image215.png"/><Relationship Id="rId24" Type="http://schemas.openxmlformats.org/officeDocument/2006/relationships/image" Target="../media/image228.png"/><Relationship Id="rId32" Type="http://schemas.openxmlformats.org/officeDocument/2006/relationships/image" Target="../media/image236.emf"/><Relationship Id="rId37" Type="http://schemas.openxmlformats.org/officeDocument/2006/relationships/image" Target="../media/image241.emf"/><Relationship Id="rId40" Type="http://schemas.openxmlformats.org/officeDocument/2006/relationships/image" Target="../media/image244.emf"/><Relationship Id="rId45" Type="http://schemas.openxmlformats.org/officeDocument/2006/relationships/image" Target="../media/image249.png"/><Relationship Id="rId5" Type="http://schemas.openxmlformats.org/officeDocument/2006/relationships/image" Target="../media/image211.png"/><Relationship Id="rId15" Type="http://schemas.openxmlformats.org/officeDocument/2006/relationships/image" Target="../media/image219.png"/><Relationship Id="rId23" Type="http://schemas.openxmlformats.org/officeDocument/2006/relationships/image" Target="../media/image227.png"/><Relationship Id="rId28" Type="http://schemas.openxmlformats.org/officeDocument/2006/relationships/image" Target="../media/image232.emf"/><Relationship Id="rId36" Type="http://schemas.openxmlformats.org/officeDocument/2006/relationships/image" Target="../media/image240.emf"/><Relationship Id="rId10" Type="http://schemas.openxmlformats.org/officeDocument/2006/relationships/image" Target="../media/image214.png"/><Relationship Id="rId19" Type="http://schemas.openxmlformats.org/officeDocument/2006/relationships/image" Target="../media/image223.png"/><Relationship Id="rId31" Type="http://schemas.openxmlformats.org/officeDocument/2006/relationships/image" Target="../media/image235.emf"/><Relationship Id="rId44" Type="http://schemas.openxmlformats.org/officeDocument/2006/relationships/image" Target="../media/image248.png"/><Relationship Id="rId4" Type="http://schemas.openxmlformats.org/officeDocument/2006/relationships/image" Target="../media/image208.png"/><Relationship Id="rId9" Type="http://schemas.openxmlformats.org/officeDocument/2006/relationships/image" Target="../media/image213.png"/><Relationship Id="rId14" Type="http://schemas.openxmlformats.org/officeDocument/2006/relationships/image" Target="../media/image218.png"/><Relationship Id="rId22" Type="http://schemas.openxmlformats.org/officeDocument/2006/relationships/image" Target="../media/image226.png"/><Relationship Id="rId27" Type="http://schemas.openxmlformats.org/officeDocument/2006/relationships/image" Target="../media/image231.emf"/><Relationship Id="rId30" Type="http://schemas.openxmlformats.org/officeDocument/2006/relationships/image" Target="../media/image234.emf"/><Relationship Id="rId35" Type="http://schemas.openxmlformats.org/officeDocument/2006/relationships/image" Target="../media/image239.emf"/><Relationship Id="rId43" Type="http://schemas.openxmlformats.org/officeDocument/2006/relationships/image" Target="../media/image247.emf"/><Relationship Id="rId8" Type="http://schemas.openxmlformats.org/officeDocument/2006/relationships/image" Target="../media/image212.png"/><Relationship Id="rId3" Type="http://schemas.openxmlformats.org/officeDocument/2006/relationships/image" Target="../media/image167.png"/><Relationship Id="rId12" Type="http://schemas.openxmlformats.org/officeDocument/2006/relationships/image" Target="../media/image216.png"/><Relationship Id="rId17" Type="http://schemas.openxmlformats.org/officeDocument/2006/relationships/image" Target="../media/image221.png"/><Relationship Id="rId25" Type="http://schemas.openxmlformats.org/officeDocument/2006/relationships/image" Target="../media/image229.png"/><Relationship Id="rId33" Type="http://schemas.openxmlformats.org/officeDocument/2006/relationships/image" Target="../media/image237.emf"/><Relationship Id="rId38" Type="http://schemas.openxmlformats.org/officeDocument/2006/relationships/image" Target="../media/image242.emf"/><Relationship Id="rId46" Type="http://schemas.openxmlformats.org/officeDocument/2006/relationships/image" Target="../media/image250.png"/><Relationship Id="rId20" Type="http://schemas.openxmlformats.org/officeDocument/2006/relationships/image" Target="../media/image224.png"/><Relationship Id="rId41" Type="http://schemas.openxmlformats.org/officeDocument/2006/relationships/image" Target="../media/image245.emf"/></Relationships>
</file>

<file path=xl/drawings/_rels/drawing10.xml.rels><?xml version="1.0" encoding="UTF-8" standalone="yes"?>
<Relationships xmlns="http://schemas.openxmlformats.org/package/2006/relationships"><Relationship Id="rId3" Type="http://schemas.openxmlformats.org/officeDocument/2006/relationships/image" Target="../media/image253.png"/><Relationship Id="rId2" Type="http://schemas.openxmlformats.org/officeDocument/2006/relationships/image" Target="../media/image270.png"/><Relationship Id="rId1" Type="http://schemas.openxmlformats.org/officeDocument/2006/relationships/image" Target="../media/image14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72.png"/><Relationship Id="rId1" Type="http://schemas.openxmlformats.org/officeDocument/2006/relationships/image" Target="../media/image271.png"/></Relationships>
</file>

<file path=xl/drawings/drawing1.xml><?xml version="1.0" encoding="utf-8"?>
<xdr:wsDr xmlns:xdr="http://schemas.openxmlformats.org/drawingml/2006/spreadsheetDrawing" xmlns:a="http://schemas.openxmlformats.org/drawingml/2006/main">
  <xdr:twoCellAnchor editAs="oneCell">
    <xdr:from>
      <xdr:col>2</xdr:col>
      <xdr:colOff>121920</xdr:colOff>
      <xdr:row>74</xdr:row>
      <xdr:rowOff>60691</xdr:rowOff>
    </xdr:from>
    <xdr:to>
      <xdr:col>2</xdr:col>
      <xdr:colOff>411480</xdr:colOff>
      <xdr:row>74</xdr:row>
      <xdr:rowOff>283893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731520" y="4327891"/>
          <a:ext cx="289560" cy="223202"/>
        </a:xfrm>
        <a:prstGeom prst="rect">
          <a:avLst/>
        </a:prstGeom>
      </xdr:spPr>
    </xdr:pic>
    <xdr:clientData/>
  </xdr:twoCellAnchor>
  <xdr:twoCellAnchor editAs="oneCell">
    <xdr:from>
      <xdr:col>2</xdr:col>
      <xdr:colOff>184150</xdr:colOff>
      <xdr:row>84</xdr:row>
      <xdr:rowOff>74930</xdr:rowOff>
    </xdr:from>
    <xdr:to>
      <xdr:col>2</xdr:col>
      <xdr:colOff>407288</xdr:colOff>
      <xdr:row>84</xdr:row>
      <xdr:rowOff>334058</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2012950" y="7847330"/>
          <a:ext cx="223138" cy="259128"/>
        </a:xfrm>
        <a:prstGeom prst="rect">
          <a:avLst/>
        </a:prstGeom>
      </xdr:spPr>
    </xdr:pic>
    <xdr:clientData/>
  </xdr:twoCellAnchor>
  <xdr:twoCellAnchor editAs="oneCell">
    <xdr:from>
      <xdr:col>2</xdr:col>
      <xdr:colOff>213360</xdr:colOff>
      <xdr:row>130</xdr:row>
      <xdr:rowOff>7620</xdr:rowOff>
    </xdr:from>
    <xdr:to>
      <xdr:col>2</xdr:col>
      <xdr:colOff>365760</xdr:colOff>
      <xdr:row>130</xdr:row>
      <xdr:rowOff>312419</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822960" y="10066020"/>
          <a:ext cx="152400" cy="304799"/>
        </a:xfrm>
        <a:prstGeom prst="rect">
          <a:avLst/>
        </a:prstGeom>
      </xdr:spPr>
    </xdr:pic>
    <xdr:clientData/>
  </xdr:twoCellAnchor>
  <xdr:twoCellAnchor editAs="oneCell">
    <xdr:from>
      <xdr:col>2</xdr:col>
      <xdr:colOff>144780</xdr:colOff>
      <xdr:row>37</xdr:row>
      <xdr:rowOff>63721</xdr:rowOff>
    </xdr:from>
    <xdr:to>
      <xdr:col>2</xdr:col>
      <xdr:colOff>426720</xdr:colOff>
      <xdr:row>37</xdr:row>
      <xdr:rowOff>305383</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a:stretch>
          <a:fillRect/>
        </a:stretch>
      </xdr:blipFill>
      <xdr:spPr>
        <a:xfrm>
          <a:off x="754380" y="10426921"/>
          <a:ext cx="281940" cy="241662"/>
        </a:xfrm>
        <a:prstGeom prst="rect">
          <a:avLst/>
        </a:prstGeom>
      </xdr:spPr>
    </xdr:pic>
    <xdr:clientData/>
  </xdr:twoCellAnchor>
  <xdr:twoCellAnchor editAs="oneCell">
    <xdr:from>
      <xdr:col>2</xdr:col>
      <xdr:colOff>114299</xdr:colOff>
      <xdr:row>68</xdr:row>
      <xdr:rowOff>53340</xdr:rowOff>
    </xdr:from>
    <xdr:to>
      <xdr:col>2</xdr:col>
      <xdr:colOff>455144</xdr:colOff>
      <xdr:row>69</xdr:row>
      <xdr:rowOff>40688</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5"/>
        <a:stretch>
          <a:fillRect/>
        </a:stretch>
      </xdr:blipFill>
      <xdr:spPr>
        <a:xfrm>
          <a:off x="723899" y="11940540"/>
          <a:ext cx="340845" cy="266748"/>
        </a:xfrm>
        <a:prstGeom prst="rect">
          <a:avLst/>
        </a:prstGeom>
      </xdr:spPr>
    </xdr:pic>
    <xdr:clientData/>
  </xdr:twoCellAnchor>
  <xdr:twoCellAnchor editAs="oneCell">
    <xdr:from>
      <xdr:col>2</xdr:col>
      <xdr:colOff>167640</xdr:colOff>
      <xdr:row>78</xdr:row>
      <xdr:rowOff>19266</xdr:rowOff>
    </xdr:from>
    <xdr:to>
      <xdr:col>2</xdr:col>
      <xdr:colOff>434340</xdr:colOff>
      <xdr:row>78</xdr:row>
      <xdr:rowOff>316445</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6"/>
        <a:stretch>
          <a:fillRect/>
        </a:stretch>
      </xdr:blipFill>
      <xdr:spPr>
        <a:xfrm>
          <a:off x="777240" y="13430466"/>
          <a:ext cx="266700" cy="297179"/>
        </a:xfrm>
        <a:prstGeom prst="rect">
          <a:avLst/>
        </a:prstGeom>
      </xdr:spPr>
    </xdr:pic>
    <xdr:clientData/>
  </xdr:twoCellAnchor>
  <xdr:twoCellAnchor editAs="oneCell">
    <xdr:from>
      <xdr:col>2</xdr:col>
      <xdr:colOff>205739</xdr:colOff>
      <xdr:row>54</xdr:row>
      <xdr:rowOff>49847</xdr:rowOff>
    </xdr:from>
    <xdr:to>
      <xdr:col>2</xdr:col>
      <xdr:colOff>365760</xdr:colOff>
      <xdr:row>54</xdr:row>
      <xdr:rowOff>238443</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7"/>
        <a:stretch>
          <a:fillRect/>
        </a:stretch>
      </xdr:blipFill>
      <xdr:spPr>
        <a:xfrm>
          <a:off x="815339" y="13765847"/>
          <a:ext cx="160021" cy="188596"/>
        </a:xfrm>
        <a:prstGeom prst="rect">
          <a:avLst/>
        </a:prstGeom>
      </xdr:spPr>
    </xdr:pic>
    <xdr:clientData/>
  </xdr:twoCellAnchor>
  <xdr:twoCellAnchor editAs="oneCell">
    <xdr:from>
      <xdr:col>2</xdr:col>
      <xdr:colOff>167640</xdr:colOff>
      <xdr:row>127</xdr:row>
      <xdr:rowOff>33010</xdr:rowOff>
    </xdr:from>
    <xdr:to>
      <xdr:col>2</xdr:col>
      <xdr:colOff>411480</xdr:colOff>
      <xdr:row>127</xdr:row>
      <xdr:rowOff>339777</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8"/>
        <a:stretch>
          <a:fillRect/>
        </a:stretch>
      </xdr:blipFill>
      <xdr:spPr>
        <a:xfrm>
          <a:off x="1386840" y="46438810"/>
          <a:ext cx="243840" cy="306767"/>
        </a:xfrm>
        <a:prstGeom prst="rect">
          <a:avLst/>
        </a:prstGeom>
      </xdr:spPr>
    </xdr:pic>
    <xdr:clientData/>
  </xdr:twoCellAnchor>
  <xdr:twoCellAnchor editAs="oneCell">
    <xdr:from>
      <xdr:col>2</xdr:col>
      <xdr:colOff>167640</xdr:colOff>
      <xdr:row>11</xdr:row>
      <xdr:rowOff>63211</xdr:rowOff>
    </xdr:from>
    <xdr:to>
      <xdr:col>2</xdr:col>
      <xdr:colOff>426719</xdr:colOff>
      <xdr:row>11</xdr:row>
      <xdr:rowOff>295019</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9"/>
        <a:stretch>
          <a:fillRect/>
        </a:stretch>
      </xdr:blipFill>
      <xdr:spPr>
        <a:xfrm>
          <a:off x="777240" y="14998411"/>
          <a:ext cx="259079" cy="231808"/>
        </a:xfrm>
        <a:prstGeom prst="rect">
          <a:avLst/>
        </a:prstGeom>
      </xdr:spPr>
    </xdr:pic>
    <xdr:clientData/>
  </xdr:twoCellAnchor>
  <xdr:twoCellAnchor editAs="oneCell">
    <xdr:from>
      <xdr:col>2</xdr:col>
      <xdr:colOff>190501</xdr:colOff>
      <xdr:row>7</xdr:row>
      <xdr:rowOff>38100</xdr:rowOff>
    </xdr:from>
    <xdr:to>
      <xdr:col>2</xdr:col>
      <xdr:colOff>408003</xdr:colOff>
      <xdr:row>7</xdr:row>
      <xdr:rowOff>261040</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0"/>
        <a:stretch>
          <a:fillRect/>
        </a:stretch>
      </xdr:blipFill>
      <xdr:spPr>
        <a:xfrm>
          <a:off x="800101" y="15278100"/>
          <a:ext cx="217502" cy="222940"/>
        </a:xfrm>
        <a:prstGeom prst="rect">
          <a:avLst/>
        </a:prstGeom>
      </xdr:spPr>
    </xdr:pic>
    <xdr:clientData/>
  </xdr:twoCellAnchor>
  <xdr:twoCellAnchor editAs="oneCell">
    <xdr:from>
      <xdr:col>2</xdr:col>
      <xdr:colOff>129540</xdr:colOff>
      <xdr:row>12</xdr:row>
      <xdr:rowOff>41366</xdr:rowOff>
    </xdr:from>
    <xdr:to>
      <xdr:col>2</xdr:col>
      <xdr:colOff>445826</xdr:colOff>
      <xdr:row>12</xdr:row>
      <xdr:rowOff>312468</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1"/>
        <a:stretch>
          <a:fillRect/>
        </a:stretch>
      </xdr:blipFill>
      <xdr:spPr>
        <a:xfrm>
          <a:off x="739140" y="16195766"/>
          <a:ext cx="316286" cy="271102"/>
        </a:xfrm>
        <a:prstGeom prst="rect">
          <a:avLst/>
        </a:prstGeom>
      </xdr:spPr>
    </xdr:pic>
    <xdr:clientData/>
  </xdr:twoCellAnchor>
  <xdr:twoCellAnchor editAs="oneCell">
    <xdr:from>
      <xdr:col>2</xdr:col>
      <xdr:colOff>167641</xdr:colOff>
      <xdr:row>64</xdr:row>
      <xdr:rowOff>19095</xdr:rowOff>
    </xdr:from>
    <xdr:to>
      <xdr:col>2</xdr:col>
      <xdr:colOff>403861</xdr:colOff>
      <xdr:row>64</xdr:row>
      <xdr:rowOff>255315</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2"/>
        <a:stretch>
          <a:fillRect/>
        </a:stretch>
      </xdr:blipFill>
      <xdr:spPr>
        <a:xfrm>
          <a:off x="777241" y="17087895"/>
          <a:ext cx="236220" cy="236220"/>
        </a:xfrm>
        <a:prstGeom prst="rect">
          <a:avLst/>
        </a:prstGeom>
      </xdr:spPr>
    </xdr:pic>
    <xdr:clientData/>
  </xdr:twoCellAnchor>
  <xdr:twoCellAnchor editAs="oneCell">
    <xdr:from>
      <xdr:col>2</xdr:col>
      <xdr:colOff>160020</xdr:colOff>
      <xdr:row>63</xdr:row>
      <xdr:rowOff>47459</xdr:rowOff>
    </xdr:from>
    <xdr:to>
      <xdr:col>2</xdr:col>
      <xdr:colOff>396240</xdr:colOff>
      <xdr:row>63</xdr:row>
      <xdr:rowOff>270555</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3"/>
        <a:stretch>
          <a:fillRect/>
        </a:stretch>
      </xdr:blipFill>
      <xdr:spPr>
        <a:xfrm>
          <a:off x="769620" y="18030659"/>
          <a:ext cx="236220" cy="223096"/>
        </a:xfrm>
        <a:prstGeom prst="rect">
          <a:avLst/>
        </a:prstGeom>
      </xdr:spPr>
    </xdr:pic>
    <xdr:clientData/>
  </xdr:twoCellAnchor>
  <xdr:twoCellAnchor editAs="oneCell">
    <xdr:from>
      <xdr:col>2</xdr:col>
      <xdr:colOff>144780</xdr:colOff>
      <xdr:row>119</xdr:row>
      <xdr:rowOff>49530</xdr:rowOff>
    </xdr:from>
    <xdr:to>
      <xdr:col>2</xdr:col>
      <xdr:colOff>388663</xdr:colOff>
      <xdr:row>119</xdr:row>
      <xdr:rowOff>278170</xdr:rowOff>
    </xdr:to>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4"/>
        <a:stretch>
          <a:fillRect/>
        </a:stretch>
      </xdr:blipFill>
      <xdr:spPr>
        <a:xfrm>
          <a:off x="754380" y="18337530"/>
          <a:ext cx="243883" cy="228640"/>
        </a:xfrm>
        <a:prstGeom prst="rect">
          <a:avLst/>
        </a:prstGeom>
      </xdr:spPr>
    </xdr:pic>
    <xdr:clientData/>
  </xdr:twoCellAnchor>
  <xdr:twoCellAnchor editAs="oneCell">
    <xdr:from>
      <xdr:col>2</xdr:col>
      <xdr:colOff>167641</xdr:colOff>
      <xdr:row>8</xdr:row>
      <xdr:rowOff>62909</xdr:rowOff>
    </xdr:from>
    <xdr:to>
      <xdr:col>2</xdr:col>
      <xdr:colOff>388621</xdr:colOff>
      <xdr:row>8</xdr:row>
      <xdr:rowOff>283889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a:stretch>
          <a:fillRect/>
        </a:stretch>
      </xdr:blipFill>
      <xdr:spPr>
        <a:xfrm>
          <a:off x="777241" y="19981589"/>
          <a:ext cx="220980" cy="220980"/>
        </a:xfrm>
        <a:prstGeom prst="rect">
          <a:avLst/>
        </a:prstGeom>
      </xdr:spPr>
    </xdr:pic>
    <xdr:clientData/>
  </xdr:twoCellAnchor>
  <xdr:twoCellAnchor editAs="oneCell">
    <xdr:from>
      <xdr:col>2</xdr:col>
      <xdr:colOff>121920</xdr:colOff>
      <xdr:row>83</xdr:row>
      <xdr:rowOff>53340</xdr:rowOff>
    </xdr:from>
    <xdr:to>
      <xdr:col>2</xdr:col>
      <xdr:colOff>450277</xdr:colOff>
      <xdr:row>83</xdr:row>
      <xdr:rowOff>283889</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6"/>
        <a:stretch>
          <a:fillRect/>
        </a:stretch>
      </xdr:blipFill>
      <xdr:spPr>
        <a:xfrm>
          <a:off x="731520" y="20276820"/>
          <a:ext cx="328357" cy="230549"/>
        </a:xfrm>
        <a:prstGeom prst="rect">
          <a:avLst/>
        </a:prstGeom>
      </xdr:spPr>
    </xdr:pic>
    <xdr:clientData/>
  </xdr:twoCellAnchor>
  <xdr:twoCellAnchor editAs="oneCell">
    <xdr:from>
      <xdr:col>2</xdr:col>
      <xdr:colOff>190500</xdr:colOff>
      <xdr:row>90</xdr:row>
      <xdr:rowOff>57832</xdr:rowOff>
    </xdr:from>
    <xdr:to>
      <xdr:col>2</xdr:col>
      <xdr:colOff>381000</xdr:colOff>
      <xdr:row>90</xdr:row>
      <xdr:rowOff>280082</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7"/>
        <a:stretch>
          <a:fillRect/>
        </a:stretch>
      </xdr:blipFill>
      <xdr:spPr>
        <a:xfrm>
          <a:off x="800100" y="20586112"/>
          <a:ext cx="190500" cy="222250"/>
        </a:xfrm>
        <a:prstGeom prst="rect">
          <a:avLst/>
        </a:prstGeom>
      </xdr:spPr>
    </xdr:pic>
    <xdr:clientData/>
  </xdr:twoCellAnchor>
  <xdr:twoCellAnchor editAs="oneCell">
    <xdr:from>
      <xdr:col>2</xdr:col>
      <xdr:colOff>175261</xdr:colOff>
      <xdr:row>123</xdr:row>
      <xdr:rowOff>38100</xdr:rowOff>
    </xdr:from>
    <xdr:to>
      <xdr:col>2</xdr:col>
      <xdr:colOff>366694</xdr:colOff>
      <xdr:row>123</xdr:row>
      <xdr:rowOff>270555</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8"/>
        <a:stretch>
          <a:fillRect/>
        </a:stretch>
      </xdr:blipFill>
      <xdr:spPr>
        <a:xfrm>
          <a:off x="784861" y="21785580"/>
          <a:ext cx="191433" cy="232455"/>
        </a:xfrm>
        <a:prstGeom prst="rect">
          <a:avLst/>
        </a:prstGeom>
      </xdr:spPr>
    </xdr:pic>
    <xdr:clientData/>
  </xdr:twoCellAnchor>
  <xdr:twoCellAnchor editAs="oneCell">
    <xdr:from>
      <xdr:col>2</xdr:col>
      <xdr:colOff>175260</xdr:colOff>
      <xdr:row>128</xdr:row>
      <xdr:rowOff>55294</xdr:rowOff>
    </xdr:from>
    <xdr:to>
      <xdr:col>2</xdr:col>
      <xdr:colOff>411480</xdr:colOff>
      <xdr:row>128</xdr:row>
      <xdr:rowOff>291514</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9"/>
        <a:stretch>
          <a:fillRect/>
        </a:stretch>
      </xdr:blipFill>
      <xdr:spPr>
        <a:xfrm>
          <a:off x="784860" y="22412374"/>
          <a:ext cx="236220" cy="236220"/>
        </a:xfrm>
        <a:prstGeom prst="rect">
          <a:avLst/>
        </a:prstGeom>
      </xdr:spPr>
    </xdr:pic>
    <xdr:clientData/>
  </xdr:twoCellAnchor>
  <xdr:twoCellAnchor editAs="oneCell">
    <xdr:from>
      <xdr:col>2</xdr:col>
      <xdr:colOff>167641</xdr:colOff>
      <xdr:row>79</xdr:row>
      <xdr:rowOff>84114</xdr:rowOff>
    </xdr:from>
    <xdr:to>
      <xdr:col>2</xdr:col>
      <xdr:colOff>388621</xdr:colOff>
      <xdr:row>79</xdr:row>
      <xdr:rowOff>192437</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0"/>
        <a:stretch>
          <a:fillRect/>
        </a:stretch>
      </xdr:blipFill>
      <xdr:spPr>
        <a:xfrm>
          <a:off x="777241" y="22745994"/>
          <a:ext cx="220980" cy="108323"/>
        </a:xfrm>
        <a:prstGeom prst="rect">
          <a:avLst/>
        </a:prstGeom>
      </xdr:spPr>
    </xdr:pic>
    <xdr:clientData/>
  </xdr:twoCellAnchor>
  <xdr:twoCellAnchor editAs="oneCell">
    <xdr:from>
      <xdr:col>2</xdr:col>
      <xdr:colOff>121920</xdr:colOff>
      <xdr:row>65</xdr:row>
      <xdr:rowOff>52039</xdr:rowOff>
    </xdr:from>
    <xdr:to>
      <xdr:col>2</xdr:col>
      <xdr:colOff>390580</xdr:colOff>
      <xdr:row>65</xdr:row>
      <xdr:rowOff>301041</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1"/>
        <a:stretch>
          <a:fillRect/>
        </a:stretch>
      </xdr:blipFill>
      <xdr:spPr>
        <a:xfrm>
          <a:off x="731520" y="23323519"/>
          <a:ext cx="268660" cy="249002"/>
        </a:xfrm>
        <a:prstGeom prst="rect">
          <a:avLst/>
        </a:prstGeom>
      </xdr:spPr>
    </xdr:pic>
    <xdr:clientData/>
  </xdr:twoCellAnchor>
  <xdr:twoCellAnchor editAs="oneCell">
    <xdr:from>
      <xdr:col>2</xdr:col>
      <xdr:colOff>152400</xdr:colOff>
      <xdr:row>107</xdr:row>
      <xdr:rowOff>20570</xdr:rowOff>
    </xdr:from>
    <xdr:to>
      <xdr:col>2</xdr:col>
      <xdr:colOff>373380</xdr:colOff>
      <xdr:row>107</xdr:row>
      <xdr:rowOff>262936</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2"/>
        <a:stretch>
          <a:fillRect/>
        </a:stretch>
      </xdr:blipFill>
      <xdr:spPr>
        <a:xfrm>
          <a:off x="762000" y="23596850"/>
          <a:ext cx="220980" cy="242366"/>
        </a:xfrm>
        <a:prstGeom prst="rect">
          <a:avLst/>
        </a:prstGeom>
      </xdr:spPr>
    </xdr:pic>
    <xdr:clientData/>
  </xdr:twoCellAnchor>
  <xdr:twoCellAnchor editAs="oneCell">
    <xdr:from>
      <xdr:col>2</xdr:col>
      <xdr:colOff>152401</xdr:colOff>
      <xdr:row>62</xdr:row>
      <xdr:rowOff>99060</xdr:rowOff>
    </xdr:from>
    <xdr:to>
      <xdr:col>2</xdr:col>
      <xdr:colOff>390749</xdr:colOff>
      <xdr:row>62</xdr:row>
      <xdr:rowOff>268654</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3"/>
        <a:stretch>
          <a:fillRect/>
        </a:stretch>
      </xdr:blipFill>
      <xdr:spPr>
        <a:xfrm>
          <a:off x="762001" y="24894540"/>
          <a:ext cx="238348" cy="169594"/>
        </a:xfrm>
        <a:prstGeom prst="rect">
          <a:avLst/>
        </a:prstGeom>
      </xdr:spPr>
    </xdr:pic>
    <xdr:clientData/>
  </xdr:twoCellAnchor>
  <xdr:twoCellAnchor editAs="oneCell">
    <xdr:from>
      <xdr:col>2</xdr:col>
      <xdr:colOff>167640</xdr:colOff>
      <xdr:row>112</xdr:row>
      <xdr:rowOff>60243</xdr:rowOff>
    </xdr:from>
    <xdr:to>
      <xdr:col>2</xdr:col>
      <xdr:colOff>373380</xdr:colOff>
      <xdr:row>112</xdr:row>
      <xdr:rowOff>293415</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4"/>
        <a:stretch>
          <a:fillRect/>
        </a:stretch>
      </xdr:blipFill>
      <xdr:spPr>
        <a:xfrm>
          <a:off x="777240" y="25160523"/>
          <a:ext cx="205740" cy="233172"/>
        </a:xfrm>
        <a:prstGeom prst="rect">
          <a:avLst/>
        </a:prstGeom>
      </xdr:spPr>
    </xdr:pic>
    <xdr:clientData/>
  </xdr:twoCellAnchor>
  <xdr:twoCellAnchor editAs="oneCell">
    <xdr:from>
      <xdr:col>2</xdr:col>
      <xdr:colOff>167640</xdr:colOff>
      <xdr:row>18</xdr:row>
      <xdr:rowOff>7620</xdr:rowOff>
    </xdr:from>
    <xdr:to>
      <xdr:col>2</xdr:col>
      <xdr:colOff>388716</xdr:colOff>
      <xdr:row>18</xdr:row>
      <xdr:rowOff>257222</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25"/>
        <a:stretch>
          <a:fillRect/>
        </a:stretch>
      </xdr:blipFill>
      <xdr:spPr>
        <a:xfrm>
          <a:off x="777240" y="26022300"/>
          <a:ext cx="221076" cy="249602"/>
        </a:xfrm>
        <a:prstGeom prst="rect">
          <a:avLst/>
        </a:prstGeom>
      </xdr:spPr>
    </xdr:pic>
    <xdr:clientData/>
  </xdr:twoCellAnchor>
  <xdr:twoCellAnchor editAs="oneCell">
    <xdr:from>
      <xdr:col>2</xdr:col>
      <xdr:colOff>190500</xdr:colOff>
      <xdr:row>52</xdr:row>
      <xdr:rowOff>46856</xdr:rowOff>
    </xdr:from>
    <xdr:to>
      <xdr:col>2</xdr:col>
      <xdr:colOff>380999</xdr:colOff>
      <xdr:row>52</xdr:row>
      <xdr:rowOff>278176</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6"/>
        <a:stretch>
          <a:fillRect/>
        </a:stretch>
      </xdr:blipFill>
      <xdr:spPr>
        <a:xfrm>
          <a:off x="800100" y="26366336"/>
          <a:ext cx="190499" cy="231320"/>
        </a:xfrm>
        <a:prstGeom prst="rect">
          <a:avLst/>
        </a:prstGeom>
      </xdr:spPr>
    </xdr:pic>
    <xdr:clientData/>
  </xdr:twoCellAnchor>
  <xdr:twoCellAnchor editAs="oneCell">
    <xdr:from>
      <xdr:col>2</xdr:col>
      <xdr:colOff>167641</xdr:colOff>
      <xdr:row>102</xdr:row>
      <xdr:rowOff>34335</xdr:rowOff>
    </xdr:from>
    <xdr:to>
      <xdr:col>2</xdr:col>
      <xdr:colOff>381001</xdr:colOff>
      <xdr:row>102</xdr:row>
      <xdr:rowOff>293415</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7"/>
        <a:stretch>
          <a:fillRect/>
        </a:stretch>
      </xdr:blipFill>
      <xdr:spPr>
        <a:xfrm>
          <a:off x="777241" y="26658615"/>
          <a:ext cx="213360" cy="259080"/>
        </a:xfrm>
        <a:prstGeom prst="rect">
          <a:avLst/>
        </a:prstGeom>
      </xdr:spPr>
    </xdr:pic>
    <xdr:clientData/>
  </xdr:twoCellAnchor>
  <xdr:twoCellAnchor editAs="oneCell">
    <xdr:from>
      <xdr:col>2</xdr:col>
      <xdr:colOff>198121</xdr:colOff>
      <xdr:row>103</xdr:row>
      <xdr:rowOff>52294</xdr:rowOff>
    </xdr:from>
    <xdr:to>
      <xdr:col>2</xdr:col>
      <xdr:colOff>419101</xdr:colOff>
      <xdr:row>103</xdr:row>
      <xdr:rowOff>304843</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28"/>
        <a:stretch>
          <a:fillRect/>
        </a:stretch>
      </xdr:blipFill>
      <xdr:spPr>
        <a:xfrm>
          <a:off x="807721" y="26981374"/>
          <a:ext cx="220980" cy="252549"/>
        </a:xfrm>
        <a:prstGeom prst="rect">
          <a:avLst/>
        </a:prstGeom>
      </xdr:spPr>
    </xdr:pic>
    <xdr:clientData/>
  </xdr:twoCellAnchor>
  <xdr:twoCellAnchor editAs="oneCell">
    <xdr:from>
      <xdr:col>2</xdr:col>
      <xdr:colOff>220980</xdr:colOff>
      <xdr:row>53</xdr:row>
      <xdr:rowOff>5126</xdr:rowOff>
    </xdr:from>
    <xdr:to>
      <xdr:col>2</xdr:col>
      <xdr:colOff>419100</xdr:colOff>
      <xdr:row>53</xdr:row>
      <xdr:rowOff>285796</xdr:rowOff>
    </xdr:to>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29"/>
        <a:stretch>
          <a:fillRect/>
        </a:stretch>
      </xdr:blipFill>
      <xdr:spPr>
        <a:xfrm>
          <a:off x="830580" y="27239006"/>
          <a:ext cx="198120" cy="280670"/>
        </a:xfrm>
        <a:prstGeom prst="rect">
          <a:avLst/>
        </a:prstGeom>
      </xdr:spPr>
    </xdr:pic>
    <xdr:clientData/>
  </xdr:twoCellAnchor>
  <xdr:twoCellAnchor editAs="oneCell">
    <xdr:from>
      <xdr:col>2</xdr:col>
      <xdr:colOff>205741</xdr:colOff>
      <xdr:row>110</xdr:row>
      <xdr:rowOff>3855</xdr:rowOff>
    </xdr:from>
    <xdr:to>
      <xdr:col>2</xdr:col>
      <xdr:colOff>464821</xdr:colOff>
      <xdr:row>110</xdr:row>
      <xdr:rowOff>262935</xdr:rowOff>
    </xdr:to>
    <xdr:pic>
      <xdr:nvPicPr>
        <xdr:cNvPr id="36" name="Picture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0"/>
        <a:stretch>
          <a:fillRect/>
        </a:stretch>
      </xdr:blipFill>
      <xdr:spPr>
        <a:xfrm>
          <a:off x="815341" y="28152135"/>
          <a:ext cx="259080" cy="259080"/>
        </a:xfrm>
        <a:prstGeom prst="rect">
          <a:avLst/>
        </a:prstGeom>
      </xdr:spPr>
    </xdr:pic>
    <xdr:clientData/>
  </xdr:twoCellAnchor>
  <xdr:twoCellAnchor editAs="oneCell">
    <xdr:from>
      <xdr:col>2</xdr:col>
      <xdr:colOff>152401</xdr:colOff>
      <xdr:row>85</xdr:row>
      <xdr:rowOff>38100</xdr:rowOff>
    </xdr:from>
    <xdr:to>
      <xdr:col>2</xdr:col>
      <xdr:colOff>375543</xdr:colOff>
      <xdr:row>85</xdr:row>
      <xdr:rowOff>274368</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1"/>
        <a:stretch>
          <a:fillRect/>
        </a:stretch>
      </xdr:blipFill>
      <xdr:spPr>
        <a:xfrm>
          <a:off x="762001" y="28491180"/>
          <a:ext cx="223142" cy="236268"/>
        </a:xfrm>
        <a:prstGeom prst="rect">
          <a:avLst/>
        </a:prstGeom>
      </xdr:spPr>
    </xdr:pic>
    <xdr:clientData/>
  </xdr:twoCellAnchor>
  <xdr:twoCellAnchor editAs="oneCell">
    <xdr:from>
      <xdr:col>2</xdr:col>
      <xdr:colOff>182880</xdr:colOff>
      <xdr:row>95</xdr:row>
      <xdr:rowOff>30480</xdr:rowOff>
    </xdr:from>
    <xdr:to>
      <xdr:col>2</xdr:col>
      <xdr:colOff>396989</xdr:colOff>
      <xdr:row>95</xdr:row>
      <xdr:rowOff>262941</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2"/>
        <a:stretch>
          <a:fillRect/>
        </a:stretch>
      </xdr:blipFill>
      <xdr:spPr>
        <a:xfrm>
          <a:off x="792480" y="29093160"/>
          <a:ext cx="214109" cy="232461"/>
        </a:xfrm>
        <a:prstGeom prst="rect">
          <a:avLst/>
        </a:prstGeom>
      </xdr:spPr>
    </xdr:pic>
    <xdr:clientData/>
  </xdr:twoCellAnchor>
  <xdr:twoCellAnchor editAs="oneCell">
    <xdr:from>
      <xdr:col>2</xdr:col>
      <xdr:colOff>129540</xdr:colOff>
      <xdr:row>118</xdr:row>
      <xdr:rowOff>78430</xdr:rowOff>
    </xdr:from>
    <xdr:to>
      <xdr:col>2</xdr:col>
      <xdr:colOff>365760</xdr:colOff>
      <xdr:row>118</xdr:row>
      <xdr:rowOff>280081</xdr:rowOff>
    </xdr:to>
    <xdr:pic>
      <xdr:nvPicPr>
        <xdr:cNvPr id="41" name="Picture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33"/>
        <a:stretch>
          <a:fillRect/>
        </a:stretch>
      </xdr:blipFill>
      <xdr:spPr>
        <a:xfrm>
          <a:off x="739140" y="29445910"/>
          <a:ext cx="236220" cy="201651"/>
        </a:xfrm>
        <a:prstGeom prst="rect">
          <a:avLst/>
        </a:prstGeom>
      </xdr:spPr>
    </xdr:pic>
    <xdr:clientData/>
  </xdr:twoCellAnchor>
  <xdr:twoCellAnchor editAs="oneCell">
    <xdr:from>
      <xdr:col>2</xdr:col>
      <xdr:colOff>160020</xdr:colOff>
      <xdr:row>88</xdr:row>
      <xdr:rowOff>66984</xdr:rowOff>
    </xdr:from>
    <xdr:to>
      <xdr:col>2</xdr:col>
      <xdr:colOff>342900</xdr:colOff>
      <xdr:row>88</xdr:row>
      <xdr:rowOff>287701</xdr:rowOff>
    </xdr:to>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34"/>
        <a:stretch>
          <a:fillRect/>
        </a:stretch>
      </xdr:blipFill>
      <xdr:spPr>
        <a:xfrm>
          <a:off x="769620" y="30653664"/>
          <a:ext cx="182880" cy="220717"/>
        </a:xfrm>
        <a:prstGeom prst="rect">
          <a:avLst/>
        </a:prstGeom>
      </xdr:spPr>
    </xdr:pic>
    <xdr:clientData/>
  </xdr:twoCellAnchor>
  <xdr:twoCellAnchor editAs="oneCell">
    <xdr:from>
      <xdr:col>2</xdr:col>
      <xdr:colOff>114300</xdr:colOff>
      <xdr:row>129</xdr:row>
      <xdr:rowOff>57190</xdr:rowOff>
    </xdr:from>
    <xdr:to>
      <xdr:col>2</xdr:col>
      <xdr:colOff>320040</xdr:colOff>
      <xdr:row>129</xdr:row>
      <xdr:rowOff>262930</xdr:rowOff>
    </xdr:to>
    <xdr:pic>
      <xdr:nvPicPr>
        <xdr:cNvPr id="45" name="Picture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35"/>
        <a:stretch>
          <a:fillRect/>
        </a:stretch>
      </xdr:blipFill>
      <xdr:spPr>
        <a:xfrm>
          <a:off x="723900" y="30948670"/>
          <a:ext cx="205740" cy="205740"/>
        </a:xfrm>
        <a:prstGeom prst="rect">
          <a:avLst/>
        </a:prstGeom>
      </xdr:spPr>
    </xdr:pic>
    <xdr:clientData/>
  </xdr:twoCellAnchor>
  <xdr:twoCellAnchor editAs="oneCell">
    <xdr:from>
      <xdr:col>2</xdr:col>
      <xdr:colOff>158750</xdr:colOff>
      <xdr:row>66</xdr:row>
      <xdr:rowOff>0</xdr:rowOff>
    </xdr:from>
    <xdr:to>
      <xdr:col>2</xdr:col>
      <xdr:colOff>482645</xdr:colOff>
      <xdr:row>67</xdr:row>
      <xdr:rowOff>15927</xdr:rowOff>
    </xdr:to>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6"/>
        <a:stretch>
          <a:fillRect/>
        </a:stretch>
      </xdr:blipFill>
      <xdr:spPr>
        <a:xfrm>
          <a:off x="768350" y="39325550"/>
          <a:ext cx="323895" cy="371527"/>
        </a:xfrm>
        <a:prstGeom prst="rect">
          <a:avLst/>
        </a:prstGeom>
      </xdr:spPr>
    </xdr:pic>
    <xdr:clientData/>
  </xdr:twoCellAnchor>
  <xdr:twoCellAnchor editAs="oneCell">
    <xdr:from>
      <xdr:col>2</xdr:col>
      <xdr:colOff>175260</xdr:colOff>
      <xdr:row>20</xdr:row>
      <xdr:rowOff>58420</xdr:rowOff>
    </xdr:from>
    <xdr:to>
      <xdr:col>2</xdr:col>
      <xdr:colOff>376088</xdr:colOff>
      <xdr:row>20</xdr:row>
      <xdr:rowOff>252770</xdr:rowOff>
    </xdr:to>
    <xdr:pic>
      <xdr:nvPicPr>
        <xdr:cNvPr id="49" name="Picture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37"/>
        <a:stretch>
          <a:fillRect/>
        </a:stretch>
      </xdr:blipFill>
      <xdr:spPr>
        <a:xfrm>
          <a:off x="784860" y="39739570"/>
          <a:ext cx="200828" cy="194350"/>
        </a:xfrm>
        <a:prstGeom prst="rect">
          <a:avLst/>
        </a:prstGeom>
      </xdr:spPr>
    </xdr:pic>
    <xdr:clientData/>
  </xdr:twoCellAnchor>
  <xdr:twoCellAnchor editAs="oneCell">
    <xdr:from>
      <xdr:col>2</xdr:col>
      <xdr:colOff>114300</xdr:colOff>
      <xdr:row>77</xdr:row>
      <xdr:rowOff>45720</xdr:rowOff>
    </xdr:from>
    <xdr:to>
      <xdr:col>2</xdr:col>
      <xdr:colOff>396741</xdr:colOff>
      <xdr:row>77</xdr:row>
      <xdr:rowOff>285795</xdr:rowOff>
    </xdr:to>
    <xdr:pic>
      <xdr:nvPicPr>
        <xdr:cNvPr id="51" name="Picture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38"/>
        <a:stretch>
          <a:fillRect/>
        </a:stretch>
      </xdr:blipFill>
      <xdr:spPr>
        <a:xfrm>
          <a:off x="723900" y="31851600"/>
          <a:ext cx="282441" cy="240075"/>
        </a:xfrm>
        <a:prstGeom prst="rect">
          <a:avLst/>
        </a:prstGeom>
      </xdr:spPr>
    </xdr:pic>
    <xdr:clientData/>
  </xdr:twoCellAnchor>
  <xdr:twoCellAnchor editAs="oneCell">
    <xdr:from>
      <xdr:col>2</xdr:col>
      <xdr:colOff>167641</xdr:colOff>
      <xdr:row>104</xdr:row>
      <xdr:rowOff>30480</xdr:rowOff>
    </xdr:from>
    <xdr:to>
      <xdr:col>2</xdr:col>
      <xdr:colOff>338279</xdr:colOff>
      <xdr:row>104</xdr:row>
      <xdr:rowOff>266748</xdr:rowOff>
    </xdr:to>
    <xdr:pic>
      <xdr:nvPicPr>
        <xdr:cNvPr id="53" name="Picture 52">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39"/>
        <a:stretch>
          <a:fillRect/>
        </a:stretch>
      </xdr:blipFill>
      <xdr:spPr>
        <a:xfrm>
          <a:off x="777241" y="32141160"/>
          <a:ext cx="170638" cy="236268"/>
        </a:xfrm>
        <a:prstGeom prst="rect">
          <a:avLst/>
        </a:prstGeom>
      </xdr:spPr>
    </xdr:pic>
    <xdr:clientData/>
  </xdr:twoCellAnchor>
  <xdr:twoCellAnchor editAs="oneCell">
    <xdr:from>
      <xdr:col>2</xdr:col>
      <xdr:colOff>160020</xdr:colOff>
      <xdr:row>40</xdr:row>
      <xdr:rowOff>24814</xdr:rowOff>
    </xdr:from>
    <xdr:to>
      <xdr:col>2</xdr:col>
      <xdr:colOff>388620</xdr:colOff>
      <xdr:row>40</xdr:row>
      <xdr:rowOff>253414</xdr:rowOff>
    </xdr:to>
    <xdr:pic>
      <xdr:nvPicPr>
        <xdr:cNvPr id="56" name="Picture 55">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40"/>
        <a:stretch>
          <a:fillRect/>
        </a:stretch>
      </xdr:blipFill>
      <xdr:spPr>
        <a:xfrm>
          <a:off x="769620" y="32440294"/>
          <a:ext cx="228600" cy="228600"/>
        </a:xfrm>
        <a:prstGeom prst="rect">
          <a:avLst/>
        </a:prstGeom>
      </xdr:spPr>
    </xdr:pic>
    <xdr:clientData/>
  </xdr:twoCellAnchor>
  <xdr:twoCellAnchor editAs="oneCell">
    <xdr:from>
      <xdr:col>2</xdr:col>
      <xdr:colOff>129540</xdr:colOff>
      <xdr:row>75</xdr:row>
      <xdr:rowOff>15240</xdr:rowOff>
    </xdr:from>
    <xdr:to>
      <xdr:col>2</xdr:col>
      <xdr:colOff>345480</xdr:colOff>
      <xdr:row>75</xdr:row>
      <xdr:rowOff>274368</xdr:rowOff>
    </xdr:to>
    <xdr:pic>
      <xdr:nvPicPr>
        <xdr:cNvPr id="58" name="Picture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41"/>
        <a:stretch>
          <a:fillRect/>
        </a:stretch>
      </xdr:blipFill>
      <xdr:spPr>
        <a:xfrm>
          <a:off x="739140" y="32735520"/>
          <a:ext cx="215940" cy="259128"/>
        </a:xfrm>
        <a:prstGeom prst="rect">
          <a:avLst/>
        </a:prstGeom>
      </xdr:spPr>
    </xdr:pic>
    <xdr:clientData/>
  </xdr:twoCellAnchor>
  <xdr:twoCellAnchor editAs="oneCell">
    <xdr:from>
      <xdr:col>2</xdr:col>
      <xdr:colOff>121920</xdr:colOff>
      <xdr:row>109</xdr:row>
      <xdr:rowOff>36242</xdr:rowOff>
    </xdr:from>
    <xdr:to>
      <xdr:col>2</xdr:col>
      <xdr:colOff>350520</xdr:colOff>
      <xdr:row>109</xdr:row>
      <xdr:rowOff>302942</xdr:rowOff>
    </xdr:to>
    <xdr:pic>
      <xdr:nvPicPr>
        <xdr:cNvPr id="59" name="Picture 58">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42"/>
        <a:stretch>
          <a:fillRect/>
        </a:stretch>
      </xdr:blipFill>
      <xdr:spPr>
        <a:xfrm>
          <a:off x="731520" y="33061322"/>
          <a:ext cx="228600" cy="266700"/>
        </a:xfrm>
        <a:prstGeom prst="rect">
          <a:avLst/>
        </a:prstGeom>
      </xdr:spPr>
    </xdr:pic>
    <xdr:clientData/>
  </xdr:twoCellAnchor>
  <xdr:twoCellAnchor editAs="oneCell">
    <xdr:from>
      <xdr:col>2</xdr:col>
      <xdr:colOff>152401</xdr:colOff>
      <xdr:row>81</xdr:row>
      <xdr:rowOff>56119</xdr:rowOff>
    </xdr:from>
    <xdr:to>
      <xdr:col>2</xdr:col>
      <xdr:colOff>426720</xdr:colOff>
      <xdr:row>81</xdr:row>
      <xdr:rowOff>264841</xdr:rowOff>
    </xdr:to>
    <xdr:pic>
      <xdr:nvPicPr>
        <xdr:cNvPr id="61" name="Picture 6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43"/>
        <a:stretch>
          <a:fillRect/>
        </a:stretch>
      </xdr:blipFill>
      <xdr:spPr>
        <a:xfrm>
          <a:off x="762001" y="33690799"/>
          <a:ext cx="274319" cy="208722"/>
        </a:xfrm>
        <a:prstGeom prst="rect">
          <a:avLst/>
        </a:prstGeom>
      </xdr:spPr>
    </xdr:pic>
    <xdr:clientData/>
  </xdr:twoCellAnchor>
  <xdr:twoCellAnchor editAs="oneCell">
    <xdr:from>
      <xdr:col>2</xdr:col>
      <xdr:colOff>182880</xdr:colOff>
      <xdr:row>44</xdr:row>
      <xdr:rowOff>12562</xdr:rowOff>
    </xdr:from>
    <xdr:to>
      <xdr:col>2</xdr:col>
      <xdr:colOff>436294</xdr:colOff>
      <xdr:row>44</xdr:row>
      <xdr:rowOff>259127</xdr:rowOff>
    </xdr:to>
    <xdr:pic>
      <xdr:nvPicPr>
        <xdr:cNvPr id="62" name="Picture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44"/>
        <a:stretch>
          <a:fillRect/>
        </a:stretch>
      </xdr:blipFill>
      <xdr:spPr>
        <a:xfrm>
          <a:off x="792480" y="33647242"/>
          <a:ext cx="253414" cy="246565"/>
        </a:xfrm>
        <a:prstGeom prst="rect">
          <a:avLst/>
        </a:prstGeom>
      </xdr:spPr>
    </xdr:pic>
    <xdr:clientData/>
  </xdr:twoCellAnchor>
  <xdr:twoCellAnchor editAs="oneCell">
    <xdr:from>
      <xdr:col>2</xdr:col>
      <xdr:colOff>137160</xdr:colOff>
      <xdr:row>49</xdr:row>
      <xdr:rowOff>70524</xdr:rowOff>
    </xdr:from>
    <xdr:to>
      <xdr:col>2</xdr:col>
      <xdr:colOff>342900</xdr:colOff>
      <xdr:row>49</xdr:row>
      <xdr:rowOff>276264</xdr:rowOff>
    </xdr:to>
    <xdr:pic>
      <xdr:nvPicPr>
        <xdr:cNvPr id="64" name="Picture 63">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45"/>
        <a:stretch>
          <a:fillRect/>
        </a:stretch>
      </xdr:blipFill>
      <xdr:spPr>
        <a:xfrm>
          <a:off x="746760" y="34619604"/>
          <a:ext cx="205740" cy="205740"/>
        </a:xfrm>
        <a:prstGeom prst="rect">
          <a:avLst/>
        </a:prstGeom>
      </xdr:spPr>
    </xdr:pic>
    <xdr:clientData/>
  </xdr:twoCellAnchor>
  <xdr:twoCellAnchor editAs="oneCell">
    <xdr:from>
      <xdr:col>2</xdr:col>
      <xdr:colOff>137160</xdr:colOff>
      <xdr:row>50</xdr:row>
      <xdr:rowOff>22860</xdr:rowOff>
    </xdr:from>
    <xdr:to>
      <xdr:col>2</xdr:col>
      <xdr:colOff>364985</xdr:colOff>
      <xdr:row>50</xdr:row>
      <xdr:rowOff>280082</xdr:rowOff>
    </xdr:to>
    <xdr:pic>
      <xdr:nvPicPr>
        <xdr:cNvPr id="66" name="Picture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46"/>
        <a:stretch>
          <a:fillRect/>
        </a:stretch>
      </xdr:blipFill>
      <xdr:spPr>
        <a:xfrm>
          <a:off x="746760" y="34876740"/>
          <a:ext cx="227825" cy="257222"/>
        </a:xfrm>
        <a:prstGeom prst="rect">
          <a:avLst/>
        </a:prstGeom>
      </xdr:spPr>
    </xdr:pic>
    <xdr:clientData/>
  </xdr:twoCellAnchor>
  <xdr:twoCellAnchor editAs="oneCell">
    <xdr:from>
      <xdr:col>2</xdr:col>
      <xdr:colOff>99060</xdr:colOff>
      <xdr:row>43</xdr:row>
      <xdr:rowOff>53340</xdr:rowOff>
    </xdr:from>
    <xdr:to>
      <xdr:col>2</xdr:col>
      <xdr:colOff>373444</xdr:colOff>
      <xdr:row>43</xdr:row>
      <xdr:rowOff>224830</xdr:rowOff>
    </xdr:to>
    <xdr:pic>
      <xdr:nvPicPr>
        <xdr:cNvPr id="67" name="Picture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47"/>
        <a:stretch>
          <a:fillRect/>
        </a:stretch>
      </xdr:blipFill>
      <xdr:spPr>
        <a:xfrm>
          <a:off x="708660" y="35212020"/>
          <a:ext cx="274384" cy="171490"/>
        </a:xfrm>
        <a:prstGeom prst="rect">
          <a:avLst/>
        </a:prstGeom>
      </xdr:spPr>
    </xdr:pic>
    <xdr:clientData/>
  </xdr:twoCellAnchor>
  <xdr:twoCellAnchor editAs="oneCell">
    <xdr:from>
      <xdr:col>2</xdr:col>
      <xdr:colOff>99061</xdr:colOff>
      <xdr:row>47</xdr:row>
      <xdr:rowOff>67930</xdr:rowOff>
    </xdr:from>
    <xdr:to>
      <xdr:col>2</xdr:col>
      <xdr:colOff>327661</xdr:colOff>
      <xdr:row>47</xdr:row>
      <xdr:rowOff>289603</xdr:rowOff>
    </xdr:to>
    <xdr:pic>
      <xdr:nvPicPr>
        <xdr:cNvPr id="68" name="Picture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48"/>
        <a:stretch>
          <a:fillRect/>
        </a:stretch>
      </xdr:blipFill>
      <xdr:spPr>
        <a:xfrm>
          <a:off x="708661" y="35531410"/>
          <a:ext cx="228600" cy="221673"/>
        </a:xfrm>
        <a:prstGeom prst="rect">
          <a:avLst/>
        </a:prstGeom>
      </xdr:spPr>
    </xdr:pic>
    <xdr:clientData/>
  </xdr:twoCellAnchor>
  <xdr:twoCellAnchor editAs="oneCell">
    <xdr:from>
      <xdr:col>2</xdr:col>
      <xdr:colOff>175260</xdr:colOff>
      <xdr:row>124</xdr:row>
      <xdr:rowOff>68580</xdr:rowOff>
    </xdr:from>
    <xdr:to>
      <xdr:col>2</xdr:col>
      <xdr:colOff>320890</xdr:colOff>
      <xdr:row>124</xdr:row>
      <xdr:rowOff>272462</xdr:rowOff>
    </xdr:to>
    <xdr:pic>
      <xdr:nvPicPr>
        <xdr:cNvPr id="70" name="Picture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49"/>
        <a:stretch>
          <a:fillRect/>
        </a:stretch>
      </xdr:blipFill>
      <xdr:spPr>
        <a:xfrm>
          <a:off x="784860" y="35897820"/>
          <a:ext cx="145630" cy="203882"/>
        </a:xfrm>
        <a:prstGeom prst="rect">
          <a:avLst/>
        </a:prstGeom>
      </xdr:spPr>
    </xdr:pic>
    <xdr:clientData/>
  </xdr:twoCellAnchor>
  <xdr:twoCellAnchor editAs="oneCell">
    <xdr:from>
      <xdr:col>2</xdr:col>
      <xdr:colOff>114300</xdr:colOff>
      <xdr:row>5</xdr:row>
      <xdr:rowOff>30480</xdr:rowOff>
    </xdr:from>
    <xdr:to>
      <xdr:col>2</xdr:col>
      <xdr:colOff>290919</xdr:colOff>
      <xdr:row>5</xdr:row>
      <xdr:rowOff>283889</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50"/>
        <a:stretch>
          <a:fillRect/>
        </a:stretch>
      </xdr:blipFill>
      <xdr:spPr>
        <a:xfrm>
          <a:off x="723900" y="36164520"/>
          <a:ext cx="176619" cy="253409"/>
        </a:xfrm>
        <a:prstGeom prst="rect">
          <a:avLst/>
        </a:prstGeom>
      </xdr:spPr>
    </xdr:pic>
    <xdr:clientData/>
  </xdr:twoCellAnchor>
  <xdr:twoCellAnchor editAs="oneCell">
    <xdr:from>
      <xdr:col>2</xdr:col>
      <xdr:colOff>83820</xdr:colOff>
      <xdr:row>116</xdr:row>
      <xdr:rowOff>38100</xdr:rowOff>
    </xdr:from>
    <xdr:to>
      <xdr:col>2</xdr:col>
      <xdr:colOff>370177</xdr:colOff>
      <xdr:row>116</xdr:row>
      <xdr:rowOff>316275</xdr:rowOff>
    </xdr:to>
    <xdr:pic>
      <xdr:nvPicPr>
        <xdr:cNvPr id="74" name="Picture 73">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51"/>
        <a:stretch>
          <a:fillRect/>
        </a:stretch>
      </xdr:blipFill>
      <xdr:spPr>
        <a:xfrm>
          <a:off x="693420" y="36476940"/>
          <a:ext cx="286357" cy="278175"/>
        </a:xfrm>
        <a:prstGeom prst="rect">
          <a:avLst/>
        </a:prstGeom>
      </xdr:spPr>
    </xdr:pic>
    <xdr:clientData/>
  </xdr:twoCellAnchor>
  <xdr:twoCellAnchor editAs="oneCell">
    <xdr:from>
      <xdr:col>2</xdr:col>
      <xdr:colOff>60961</xdr:colOff>
      <xdr:row>19</xdr:row>
      <xdr:rowOff>68580</xdr:rowOff>
    </xdr:from>
    <xdr:to>
      <xdr:col>2</xdr:col>
      <xdr:colOff>379065</xdr:colOff>
      <xdr:row>19</xdr:row>
      <xdr:rowOff>301041</xdr:rowOff>
    </xdr:to>
    <xdr:pic>
      <xdr:nvPicPr>
        <xdr:cNvPr id="76" name="Picture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52"/>
        <a:stretch>
          <a:fillRect/>
        </a:stretch>
      </xdr:blipFill>
      <xdr:spPr>
        <a:xfrm>
          <a:off x="670561" y="36812220"/>
          <a:ext cx="318104" cy="232461"/>
        </a:xfrm>
        <a:prstGeom prst="rect">
          <a:avLst/>
        </a:prstGeom>
      </xdr:spPr>
    </xdr:pic>
    <xdr:clientData/>
  </xdr:twoCellAnchor>
  <xdr:twoCellAnchor editAs="oneCell">
    <xdr:from>
      <xdr:col>2</xdr:col>
      <xdr:colOff>114300</xdr:colOff>
      <xdr:row>106</xdr:row>
      <xdr:rowOff>53340</xdr:rowOff>
    </xdr:from>
    <xdr:to>
      <xdr:col>2</xdr:col>
      <xdr:colOff>308650</xdr:colOff>
      <xdr:row>106</xdr:row>
      <xdr:rowOff>215298</xdr:rowOff>
    </xdr:to>
    <xdr:pic>
      <xdr:nvPicPr>
        <xdr:cNvPr id="78" name="Picture 77">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53"/>
        <a:stretch>
          <a:fillRect/>
        </a:stretch>
      </xdr:blipFill>
      <xdr:spPr>
        <a:xfrm>
          <a:off x="723900" y="37101780"/>
          <a:ext cx="194350" cy="161958"/>
        </a:xfrm>
        <a:prstGeom prst="rect">
          <a:avLst/>
        </a:prstGeom>
      </xdr:spPr>
    </xdr:pic>
    <xdr:clientData/>
  </xdr:twoCellAnchor>
  <xdr:twoCellAnchor editAs="oneCell">
    <xdr:from>
      <xdr:col>2</xdr:col>
      <xdr:colOff>152401</xdr:colOff>
      <xdr:row>122</xdr:row>
      <xdr:rowOff>32429</xdr:rowOff>
    </xdr:from>
    <xdr:to>
      <xdr:col>2</xdr:col>
      <xdr:colOff>312421</xdr:colOff>
      <xdr:row>122</xdr:row>
      <xdr:rowOff>283889</xdr:rowOff>
    </xdr:to>
    <xdr:pic>
      <xdr:nvPicPr>
        <xdr:cNvPr id="80" name="Picture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54"/>
        <a:stretch>
          <a:fillRect/>
        </a:stretch>
      </xdr:blipFill>
      <xdr:spPr>
        <a:xfrm>
          <a:off x="762001" y="37385669"/>
          <a:ext cx="160020" cy="251460"/>
        </a:xfrm>
        <a:prstGeom prst="rect">
          <a:avLst/>
        </a:prstGeom>
      </xdr:spPr>
    </xdr:pic>
    <xdr:clientData/>
  </xdr:twoCellAnchor>
  <xdr:twoCellAnchor editAs="oneCell">
    <xdr:from>
      <xdr:col>2</xdr:col>
      <xdr:colOff>160020</xdr:colOff>
      <xdr:row>42</xdr:row>
      <xdr:rowOff>34230</xdr:rowOff>
    </xdr:from>
    <xdr:to>
      <xdr:col>2</xdr:col>
      <xdr:colOff>320040</xdr:colOff>
      <xdr:row>42</xdr:row>
      <xdr:rowOff>295315</xdr:rowOff>
    </xdr:to>
    <xdr:pic>
      <xdr:nvPicPr>
        <xdr:cNvPr id="82" name="Picture 81">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55"/>
        <a:stretch>
          <a:fillRect/>
        </a:stretch>
      </xdr:blipFill>
      <xdr:spPr>
        <a:xfrm>
          <a:off x="769620" y="38103750"/>
          <a:ext cx="160020" cy="261085"/>
        </a:xfrm>
        <a:prstGeom prst="rect">
          <a:avLst/>
        </a:prstGeom>
      </xdr:spPr>
    </xdr:pic>
    <xdr:clientData/>
  </xdr:twoCellAnchor>
  <xdr:twoCellAnchor editAs="oneCell">
    <xdr:from>
      <xdr:col>2</xdr:col>
      <xdr:colOff>160021</xdr:colOff>
      <xdr:row>55</xdr:row>
      <xdr:rowOff>43856</xdr:rowOff>
    </xdr:from>
    <xdr:to>
      <xdr:col>2</xdr:col>
      <xdr:colOff>320041</xdr:colOff>
      <xdr:row>55</xdr:row>
      <xdr:rowOff>280076</xdr:rowOff>
    </xdr:to>
    <xdr:pic>
      <xdr:nvPicPr>
        <xdr:cNvPr id="84" name="Picture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56"/>
        <a:stretch>
          <a:fillRect/>
        </a:stretch>
      </xdr:blipFill>
      <xdr:spPr>
        <a:xfrm>
          <a:off x="769621" y="38418176"/>
          <a:ext cx="160020" cy="236220"/>
        </a:xfrm>
        <a:prstGeom prst="rect">
          <a:avLst/>
        </a:prstGeom>
      </xdr:spPr>
    </xdr:pic>
    <xdr:clientData/>
  </xdr:twoCellAnchor>
  <xdr:twoCellAnchor editAs="oneCell">
    <xdr:from>
      <xdr:col>2</xdr:col>
      <xdr:colOff>137161</xdr:colOff>
      <xdr:row>92</xdr:row>
      <xdr:rowOff>80337</xdr:rowOff>
    </xdr:from>
    <xdr:to>
      <xdr:col>2</xdr:col>
      <xdr:colOff>312421</xdr:colOff>
      <xdr:row>92</xdr:row>
      <xdr:rowOff>301035</xdr:rowOff>
    </xdr:to>
    <xdr:pic>
      <xdr:nvPicPr>
        <xdr:cNvPr id="85" name="Picture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57"/>
        <a:stretch>
          <a:fillRect/>
        </a:stretch>
      </xdr:blipFill>
      <xdr:spPr>
        <a:xfrm>
          <a:off x="746761" y="38759457"/>
          <a:ext cx="175260" cy="220698"/>
        </a:xfrm>
        <a:prstGeom prst="rect">
          <a:avLst/>
        </a:prstGeom>
      </xdr:spPr>
    </xdr:pic>
    <xdr:clientData/>
  </xdr:twoCellAnchor>
  <xdr:twoCellAnchor editAs="oneCell">
    <xdr:from>
      <xdr:col>2</xdr:col>
      <xdr:colOff>198120</xdr:colOff>
      <xdr:row>111</xdr:row>
      <xdr:rowOff>90102</xdr:rowOff>
    </xdr:from>
    <xdr:to>
      <xdr:col>2</xdr:col>
      <xdr:colOff>411480</xdr:colOff>
      <xdr:row>111</xdr:row>
      <xdr:rowOff>318176</xdr:rowOff>
    </xdr:to>
    <xdr:pic>
      <xdr:nvPicPr>
        <xdr:cNvPr id="87" name="Picture 86">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58"/>
        <a:stretch>
          <a:fillRect/>
        </a:stretch>
      </xdr:blipFill>
      <xdr:spPr>
        <a:xfrm>
          <a:off x="807720" y="9051222"/>
          <a:ext cx="213360" cy="228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182880</xdr:colOff>
      <xdr:row>69</xdr:row>
      <xdr:rowOff>160020</xdr:rowOff>
    </xdr:from>
    <xdr:to>
      <xdr:col>2</xdr:col>
      <xdr:colOff>457200</xdr:colOff>
      <xdr:row>69</xdr:row>
      <xdr:rowOff>609600</xdr:rowOff>
    </xdr:to>
    <xdr:pic>
      <xdr:nvPicPr>
        <xdr:cNvPr id="590" name="Picture 1624962621">
          <a:extLst>
            <a:ext uri="{FF2B5EF4-FFF2-40B4-BE49-F238E27FC236}">
              <a16:creationId xmlns:a16="http://schemas.microsoft.com/office/drawing/2014/main" id="{5D9FC682-0CAB-008F-8462-7ED982017A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2080" y="1684020"/>
          <a:ext cx="27432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205740</xdr:colOff>
      <xdr:row>39</xdr:row>
      <xdr:rowOff>91440</xdr:rowOff>
    </xdr:from>
    <xdr:to>
      <xdr:col>2</xdr:col>
      <xdr:colOff>472440</xdr:colOff>
      <xdr:row>39</xdr:row>
      <xdr:rowOff>571500</xdr:rowOff>
    </xdr:to>
    <xdr:pic>
      <xdr:nvPicPr>
        <xdr:cNvPr id="591" name="Picture 1055380075">
          <a:extLst>
            <a:ext uri="{FF2B5EF4-FFF2-40B4-BE49-F238E27FC236}">
              <a16:creationId xmlns:a16="http://schemas.microsoft.com/office/drawing/2014/main" id="{0B0A8FEC-5E0D-42D3-533E-4DEE900D98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4940" y="3139440"/>
          <a:ext cx="26670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175260</xdr:colOff>
      <xdr:row>66</xdr:row>
      <xdr:rowOff>175260</xdr:rowOff>
    </xdr:from>
    <xdr:to>
      <xdr:col>2</xdr:col>
      <xdr:colOff>426720</xdr:colOff>
      <xdr:row>66</xdr:row>
      <xdr:rowOff>617220</xdr:rowOff>
    </xdr:to>
    <xdr:pic>
      <xdr:nvPicPr>
        <xdr:cNvPr id="592" name="Picture 281346401">
          <a:extLst>
            <a:ext uri="{FF2B5EF4-FFF2-40B4-BE49-F238E27FC236}">
              <a16:creationId xmlns:a16="http://schemas.microsoft.com/office/drawing/2014/main" id="{077745AD-C886-12EC-E0CE-528B76487B0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94460" y="3985260"/>
          <a:ext cx="251460"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19</xdr:row>
      <xdr:rowOff>0</xdr:rowOff>
    </xdr:from>
    <xdr:to>
      <xdr:col>2</xdr:col>
      <xdr:colOff>205740</xdr:colOff>
      <xdr:row>19</xdr:row>
      <xdr:rowOff>487680</xdr:rowOff>
    </xdr:to>
    <xdr:pic>
      <xdr:nvPicPr>
        <xdr:cNvPr id="593" name="Picture 578295583">
          <a:extLst>
            <a:ext uri="{FF2B5EF4-FFF2-40B4-BE49-F238E27FC236}">
              <a16:creationId xmlns:a16="http://schemas.microsoft.com/office/drawing/2014/main" id="{7593EAB8-40A5-2C6B-1935-0DD3F662918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9200" y="4572000"/>
          <a:ext cx="205740" cy="487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144780</xdr:colOff>
      <xdr:row>19</xdr:row>
      <xdr:rowOff>114300</xdr:rowOff>
    </xdr:from>
    <xdr:to>
      <xdr:col>2</xdr:col>
      <xdr:colOff>411480</xdr:colOff>
      <xdr:row>19</xdr:row>
      <xdr:rowOff>548640</xdr:rowOff>
    </xdr:to>
    <xdr:pic>
      <xdr:nvPicPr>
        <xdr:cNvPr id="594" name="Picture 74417397">
          <a:extLst>
            <a:ext uri="{FF2B5EF4-FFF2-40B4-BE49-F238E27FC236}">
              <a16:creationId xmlns:a16="http://schemas.microsoft.com/office/drawing/2014/main" id="{E869F447-D1A3-DE26-C0F6-8486EB5210A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63980" y="4686300"/>
          <a:ext cx="266700" cy="434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83820</xdr:colOff>
      <xdr:row>70</xdr:row>
      <xdr:rowOff>137160</xdr:rowOff>
    </xdr:from>
    <xdr:to>
      <xdr:col>2</xdr:col>
      <xdr:colOff>373380</xdr:colOff>
      <xdr:row>70</xdr:row>
      <xdr:rowOff>533400</xdr:rowOff>
    </xdr:to>
    <xdr:pic>
      <xdr:nvPicPr>
        <xdr:cNvPr id="595" name="Picture 1693138917">
          <a:extLst>
            <a:ext uri="{FF2B5EF4-FFF2-40B4-BE49-F238E27FC236}">
              <a16:creationId xmlns:a16="http://schemas.microsoft.com/office/drawing/2014/main" id="{C7FD2CFF-A2E2-B57C-E660-DEC866D9F05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03020" y="5471160"/>
          <a:ext cx="28956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121920</xdr:colOff>
      <xdr:row>71</xdr:row>
      <xdr:rowOff>175260</xdr:rowOff>
    </xdr:from>
    <xdr:to>
      <xdr:col>2</xdr:col>
      <xdr:colOff>449580</xdr:colOff>
      <xdr:row>71</xdr:row>
      <xdr:rowOff>563880</xdr:rowOff>
    </xdr:to>
    <xdr:pic>
      <xdr:nvPicPr>
        <xdr:cNvPr id="596" name="Picture 1251535585">
          <a:extLst>
            <a:ext uri="{FF2B5EF4-FFF2-40B4-BE49-F238E27FC236}">
              <a16:creationId xmlns:a16="http://schemas.microsoft.com/office/drawing/2014/main" id="{10362057-C122-BFB2-5ECA-96E4EBC721E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41120" y="6271260"/>
          <a:ext cx="32766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213360</xdr:colOff>
      <xdr:row>12</xdr:row>
      <xdr:rowOff>160020</xdr:rowOff>
    </xdr:from>
    <xdr:to>
      <xdr:col>2</xdr:col>
      <xdr:colOff>419100</xdr:colOff>
      <xdr:row>12</xdr:row>
      <xdr:rowOff>617220</xdr:rowOff>
    </xdr:to>
    <xdr:pic>
      <xdr:nvPicPr>
        <xdr:cNvPr id="597" name="Picture 343789372">
          <a:extLst>
            <a:ext uri="{FF2B5EF4-FFF2-40B4-BE49-F238E27FC236}">
              <a16:creationId xmlns:a16="http://schemas.microsoft.com/office/drawing/2014/main" id="{BE41A6B5-2AA9-057C-AD3A-37F416EB73C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32560" y="7018020"/>
          <a:ext cx="20574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121920</xdr:colOff>
      <xdr:row>4</xdr:row>
      <xdr:rowOff>220980</xdr:rowOff>
    </xdr:from>
    <xdr:to>
      <xdr:col>2</xdr:col>
      <xdr:colOff>457200</xdr:colOff>
      <xdr:row>4</xdr:row>
      <xdr:rowOff>647700</xdr:rowOff>
    </xdr:to>
    <xdr:pic>
      <xdr:nvPicPr>
        <xdr:cNvPr id="598" name="Picture 69259475">
          <a:extLst>
            <a:ext uri="{FF2B5EF4-FFF2-40B4-BE49-F238E27FC236}">
              <a16:creationId xmlns:a16="http://schemas.microsoft.com/office/drawing/2014/main" id="{0102D8C9-5704-9D91-0EDB-E5CDD9A7CBD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341120" y="7840980"/>
          <a:ext cx="335280" cy="426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121920</xdr:colOff>
      <xdr:row>36</xdr:row>
      <xdr:rowOff>182880</xdr:rowOff>
    </xdr:from>
    <xdr:to>
      <xdr:col>2</xdr:col>
      <xdr:colOff>388620</xdr:colOff>
      <xdr:row>36</xdr:row>
      <xdr:rowOff>632460</xdr:rowOff>
    </xdr:to>
    <xdr:pic>
      <xdr:nvPicPr>
        <xdr:cNvPr id="599" name="Picture 1958698480">
          <a:extLst>
            <a:ext uri="{FF2B5EF4-FFF2-40B4-BE49-F238E27FC236}">
              <a16:creationId xmlns:a16="http://schemas.microsoft.com/office/drawing/2014/main" id="{7591AF7F-5F04-F9E8-2900-EB0930357CD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41120" y="8564880"/>
          <a:ext cx="26670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167640</xdr:colOff>
      <xdr:row>58</xdr:row>
      <xdr:rowOff>106680</xdr:rowOff>
    </xdr:from>
    <xdr:to>
      <xdr:col>2</xdr:col>
      <xdr:colOff>426720</xdr:colOff>
      <xdr:row>58</xdr:row>
      <xdr:rowOff>556260</xdr:rowOff>
    </xdr:to>
    <xdr:pic>
      <xdr:nvPicPr>
        <xdr:cNvPr id="600" name="Picture 828235557">
          <a:extLst>
            <a:ext uri="{FF2B5EF4-FFF2-40B4-BE49-F238E27FC236}">
              <a16:creationId xmlns:a16="http://schemas.microsoft.com/office/drawing/2014/main" id="{0C6F595F-3B22-3D68-B676-641F7D04E8FD}"/>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86840" y="9250680"/>
          <a:ext cx="25908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60960</xdr:colOff>
      <xdr:row>31</xdr:row>
      <xdr:rowOff>76200</xdr:rowOff>
    </xdr:from>
    <xdr:to>
      <xdr:col>2</xdr:col>
      <xdr:colOff>434340</xdr:colOff>
      <xdr:row>31</xdr:row>
      <xdr:rowOff>579120</xdr:rowOff>
    </xdr:to>
    <xdr:pic>
      <xdr:nvPicPr>
        <xdr:cNvPr id="601" name="Picture 1417590781">
          <a:extLst>
            <a:ext uri="{FF2B5EF4-FFF2-40B4-BE49-F238E27FC236}">
              <a16:creationId xmlns:a16="http://schemas.microsoft.com/office/drawing/2014/main" id="{8FF066A6-EBDB-94E3-44D0-80695635C27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280160" y="9982200"/>
          <a:ext cx="37338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129540</xdr:colOff>
      <xdr:row>26</xdr:row>
      <xdr:rowOff>129540</xdr:rowOff>
    </xdr:from>
    <xdr:to>
      <xdr:col>2</xdr:col>
      <xdr:colOff>419100</xdr:colOff>
      <xdr:row>26</xdr:row>
      <xdr:rowOff>579120</xdr:rowOff>
    </xdr:to>
    <xdr:pic>
      <xdr:nvPicPr>
        <xdr:cNvPr id="602" name="Picture 1229669147">
          <a:extLst>
            <a:ext uri="{FF2B5EF4-FFF2-40B4-BE49-F238E27FC236}">
              <a16:creationId xmlns:a16="http://schemas.microsoft.com/office/drawing/2014/main" id="{BE8A4E77-3593-61A7-FAB3-EB83411CEC0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348740" y="10797540"/>
          <a:ext cx="28956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137160</xdr:colOff>
      <xdr:row>55</xdr:row>
      <xdr:rowOff>114300</xdr:rowOff>
    </xdr:from>
    <xdr:to>
      <xdr:col>2</xdr:col>
      <xdr:colOff>426720</xdr:colOff>
      <xdr:row>55</xdr:row>
      <xdr:rowOff>609600</xdr:rowOff>
    </xdr:to>
    <xdr:pic>
      <xdr:nvPicPr>
        <xdr:cNvPr id="603" name="Picture 1775617375">
          <a:extLst>
            <a:ext uri="{FF2B5EF4-FFF2-40B4-BE49-F238E27FC236}">
              <a16:creationId xmlns:a16="http://schemas.microsoft.com/office/drawing/2014/main" id="{3D86B618-F784-850D-3152-ECF542BC3053}"/>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56360" y="11544300"/>
          <a:ext cx="28956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144780</xdr:colOff>
      <xdr:row>41</xdr:row>
      <xdr:rowOff>182880</xdr:rowOff>
    </xdr:from>
    <xdr:to>
      <xdr:col>2</xdr:col>
      <xdr:colOff>403860</xdr:colOff>
      <xdr:row>41</xdr:row>
      <xdr:rowOff>571500</xdr:rowOff>
    </xdr:to>
    <xdr:pic>
      <xdr:nvPicPr>
        <xdr:cNvPr id="604" name="Picture 1105715305">
          <a:extLst>
            <a:ext uri="{FF2B5EF4-FFF2-40B4-BE49-F238E27FC236}">
              <a16:creationId xmlns:a16="http://schemas.microsoft.com/office/drawing/2014/main" id="{5E8CC50F-0C45-B5C1-363F-CCF823837D8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363980" y="12374880"/>
          <a:ext cx="25908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236220</xdr:colOff>
      <xdr:row>43</xdr:row>
      <xdr:rowOff>198120</xdr:rowOff>
    </xdr:from>
    <xdr:to>
      <xdr:col>2</xdr:col>
      <xdr:colOff>495300</xdr:colOff>
      <xdr:row>43</xdr:row>
      <xdr:rowOff>594360</xdr:rowOff>
    </xdr:to>
    <xdr:pic>
      <xdr:nvPicPr>
        <xdr:cNvPr id="605" name="Picture 115508285">
          <a:extLst>
            <a:ext uri="{FF2B5EF4-FFF2-40B4-BE49-F238E27FC236}">
              <a16:creationId xmlns:a16="http://schemas.microsoft.com/office/drawing/2014/main" id="{61A2D6F9-427C-2281-07AB-C236B4D24EA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55420" y="12390120"/>
          <a:ext cx="25908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160020</xdr:colOff>
      <xdr:row>15</xdr:row>
      <xdr:rowOff>114300</xdr:rowOff>
    </xdr:from>
    <xdr:to>
      <xdr:col>2</xdr:col>
      <xdr:colOff>335280</xdr:colOff>
      <xdr:row>15</xdr:row>
      <xdr:rowOff>541020</xdr:rowOff>
    </xdr:to>
    <xdr:pic>
      <xdr:nvPicPr>
        <xdr:cNvPr id="606" name="Picture 1067916982">
          <a:extLst>
            <a:ext uri="{FF2B5EF4-FFF2-40B4-BE49-F238E27FC236}">
              <a16:creationId xmlns:a16="http://schemas.microsoft.com/office/drawing/2014/main" id="{66482052-AB64-4ACF-CF18-718463AD621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379220" y="13068300"/>
          <a:ext cx="175260" cy="426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121920</xdr:colOff>
      <xdr:row>3</xdr:row>
      <xdr:rowOff>152400</xdr:rowOff>
    </xdr:from>
    <xdr:to>
      <xdr:col>2</xdr:col>
      <xdr:colOff>381000</xdr:colOff>
      <xdr:row>3</xdr:row>
      <xdr:rowOff>594360</xdr:rowOff>
    </xdr:to>
    <xdr:pic>
      <xdr:nvPicPr>
        <xdr:cNvPr id="607" name="Picture 1399744605">
          <a:extLst>
            <a:ext uri="{FF2B5EF4-FFF2-40B4-BE49-F238E27FC236}">
              <a16:creationId xmlns:a16="http://schemas.microsoft.com/office/drawing/2014/main" id="{47C834EF-8530-CDB7-1317-7B93CDD56D96}"/>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341120" y="14630400"/>
          <a:ext cx="259080"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91440</xdr:colOff>
      <xdr:row>7</xdr:row>
      <xdr:rowOff>175260</xdr:rowOff>
    </xdr:from>
    <xdr:to>
      <xdr:col>2</xdr:col>
      <xdr:colOff>388620</xdr:colOff>
      <xdr:row>7</xdr:row>
      <xdr:rowOff>617220</xdr:rowOff>
    </xdr:to>
    <xdr:pic>
      <xdr:nvPicPr>
        <xdr:cNvPr id="608" name="Picture 698105595">
          <a:extLst>
            <a:ext uri="{FF2B5EF4-FFF2-40B4-BE49-F238E27FC236}">
              <a16:creationId xmlns:a16="http://schemas.microsoft.com/office/drawing/2014/main" id="{0BDBF95E-371E-1551-28BA-6BD05795D3B3}"/>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310640" y="15415260"/>
          <a:ext cx="297180"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144780</xdr:colOff>
      <xdr:row>57</xdr:row>
      <xdr:rowOff>144780</xdr:rowOff>
    </xdr:from>
    <xdr:to>
      <xdr:col>2</xdr:col>
      <xdr:colOff>381000</xdr:colOff>
      <xdr:row>57</xdr:row>
      <xdr:rowOff>579120</xdr:rowOff>
    </xdr:to>
    <xdr:pic>
      <xdr:nvPicPr>
        <xdr:cNvPr id="609" name="Picture 1563250218">
          <a:extLst>
            <a:ext uri="{FF2B5EF4-FFF2-40B4-BE49-F238E27FC236}">
              <a16:creationId xmlns:a16="http://schemas.microsoft.com/office/drawing/2014/main" id="{66470715-DFAE-C4DD-F5BC-749D7F62B5CE}"/>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363980" y="16146780"/>
          <a:ext cx="236220" cy="434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83820</xdr:colOff>
      <xdr:row>51</xdr:row>
      <xdr:rowOff>190500</xdr:rowOff>
    </xdr:from>
    <xdr:to>
      <xdr:col>2</xdr:col>
      <xdr:colOff>381000</xdr:colOff>
      <xdr:row>51</xdr:row>
      <xdr:rowOff>533400</xdr:rowOff>
    </xdr:to>
    <xdr:pic>
      <xdr:nvPicPr>
        <xdr:cNvPr id="610" name="Picture 424645836">
          <a:extLst>
            <a:ext uri="{FF2B5EF4-FFF2-40B4-BE49-F238E27FC236}">
              <a16:creationId xmlns:a16="http://schemas.microsoft.com/office/drawing/2014/main" id="{689F5280-1608-EF73-7BF4-959E4DE61374}"/>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303020" y="16954500"/>
          <a:ext cx="29718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251460</xdr:colOff>
      <xdr:row>44</xdr:row>
      <xdr:rowOff>190500</xdr:rowOff>
    </xdr:from>
    <xdr:to>
      <xdr:col>2</xdr:col>
      <xdr:colOff>480060</xdr:colOff>
      <xdr:row>44</xdr:row>
      <xdr:rowOff>533400</xdr:rowOff>
    </xdr:to>
    <xdr:pic>
      <xdr:nvPicPr>
        <xdr:cNvPr id="611" name="Picture 1629879832">
          <a:extLst>
            <a:ext uri="{FF2B5EF4-FFF2-40B4-BE49-F238E27FC236}">
              <a16:creationId xmlns:a16="http://schemas.microsoft.com/office/drawing/2014/main" id="{3D3D13BC-862F-2FDE-051B-6B7310E8D39E}"/>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470660" y="17716500"/>
          <a:ext cx="2286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114300</xdr:colOff>
      <xdr:row>45</xdr:row>
      <xdr:rowOff>175260</xdr:rowOff>
    </xdr:from>
    <xdr:to>
      <xdr:col>2</xdr:col>
      <xdr:colOff>403860</xdr:colOff>
      <xdr:row>45</xdr:row>
      <xdr:rowOff>594360</xdr:rowOff>
    </xdr:to>
    <xdr:pic>
      <xdr:nvPicPr>
        <xdr:cNvPr id="612" name="Picture 377082049">
          <a:extLst>
            <a:ext uri="{FF2B5EF4-FFF2-40B4-BE49-F238E27FC236}">
              <a16:creationId xmlns:a16="http://schemas.microsoft.com/office/drawing/2014/main" id="{BC9D9848-4982-4AFA-525B-2C71AE9F65D8}"/>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333500" y="18463260"/>
          <a:ext cx="28956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91440</xdr:colOff>
      <xdr:row>60</xdr:row>
      <xdr:rowOff>99060</xdr:rowOff>
    </xdr:from>
    <xdr:to>
      <xdr:col>2</xdr:col>
      <xdr:colOff>419100</xdr:colOff>
      <xdr:row>60</xdr:row>
      <xdr:rowOff>609600</xdr:rowOff>
    </xdr:to>
    <xdr:pic>
      <xdr:nvPicPr>
        <xdr:cNvPr id="613" name="Picture 106980358">
          <a:extLst>
            <a:ext uri="{FF2B5EF4-FFF2-40B4-BE49-F238E27FC236}">
              <a16:creationId xmlns:a16="http://schemas.microsoft.com/office/drawing/2014/main" id="{16D7F53C-364A-1B57-9ED9-396C1B894A56}"/>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310640" y="19149060"/>
          <a:ext cx="327660" cy="510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83820</xdr:colOff>
      <xdr:row>14</xdr:row>
      <xdr:rowOff>121920</xdr:rowOff>
    </xdr:from>
    <xdr:to>
      <xdr:col>2</xdr:col>
      <xdr:colOff>472440</xdr:colOff>
      <xdr:row>14</xdr:row>
      <xdr:rowOff>678180</xdr:rowOff>
    </xdr:to>
    <xdr:pic>
      <xdr:nvPicPr>
        <xdr:cNvPr id="614" name="Picture 1790114106">
          <a:extLst>
            <a:ext uri="{FF2B5EF4-FFF2-40B4-BE49-F238E27FC236}">
              <a16:creationId xmlns:a16="http://schemas.microsoft.com/office/drawing/2014/main" id="{5BB48755-D114-8771-7F89-D95CBF088909}"/>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303020" y="19933920"/>
          <a:ext cx="388620" cy="556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22</xdr:row>
      <xdr:rowOff>0</xdr:rowOff>
    </xdr:from>
    <xdr:to>
      <xdr:col>2</xdr:col>
      <xdr:colOff>220980</xdr:colOff>
      <xdr:row>22</xdr:row>
      <xdr:rowOff>342900</xdr:rowOff>
    </xdr:to>
    <xdr:pic>
      <xdr:nvPicPr>
        <xdr:cNvPr id="615" name="Picture 614">
          <a:extLst>
            <a:ext uri="{FF2B5EF4-FFF2-40B4-BE49-F238E27FC236}">
              <a16:creationId xmlns:a16="http://schemas.microsoft.com/office/drawing/2014/main" id="{26A60CDB-C338-122E-D818-175CCAF36C51}"/>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219200" y="20574000"/>
          <a:ext cx="22098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350520</xdr:colOff>
      <xdr:row>22</xdr:row>
      <xdr:rowOff>243840</xdr:rowOff>
    </xdr:from>
    <xdr:to>
      <xdr:col>2</xdr:col>
      <xdr:colOff>594360</xdr:colOff>
      <xdr:row>22</xdr:row>
      <xdr:rowOff>601980</xdr:rowOff>
    </xdr:to>
    <xdr:pic>
      <xdr:nvPicPr>
        <xdr:cNvPr id="616" name="Picture 2">
          <a:extLst>
            <a:ext uri="{FF2B5EF4-FFF2-40B4-BE49-F238E27FC236}">
              <a16:creationId xmlns:a16="http://schemas.microsoft.com/office/drawing/2014/main" id="{FC601BA5-F4D5-B106-B03E-D6589455824B}"/>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2560320" y="20817840"/>
          <a:ext cx="2438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114300</xdr:colOff>
      <xdr:row>13</xdr:row>
      <xdr:rowOff>175260</xdr:rowOff>
    </xdr:from>
    <xdr:to>
      <xdr:col>2</xdr:col>
      <xdr:colOff>449580</xdr:colOff>
      <xdr:row>13</xdr:row>
      <xdr:rowOff>609600</xdr:rowOff>
    </xdr:to>
    <xdr:pic>
      <xdr:nvPicPr>
        <xdr:cNvPr id="617" name="Picture 1732132419">
          <a:extLst>
            <a:ext uri="{FF2B5EF4-FFF2-40B4-BE49-F238E27FC236}">
              <a16:creationId xmlns:a16="http://schemas.microsoft.com/office/drawing/2014/main" id="{18A22025-6A0A-C7AD-965A-B938BB1DB7F6}"/>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333500" y="22273260"/>
          <a:ext cx="335280" cy="434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106680</xdr:colOff>
      <xdr:row>23</xdr:row>
      <xdr:rowOff>251460</xdr:rowOff>
    </xdr:from>
    <xdr:to>
      <xdr:col>2</xdr:col>
      <xdr:colOff>403860</xdr:colOff>
      <xdr:row>23</xdr:row>
      <xdr:rowOff>655320</xdr:rowOff>
    </xdr:to>
    <xdr:pic>
      <xdr:nvPicPr>
        <xdr:cNvPr id="618" name="Picture 3">
          <a:extLst>
            <a:ext uri="{FF2B5EF4-FFF2-40B4-BE49-F238E27FC236}">
              <a16:creationId xmlns:a16="http://schemas.microsoft.com/office/drawing/2014/main" id="{05737BFC-DFE2-86D8-F7FB-05E4D8A1DD21}"/>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325880" y="23873460"/>
          <a:ext cx="29718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198120</xdr:colOff>
      <xdr:row>24</xdr:row>
      <xdr:rowOff>213360</xdr:rowOff>
    </xdr:from>
    <xdr:to>
      <xdr:col>2</xdr:col>
      <xdr:colOff>396240</xdr:colOff>
      <xdr:row>24</xdr:row>
      <xdr:rowOff>632460</xdr:rowOff>
    </xdr:to>
    <xdr:pic>
      <xdr:nvPicPr>
        <xdr:cNvPr id="619" name="Picture 4">
          <a:extLst>
            <a:ext uri="{FF2B5EF4-FFF2-40B4-BE49-F238E27FC236}">
              <a16:creationId xmlns:a16="http://schemas.microsoft.com/office/drawing/2014/main" id="{D23852ED-42A6-9748-FAE5-F5160D1CB4E6}"/>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417320" y="24597360"/>
          <a:ext cx="19812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144780</xdr:colOff>
      <xdr:row>29</xdr:row>
      <xdr:rowOff>167640</xdr:rowOff>
    </xdr:from>
    <xdr:to>
      <xdr:col>2</xdr:col>
      <xdr:colOff>403860</xdr:colOff>
      <xdr:row>29</xdr:row>
      <xdr:rowOff>586740</xdr:rowOff>
    </xdr:to>
    <xdr:pic>
      <xdr:nvPicPr>
        <xdr:cNvPr id="620" name="Picture 1352115312">
          <a:extLst>
            <a:ext uri="{FF2B5EF4-FFF2-40B4-BE49-F238E27FC236}">
              <a16:creationId xmlns:a16="http://schemas.microsoft.com/office/drawing/2014/main" id="{4C1AEDAE-85F1-4282-49F1-88D40BF24AAC}"/>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363980" y="25313640"/>
          <a:ext cx="25908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114300</xdr:colOff>
      <xdr:row>65</xdr:row>
      <xdr:rowOff>160020</xdr:rowOff>
    </xdr:from>
    <xdr:to>
      <xdr:col>2</xdr:col>
      <xdr:colOff>411480</xdr:colOff>
      <xdr:row>65</xdr:row>
      <xdr:rowOff>632460</xdr:rowOff>
    </xdr:to>
    <xdr:pic>
      <xdr:nvPicPr>
        <xdr:cNvPr id="621" name="Picture 11">
          <a:extLst>
            <a:ext uri="{FF2B5EF4-FFF2-40B4-BE49-F238E27FC236}">
              <a16:creationId xmlns:a16="http://schemas.microsoft.com/office/drawing/2014/main" id="{F5809E82-54B9-3E71-F4BD-047E933259AE}"/>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333500" y="26068020"/>
          <a:ext cx="297180" cy="472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175260</xdr:colOff>
      <xdr:row>37</xdr:row>
      <xdr:rowOff>152400</xdr:rowOff>
    </xdr:from>
    <xdr:to>
      <xdr:col>2</xdr:col>
      <xdr:colOff>373380</xdr:colOff>
      <xdr:row>37</xdr:row>
      <xdr:rowOff>541020</xdr:rowOff>
    </xdr:to>
    <xdr:pic>
      <xdr:nvPicPr>
        <xdr:cNvPr id="622" name="Picture 1580551583">
          <a:extLst>
            <a:ext uri="{FF2B5EF4-FFF2-40B4-BE49-F238E27FC236}">
              <a16:creationId xmlns:a16="http://schemas.microsoft.com/office/drawing/2014/main" id="{267FE18D-E8BF-FBB0-DD6D-5314DCDFAFEB}"/>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394460" y="26822400"/>
          <a:ext cx="1981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160020</xdr:colOff>
      <xdr:row>9</xdr:row>
      <xdr:rowOff>38100</xdr:rowOff>
    </xdr:from>
    <xdr:to>
      <xdr:col>2</xdr:col>
      <xdr:colOff>411480</xdr:colOff>
      <xdr:row>9</xdr:row>
      <xdr:rowOff>617220</xdr:rowOff>
    </xdr:to>
    <xdr:pic>
      <xdr:nvPicPr>
        <xdr:cNvPr id="623" name="Picture 775456724">
          <a:extLst>
            <a:ext uri="{FF2B5EF4-FFF2-40B4-BE49-F238E27FC236}">
              <a16:creationId xmlns:a16="http://schemas.microsoft.com/office/drawing/2014/main" id="{529A55EA-F64C-7CCE-B057-B97E6F0AD29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379220" y="28232100"/>
          <a:ext cx="251460" cy="579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167640</xdr:colOff>
      <xdr:row>8</xdr:row>
      <xdr:rowOff>129540</xdr:rowOff>
    </xdr:from>
    <xdr:to>
      <xdr:col>2</xdr:col>
      <xdr:colOff>419100</xdr:colOff>
      <xdr:row>8</xdr:row>
      <xdr:rowOff>617220</xdr:rowOff>
    </xdr:to>
    <xdr:pic>
      <xdr:nvPicPr>
        <xdr:cNvPr id="624" name="Picture 997714357">
          <a:extLst>
            <a:ext uri="{FF2B5EF4-FFF2-40B4-BE49-F238E27FC236}">
              <a16:creationId xmlns:a16="http://schemas.microsoft.com/office/drawing/2014/main" id="{9CF2B3AA-1515-BD45-42CD-5E6985D5A2DB}"/>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1386840" y="29085540"/>
          <a:ext cx="251460" cy="487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144780</xdr:colOff>
      <xdr:row>11</xdr:row>
      <xdr:rowOff>60960</xdr:rowOff>
    </xdr:from>
    <xdr:to>
      <xdr:col>2</xdr:col>
      <xdr:colOff>381000</xdr:colOff>
      <xdr:row>11</xdr:row>
      <xdr:rowOff>662940</xdr:rowOff>
    </xdr:to>
    <xdr:pic>
      <xdr:nvPicPr>
        <xdr:cNvPr id="625" name="Picture 206066583">
          <a:extLst>
            <a:ext uri="{FF2B5EF4-FFF2-40B4-BE49-F238E27FC236}">
              <a16:creationId xmlns:a16="http://schemas.microsoft.com/office/drawing/2014/main" id="{CBAD16CB-2BE5-1897-EB43-22ED84FA3FF2}"/>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1363980" y="29778960"/>
          <a:ext cx="236220"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205740</xdr:colOff>
      <xdr:row>33</xdr:row>
      <xdr:rowOff>106680</xdr:rowOff>
    </xdr:from>
    <xdr:to>
      <xdr:col>2</xdr:col>
      <xdr:colOff>464820</xdr:colOff>
      <xdr:row>33</xdr:row>
      <xdr:rowOff>624840</xdr:rowOff>
    </xdr:to>
    <xdr:pic>
      <xdr:nvPicPr>
        <xdr:cNvPr id="626" name="Picture 1468922314">
          <a:extLst>
            <a:ext uri="{FF2B5EF4-FFF2-40B4-BE49-F238E27FC236}">
              <a16:creationId xmlns:a16="http://schemas.microsoft.com/office/drawing/2014/main" id="{96702A28-6C24-ECF7-9F7B-879872DA168F}"/>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1424940" y="30586680"/>
          <a:ext cx="259080" cy="518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91440</xdr:colOff>
      <xdr:row>32</xdr:row>
      <xdr:rowOff>114300</xdr:rowOff>
    </xdr:from>
    <xdr:to>
      <xdr:col>2</xdr:col>
      <xdr:colOff>510540</xdr:colOff>
      <xdr:row>32</xdr:row>
      <xdr:rowOff>601980</xdr:rowOff>
    </xdr:to>
    <xdr:pic>
      <xdr:nvPicPr>
        <xdr:cNvPr id="627" name="Picture 515812078">
          <a:extLst>
            <a:ext uri="{FF2B5EF4-FFF2-40B4-BE49-F238E27FC236}">
              <a16:creationId xmlns:a16="http://schemas.microsoft.com/office/drawing/2014/main" id="{DF6BFFA8-BF15-9415-53AD-260ED312591C}"/>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1310640" y="31356300"/>
          <a:ext cx="419100" cy="487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182880</xdr:colOff>
      <xdr:row>38</xdr:row>
      <xdr:rowOff>152400</xdr:rowOff>
    </xdr:from>
    <xdr:to>
      <xdr:col>2</xdr:col>
      <xdr:colOff>381000</xdr:colOff>
      <xdr:row>38</xdr:row>
      <xdr:rowOff>541020</xdr:rowOff>
    </xdr:to>
    <xdr:pic>
      <xdr:nvPicPr>
        <xdr:cNvPr id="628" name="Picture 272404608">
          <a:extLst>
            <a:ext uri="{FF2B5EF4-FFF2-40B4-BE49-F238E27FC236}">
              <a16:creationId xmlns:a16="http://schemas.microsoft.com/office/drawing/2014/main" id="{DF41C5B4-6243-487E-E4DC-914952D1E598}"/>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402080" y="32156400"/>
          <a:ext cx="1981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106680</xdr:colOff>
      <xdr:row>21</xdr:row>
      <xdr:rowOff>114300</xdr:rowOff>
    </xdr:from>
    <xdr:to>
      <xdr:col>2</xdr:col>
      <xdr:colOff>403860</xdr:colOff>
      <xdr:row>21</xdr:row>
      <xdr:rowOff>601980</xdr:rowOff>
    </xdr:to>
    <xdr:pic>
      <xdr:nvPicPr>
        <xdr:cNvPr id="629" name="Picture 559198077">
          <a:extLst>
            <a:ext uri="{FF2B5EF4-FFF2-40B4-BE49-F238E27FC236}">
              <a16:creationId xmlns:a16="http://schemas.microsoft.com/office/drawing/2014/main" id="{C1A5AD26-FF9F-C4C8-8A4D-71586BA0E31E}"/>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1325880" y="32880300"/>
          <a:ext cx="297180" cy="487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129540</xdr:colOff>
      <xdr:row>52</xdr:row>
      <xdr:rowOff>114300</xdr:rowOff>
    </xdr:from>
    <xdr:to>
      <xdr:col>2</xdr:col>
      <xdr:colOff>464820</xdr:colOff>
      <xdr:row>52</xdr:row>
      <xdr:rowOff>533400</xdr:rowOff>
    </xdr:to>
    <xdr:pic>
      <xdr:nvPicPr>
        <xdr:cNvPr id="630" name="Picture 345416342">
          <a:extLst>
            <a:ext uri="{FF2B5EF4-FFF2-40B4-BE49-F238E27FC236}">
              <a16:creationId xmlns:a16="http://schemas.microsoft.com/office/drawing/2014/main" id="{90745DEC-2A13-1433-643B-00B7B39D8472}"/>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348740" y="33642300"/>
          <a:ext cx="33528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91440</xdr:colOff>
      <xdr:row>48</xdr:row>
      <xdr:rowOff>152400</xdr:rowOff>
    </xdr:from>
    <xdr:to>
      <xdr:col>2</xdr:col>
      <xdr:colOff>419100</xdr:colOff>
      <xdr:row>48</xdr:row>
      <xdr:rowOff>632460</xdr:rowOff>
    </xdr:to>
    <xdr:pic>
      <xdr:nvPicPr>
        <xdr:cNvPr id="631" name="Picture 732280483">
          <a:extLst>
            <a:ext uri="{FF2B5EF4-FFF2-40B4-BE49-F238E27FC236}">
              <a16:creationId xmlns:a16="http://schemas.microsoft.com/office/drawing/2014/main" id="{ED381F48-CA91-032B-C86D-0272298B0FE7}"/>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310640" y="34442400"/>
          <a:ext cx="32766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190500</xdr:colOff>
      <xdr:row>59</xdr:row>
      <xdr:rowOff>76200</xdr:rowOff>
    </xdr:from>
    <xdr:to>
      <xdr:col>2</xdr:col>
      <xdr:colOff>426720</xdr:colOff>
      <xdr:row>59</xdr:row>
      <xdr:rowOff>541020</xdr:rowOff>
    </xdr:to>
    <xdr:pic>
      <xdr:nvPicPr>
        <xdr:cNvPr id="632" name="Picture 6880672">
          <a:extLst>
            <a:ext uri="{FF2B5EF4-FFF2-40B4-BE49-F238E27FC236}">
              <a16:creationId xmlns:a16="http://schemas.microsoft.com/office/drawing/2014/main" id="{80F28C2F-DC83-82F3-FFF2-D490693B3E4E}"/>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409700" y="35128200"/>
          <a:ext cx="236220" cy="464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152400</xdr:colOff>
      <xdr:row>20</xdr:row>
      <xdr:rowOff>281940</xdr:rowOff>
    </xdr:from>
    <xdr:to>
      <xdr:col>2</xdr:col>
      <xdr:colOff>373380</xdr:colOff>
      <xdr:row>20</xdr:row>
      <xdr:rowOff>617220</xdr:rowOff>
    </xdr:to>
    <xdr:pic>
      <xdr:nvPicPr>
        <xdr:cNvPr id="633" name="Picture 844431479">
          <a:extLst>
            <a:ext uri="{FF2B5EF4-FFF2-40B4-BE49-F238E27FC236}">
              <a16:creationId xmlns:a16="http://schemas.microsoft.com/office/drawing/2014/main" id="{D3D26F31-78BA-71F3-D913-367DD54C138A}"/>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1371600" y="36095940"/>
          <a:ext cx="22098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167640</xdr:colOff>
      <xdr:row>17</xdr:row>
      <xdr:rowOff>129540</xdr:rowOff>
    </xdr:from>
    <xdr:to>
      <xdr:col>2</xdr:col>
      <xdr:colOff>388620</xdr:colOff>
      <xdr:row>17</xdr:row>
      <xdr:rowOff>548640</xdr:rowOff>
    </xdr:to>
    <xdr:pic>
      <xdr:nvPicPr>
        <xdr:cNvPr id="634" name="Picture 94247184">
          <a:extLst>
            <a:ext uri="{FF2B5EF4-FFF2-40B4-BE49-F238E27FC236}">
              <a16:creationId xmlns:a16="http://schemas.microsoft.com/office/drawing/2014/main" id="{B9BE6659-D0FE-7424-B730-D7D898EF23CB}"/>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386840" y="36705540"/>
          <a:ext cx="22098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205740</xdr:colOff>
      <xdr:row>56</xdr:row>
      <xdr:rowOff>144780</xdr:rowOff>
    </xdr:from>
    <xdr:to>
      <xdr:col>2</xdr:col>
      <xdr:colOff>426720</xdr:colOff>
      <xdr:row>56</xdr:row>
      <xdr:rowOff>533400</xdr:rowOff>
    </xdr:to>
    <xdr:pic>
      <xdr:nvPicPr>
        <xdr:cNvPr id="635" name="Picture 1667272868">
          <a:extLst>
            <a:ext uri="{FF2B5EF4-FFF2-40B4-BE49-F238E27FC236}">
              <a16:creationId xmlns:a16="http://schemas.microsoft.com/office/drawing/2014/main" id="{529A92A7-8A9B-4525-B103-4C63255EFEE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424940" y="37482780"/>
          <a:ext cx="22098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91440</xdr:colOff>
      <xdr:row>18</xdr:row>
      <xdr:rowOff>182880</xdr:rowOff>
    </xdr:from>
    <xdr:to>
      <xdr:col>2</xdr:col>
      <xdr:colOff>464820</xdr:colOff>
      <xdr:row>18</xdr:row>
      <xdr:rowOff>594360</xdr:rowOff>
    </xdr:to>
    <xdr:pic>
      <xdr:nvPicPr>
        <xdr:cNvPr id="636" name="Picture 768203054">
          <a:extLst>
            <a:ext uri="{FF2B5EF4-FFF2-40B4-BE49-F238E27FC236}">
              <a16:creationId xmlns:a16="http://schemas.microsoft.com/office/drawing/2014/main" id="{3B9998DF-38CA-B0F4-5E76-16C1FB4080BA}"/>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310640" y="38282880"/>
          <a:ext cx="373380"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30480</xdr:colOff>
      <xdr:row>61</xdr:row>
      <xdr:rowOff>182880</xdr:rowOff>
    </xdr:from>
    <xdr:to>
      <xdr:col>2</xdr:col>
      <xdr:colOff>388620</xdr:colOff>
      <xdr:row>61</xdr:row>
      <xdr:rowOff>670560</xdr:rowOff>
    </xdr:to>
    <xdr:pic>
      <xdr:nvPicPr>
        <xdr:cNvPr id="637" name="Picture 1730279593">
          <a:extLst>
            <a:ext uri="{FF2B5EF4-FFF2-40B4-BE49-F238E27FC236}">
              <a16:creationId xmlns:a16="http://schemas.microsoft.com/office/drawing/2014/main" id="{2D528554-C682-8A13-0B36-09E82ACEC077}"/>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1249680" y="39044880"/>
          <a:ext cx="358140" cy="487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160020</xdr:colOff>
      <xdr:row>62</xdr:row>
      <xdr:rowOff>137160</xdr:rowOff>
    </xdr:from>
    <xdr:to>
      <xdr:col>2</xdr:col>
      <xdr:colOff>419100</xdr:colOff>
      <xdr:row>62</xdr:row>
      <xdr:rowOff>579120</xdr:rowOff>
    </xdr:to>
    <xdr:pic>
      <xdr:nvPicPr>
        <xdr:cNvPr id="638" name="Picture 38047180">
          <a:extLst>
            <a:ext uri="{FF2B5EF4-FFF2-40B4-BE49-F238E27FC236}">
              <a16:creationId xmlns:a16="http://schemas.microsoft.com/office/drawing/2014/main" id="{3CF58373-D59D-60E8-2266-7E073C929405}"/>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1379220" y="39761160"/>
          <a:ext cx="259080"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137160</xdr:colOff>
      <xdr:row>63</xdr:row>
      <xdr:rowOff>175260</xdr:rowOff>
    </xdr:from>
    <xdr:to>
      <xdr:col>2</xdr:col>
      <xdr:colOff>396240</xdr:colOff>
      <xdr:row>63</xdr:row>
      <xdr:rowOff>617220</xdr:rowOff>
    </xdr:to>
    <xdr:pic>
      <xdr:nvPicPr>
        <xdr:cNvPr id="639" name="Picture 554215828">
          <a:extLst>
            <a:ext uri="{FF2B5EF4-FFF2-40B4-BE49-F238E27FC236}">
              <a16:creationId xmlns:a16="http://schemas.microsoft.com/office/drawing/2014/main" id="{0BE4E9EC-36A0-7E79-65AF-60B2D9D4EF95}"/>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1356360" y="40561260"/>
          <a:ext cx="259080"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160020</xdr:colOff>
      <xdr:row>68</xdr:row>
      <xdr:rowOff>175260</xdr:rowOff>
    </xdr:from>
    <xdr:to>
      <xdr:col>2</xdr:col>
      <xdr:colOff>396240</xdr:colOff>
      <xdr:row>68</xdr:row>
      <xdr:rowOff>640080</xdr:rowOff>
    </xdr:to>
    <xdr:pic>
      <xdr:nvPicPr>
        <xdr:cNvPr id="640" name="Picture 1335174575">
          <a:extLst>
            <a:ext uri="{FF2B5EF4-FFF2-40B4-BE49-F238E27FC236}">
              <a16:creationId xmlns:a16="http://schemas.microsoft.com/office/drawing/2014/main" id="{01BC2687-5EB6-FF1F-EA20-1387C8946E10}"/>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1379220" y="41323260"/>
          <a:ext cx="236220" cy="464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182880</xdr:colOff>
      <xdr:row>46</xdr:row>
      <xdr:rowOff>175260</xdr:rowOff>
    </xdr:from>
    <xdr:to>
      <xdr:col>2</xdr:col>
      <xdr:colOff>365760</xdr:colOff>
      <xdr:row>46</xdr:row>
      <xdr:rowOff>510540</xdr:rowOff>
    </xdr:to>
    <xdr:pic>
      <xdr:nvPicPr>
        <xdr:cNvPr id="641" name="Picture 473349792">
          <a:extLst>
            <a:ext uri="{FF2B5EF4-FFF2-40B4-BE49-F238E27FC236}">
              <a16:creationId xmlns:a16="http://schemas.microsoft.com/office/drawing/2014/main" id="{E8AE27FE-9304-0E83-6A4F-E67CF68C826D}"/>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1402080" y="42085260"/>
          <a:ext cx="18288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83820</xdr:colOff>
      <xdr:row>2</xdr:row>
      <xdr:rowOff>106680</xdr:rowOff>
    </xdr:from>
    <xdr:to>
      <xdr:col>2</xdr:col>
      <xdr:colOff>381000</xdr:colOff>
      <xdr:row>2</xdr:row>
      <xdr:rowOff>609600</xdr:rowOff>
    </xdr:to>
    <xdr:pic>
      <xdr:nvPicPr>
        <xdr:cNvPr id="642" name="Picture 1343402139">
          <a:extLst>
            <a:ext uri="{FF2B5EF4-FFF2-40B4-BE49-F238E27FC236}">
              <a16:creationId xmlns:a16="http://schemas.microsoft.com/office/drawing/2014/main" id="{F3BEC344-2EF3-C019-3963-C4121F63B138}"/>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1303020" y="42778680"/>
          <a:ext cx="29718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144780</xdr:colOff>
      <xdr:row>75</xdr:row>
      <xdr:rowOff>160020</xdr:rowOff>
    </xdr:from>
    <xdr:to>
      <xdr:col>2</xdr:col>
      <xdr:colOff>441960</xdr:colOff>
      <xdr:row>75</xdr:row>
      <xdr:rowOff>662940</xdr:rowOff>
    </xdr:to>
    <xdr:pic>
      <xdr:nvPicPr>
        <xdr:cNvPr id="643" name="Picture 1675329507">
          <a:extLst>
            <a:ext uri="{FF2B5EF4-FFF2-40B4-BE49-F238E27FC236}">
              <a16:creationId xmlns:a16="http://schemas.microsoft.com/office/drawing/2014/main" id="{C614766B-C931-613B-AE64-C51B73869422}"/>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1363980" y="43594020"/>
          <a:ext cx="29718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160020</xdr:colOff>
      <xdr:row>78</xdr:row>
      <xdr:rowOff>152400</xdr:rowOff>
    </xdr:from>
    <xdr:to>
      <xdr:col>2</xdr:col>
      <xdr:colOff>396240</xdr:colOff>
      <xdr:row>78</xdr:row>
      <xdr:rowOff>586740</xdr:rowOff>
    </xdr:to>
    <xdr:pic>
      <xdr:nvPicPr>
        <xdr:cNvPr id="644" name="Picture 1401445120">
          <a:extLst>
            <a:ext uri="{FF2B5EF4-FFF2-40B4-BE49-F238E27FC236}">
              <a16:creationId xmlns:a16="http://schemas.microsoft.com/office/drawing/2014/main" id="{C7A9D0DF-A49C-0D27-B9C9-C822265F47C9}"/>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1379220" y="44348400"/>
          <a:ext cx="236220" cy="434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114300</xdr:colOff>
      <xdr:row>73</xdr:row>
      <xdr:rowOff>114300</xdr:rowOff>
    </xdr:from>
    <xdr:to>
      <xdr:col>2</xdr:col>
      <xdr:colOff>502920</xdr:colOff>
      <xdr:row>73</xdr:row>
      <xdr:rowOff>632460</xdr:rowOff>
    </xdr:to>
    <xdr:pic>
      <xdr:nvPicPr>
        <xdr:cNvPr id="645" name="Picture 2066001086">
          <a:extLst>
            <a:ext uri="{FF2B5EF4-FFF2-40B4-BE49-F238E27FC236}">
              <a16:creationId xmlns:a16="http://schemas.microsoft.com/office/drawing/2014/main" id="{D2E99489-417A-192D-F35F-5FDEE8459156}"/>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1333500" y="45072300"/>
          <a:ext cx="388620" cy="518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144780</xdr:colOff>
      <xdr:row>76</xdr:row>
      <xdr:rowOff>76200</xdr:rowOff>
    </xdr:from>
    <xdr:to>
      <xdr:col>2</xdr:col>
      <xdr:colOff>441960</xdr:colOff>
      <xdr:row>76</xdr:row>
      <xdr:rowOff>556260</xdr:rowOff>
    </xdr:to>
    <xdr:pic>
      <xdr:nvPicPr>
        <xdr:cNvPr id="646" name="Picture 365523406">
          <a:extLst>
            <a:ext uri="{FF2B5EF4-FFF2-40B4-BE49-F238E27FC236}">
              <a16:creationId xmlns:a16="http://schemas.microsoft.com/office/drawing/2014/main" id="{D881D36C-8FF6-A2A7-D842-39A0521F7617}"/>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1363980" y="45796200"/>
          <a:ext cx="29718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114300</xdr:colOff>
      <xdr:row>54</xdr:row>
      <xdr:rowOff>175260</xdr:rowOff>
    </xdr:from>
    <xdr:to>
      <xdr:col>2</xdr:col>
      <xdr:colOff>411480</xdr:colOff>
      <xdr:row>54</xdr:row>
      <xdr:rowOff>731520</xdr:rowOff>
    </xdr:to>
    <xdr:pic>
      <xdr:nvPicPr>
        <xdr:cNvPr id="647" name="Picture 1235470339">
          <a:extLst>
            <a:ext uri="{FF2B5EF4-FFF2-40B4-BE49-F238E27FC236}">
              <a16:creationId xmlns:a16="http://schemas.microsoft.com/office/drawing/2014/main" id="{B39B87FE-C0CF-962E-9DFE-20FDC5D6E0D5}"/>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333500" y="46657260"/>
          <a:ext cx="297180" cy="556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121920</xdr:colOff>
      <xdr:row>6</xdr:row>
      <xdr:rowOff>144780</xdr:rowOff>
    </xdr:from>
    <xdr:to>
      <xdr:col>2</xdr:col>
      <xdr:colOff>381000</xdr:colOff>
      <xdr:row>6</xdr:row>
      <xdr:rowOff>579120</xdr:rowOff>
    </xdr:to>
    <xdr:pic>
      <xdr:nvPicPr>
        <xdr:cNvPr id="648" name="Picture 1167541054">
          <a:extLst>
            <a:ext uri="{FF2B5EF4-FFF2-40B4-BE49-F238E27FC236}">
              <a16:creationId xmlns:a16="http://schemas.microsoft.com/office/drawing/2014/main" id="{7138D61C-0639-B0C4-EDEF-6365B4698DE0}"/>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1341120" y="47388780"/>
          <a:ext cx="259080" cy="434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259080</xdr:colOff>
      <xdr:row>10</xdr:row>
      <xdr:rowOff>251460</xdr:rowOff>
    </xdr:from>
    <xdr:to>
      <xdr:col>2</xdr:col>
      <xdr:colOff>441960</xdr:colOff>
      <xdr:row>10</xdr:row>
      <xdr:rowOff>571500</xdr:rowOff>
    </xdr:to>
    <xdr:pic>
      <xdr:nvPicPr>
        <xdr:cNvPr id="649" name="Picture 441516335">
          <a:extLst>
            <a:ext uri="{FF2B5EF4-FFF2-40B4-BE49-F238E27FC236}">
              <a16:creationId xmlns:a16="http://schemas.microsoft.com/office/drawing/2014/main" id="{6458FC44-0DDC-7A30-5D52-EBBAB956B22A}"/>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1478280" y="48257460"/>
          <a:ext cx="182880" cy="320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144780</xdr:colOff>
      <xdr:row>35</xdr:row>
      <xdr:rowOff>129540</xdr:rowOff>
    </xdr:from>
    <xdr:to>
      <xdr:col>2</xdr:col>
      <xdr:colOff>441960</xdr:colOff>
      <xdr:row>35</xdr:row>
      <xdr:rowOff>594360</xdr:rowOff>
    </xdr:to>
    <xdr:pic>
      <xdr:nvPicPr>
        <xdr:cNvPr id="650" name="Picture 1767641870">
          <a:extLst>
            <a:ext uri="{FF2B5EF4-FFF2-40B4-BE49-F238E27FC236}">
              <a16:creationId xmlns:a16="http://schemas.microsoft.com/office/drawing/2014/main" id="{F3B52953-6950-E176-CF9E-5E79C3B12EB6}"/>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1363980" y="48897540"/>
          <a:ext cx="297180" cy="464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47</xdr:row>
      <xdr:rowOff>0</xdr:rowOff>
    </xdr:from>
    <xdr:to>
      <xdr:col>2</xdr:col>
      <xdr:colOff>236220</xdr:colOff>
      <xdr:row>47</xdr:row>
      <xdr:rowOff>525780</xdr:rowOff>
    </xdr:to>
    <xdr:pic>
      <xdr:nvPicPr>
        <xdr:cNvPr id="651" name="Picture 1154990786">
          <a:extLst>
            <a:ext uri="{FF2B5EF4-FFF2-40B4-BE49-F238E27FC236}">
              <a16:creationId xmlns:a16="http://schemas.microsoft.com/office/drawing/2014/main" id="{0FAAC243-ED56-9CE0-0685-EC4A2AEF68D3}"/>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1219200" y="47244000"/>
          <a:ext cx="236220"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175260</xdr:colOff>
      <xdr:row>47</xdr:row>
      <xdr:rowOff>144780</xdr:rowOff>
    </xdr:from>
    <xdr:to>
      <xdr:col>2</xdr:col>
      <xdr:colOff>472440</xdr:colOff>
      <xdr:row>47</xdr:row>
      <xdr:rowOff>640080</xdr:rowOff>
    </xdr:to>
    <xdr:pic>
      <xdr:nvPicPr>
        <xdr:cNvPr id="652" name="Picture 783549312">
          <a:extLst>
            <a:ext uri="{FF2B5EF4-FFF2-40B4-BE49-F238E27FC236}">
              <a16:creationId xmlns:a16="http://schemas.microsoft.com/office/drawing/2014/main" id="{E2C3F843-196F-9A10-33EE-DE63323FB7CF}"/>
            </a:ext>
          </a:extLst>
        </xdr:cNvPr>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1394460" y="49674780"/>
          <a:ext cx="29718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175260</xdr:colOff>
      <xdr:row>34</xdr:row>
      <xdr:rowOff>160020</xdr:rowOff>
    </xdr:from>
    <xdr:to>
      <xdr:col>2</xdr:col>
      <xdr:colOff>381000</xdr:colOff>
      <xdr:row>34</xdr:row>
      <xdr:rowOff>518160</xdr:rowOff>
    </xdr:to>
    <xdr:pic>
      <xdr:nvPicPr>
        <xdr:cNvPr id="653" name="Picture 435221893">
          <a:extLst>
            <a:ext uri="{FF2B5EF4-FFF2-40B4-BE49-F238E27FC236}">
              <a16:creationId xmlns:a16="http://schemas.microsoft.com/office/drawing/2014/main" id="{BE1886A1-8ADE-DF43-8B45-3DF2C30ED43C}"/>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1394460" y="50452020"/>
          <a:ext cx="2057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152400</xdr:colOff>
      <xdr:row>80</xdr:row>
      <xdr:rowOff>182880</xdr:rowOff>
    </xdr:from>
    <xdr:to>
      <xdr:col>2</xdr:col>
      <xdr:colOff>449580</xdr:colOff>
      <xdr:row>80</xdr:row>
      <xdr:rowOff>594360</xdr:rowOff>
    </xdr:to>
    <xdr:pic>
      <xdr:nvPicPr>
        <xdr:cNvPr id="654" name="Picture 556615160">
          <a:extLst>
            <a:ext uri="{FF2B5EF4-FFF2-40B4-BE49-F238E27FC236}">
              <a16:creationId xmlns:a16="http://schemas.microsoft.com/office/drawing/2014/main" id="{78A9484E-5C8E-CFC8-F59D-68A487388C0A}"/>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1371600" y="51236880"/>
          <a:ext cx="297180"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243840</xdr:colOff>
      <xdr:row>16</xdr:row>
      <xdr:rowOff>144780</xdr:rowOff>
    </xdr:from>
    <xdr:to>
      <xdr:col>2</xdr:col>
      <xdr:colOff>388620</xdr:colOff>
      <xdr:row>16</xdr:row>
      <xdr:rowOff>495300</xdr:rowOff>
    </xdr:to>
    <xdr:pic>
      <xdr:nvPicPr>
        <xdr:cNvPr id="655" name="Picture 1010509165">
          <a:extLst>
            <a:ext uri="{FF2B5EF4-FFF2-40B4-BE49-F238E27FC236}">
              <a16:creationId xmlns:a16="http://schemas.microsoft.com/office/drawing/2014/main" id="{13317EF9-EA96-73DB-BDDD-D4629EFE64F9}"/>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1463040" y="51960780"/>
          <a:ext cx="14478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182880</xdr:colOff>
      <xdr:row>81</xdr:row>
      <xdr:rowOff>152400</xdr:rowOff>
    </xdr:from>
    <xdr:to>
      <xdr:col>2</xdr:col>
      <xdr:colOff>419100</xdr:colOff>
      <xdr:row>81</xdr:row>
      <xdr:rowOff>601980</xdr:rowOff>
    </xdr:to>
    <xdr:pic>
      <xdr:nvPicPr>
        <xdr:cNvPr id="656" name="Picture 168291461">
          <a:extLst>
            <a:ext uri="{FF2B5EF4-FFF2-40B4-BE49-F238E27FC236}">
              <a16:creationId xmlns:a16="http://schemas.microsoft.com/office/drawing/2014/main" id="{8095B5BD-5212-3A8A-49E7-2CE0ADA81F33}"/>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402080" y="52730400"/>
          <a:ext cx="23622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137160</xdr:colOff>
      <xdr:row>53</xdr:row>
      <xdr:rowOff>144780</xdr:rowOff>
    </xdr:from>
    <xdr:to>
      <xdr:col>2</xdr:col>
      <xdr:colOff>472440</xdr:colOff>
      <xdr:row>53</xdr:row>
      <xdr:rowOff>563880</xdr:rowOff>
    </xdr:to>
    <xdr:pic>
      <xdr:nvPicPr>
        <xdr:cNvPr id="657" name="Picture 296421649">
          <a:extLst>
            <a:ext uri="{FF2B5EF4-FFF2-40B4-BE49-F238E27FC236}">
              <a16:creationId xmlns:a16="http://schemas.microsoft.com/office/drawing/2014/main" id="{83972C5B-210D-F261-0613-BF01F0D213BC}"/>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356360" y="53484780"/>
          <a:ext cx="33528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144780</xdr:colOff>
      <xdr:row>50</xdr:row>
      <xdr:rowOff>198120</xdr:rowOff>
    </xdr:from>
    <xdr:to>
      <xdr:col>2</xdr:col>
      <xdr:colOff>502920</xdr:colOff>
      <xdr:row>50</xdr:row>
      <xdr:rowOff>609600</xdr:rowOff>
    </xdr:to>
    <xdr:pic>
      <xdr:nvPicPr>
        <xdr:cNvPr id="658" name="Picture 1489084783">
          <a:extLst>
            <a:ext uri="{FF2B5EF4-FFF2-40B4-BE49-F238E27FC236}">
              <a16:creationId xmlns:a16="http://schemas.microsoft.com/office/drawing/2014/main" id="{2450DE84-F125-E0AD-A66A-89D35B6D9431}"/>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1363980" y="54300120"/>
          <a:ext cx="358140"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182880</xdr:colOff>
      <xdr:row>79</xdr:row>
      <xdr:rowOff>121920</xdr:rowOff>
    </xdr:from>
    <xdr:to>
      <xdr:col>2</xdr:col>
      <xdr:colOff>419100</xdr:colOff>
      <xdr:row>79</xdr:row>
      <xdr:rowOff>563880</xdr:rowOff>
    </xdr:to>
    <xdr:pic>
      <xdr:nvPicPr>
        <xdr:cNvPr id="659" name="Picture 2145142257">
          <a:extLst>
            <a:ext uri="{FF2B5EF4-FFF2-40B4-BE49-F238E27FC236}">
              <a16:creationId xmlns:a16="http://schemas.microsoft.com/office/drawing/2014/main" id="{517FBD50-EB3F-1F4C-48D0-84DF6FB1AC2E}"/>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1402080" y="54985920"/>
          <a:ext cx="236220"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167640</xdr:colOff>
      <xdr:row>27</xdr:row>
      <xdr:rowOff>114300</xdr:rowOff>
    </xdr:from>
    <xdr:to>
      <xdr:col>2</xdr:col>
      <xdr:colOff>403860</xdr:colOff>
      <xdr:row>27</xdr:row>
      <xdr:rowOff>586740</xdr:rowOff>
    </xdr:to>
    <xdr:pic>
      <xdr:nvPicPr>
        <xdr:cNvPr id="660" name="Picture 533837243">
          <a:extLst>
            <a:ext uri="{FF2B5EF4-FFF2-40B4-BE49-F238E27FC236}">
              <a16:creationId xmlns:a16="http://schemas.microsoft.com/office/drawing/2014/main" id="{AD6935A7-7C76-A7D0-A1AA-AAB2FE25D6A3}"/>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1386840" y="55740300"/>
          <a:ext cx="236220" cy="472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28</xdr:row>
      <xdr:rowOff>0</xdr:rowOff>
    </xdr:from>
    <xdr:to>
      <xdr:col>2</xdr:col>
      <xdr:colOff>297180</xdr:colOff>
      <xdr:row>28</xdr:row>
      <xdr:rowOff>495300</xdr:rowOff>
    </xdr:to>
    <xdr:pic>
      <xdr:nvPicPr>
        <xdr:cNvPr id="661" name="Picture 462377564">
          <a:extLst>
            <a:ext uri="{FF2B5EF4-FFF2-40B4-BE49-F238E27FC236}">
              <a16:creationId xmlns:a16="http://schemas.microsoft.com/office/drawing/2014/main" id="{8A2F8F21-C0E1-89EE-35CA-0AE26D96FAC2}"/>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1219200" y="54102000"/>
          <a:ext cx="29718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114300</xdr:colOff>
      <xdr:row>28</xdr:row>
      <xdr:rowOff>152400</xdr:rowOff>
    </xdr:from>
    <xdr:to>
      <xdr:col>2</xdr:col>
      <xdr:colOff>381000</xdr:colOff>
      <xdr:row>28</xdr:row>
      <xdr:rowOff>571500</xdr:rowOff>
    </xdr:to>
    <xdr:pic>
      <xdr:nvPicPr>
        <xdr:cNvPr id="662" name="Picture 731016744">
          <a:extLst>
            <a:ext uri="{FF2B5EF4-FFF2-40B4-BE49-F238E27FC236}">
              <a16:creationId xmlns:a16="http://schemas.microsoft.com/office/drawing/2014/main" id="{B5BECE32-F48D-E9B9-E31E-714E790CA414}"/>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1333500" y="56540400"/>
          <a:ext cx="2667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160020</xdr:colOff>
      <xdr:row>74</xdr:row>
      <xdr:rowOff>83820</xdr:rowOff>
    </xdr:from>
    <xdr:to>
      <xdr:col>2</xdr:col>
      <xdr:colOff>457200</xdr:colOff>
      <xdr:row>74</xdr:row>
      <xdr:rowOff>647700</xdr:rowOff>
    </xdr:to>
    <xdr:pic>
      <xdr:nvPicPr>
        <xdr:cNvPr id="663" name="Picture 129789044">
          <a:extLst>
            <a:ext uri="{FF2B5EF4-FFF2-40B4-BE49-F238E27FC236}">
              <a16:creationId xmlns:a16="http://schemas.microsoft.com/office/drawing/2014/main" id="{5511D801-768E-8A33-502F-782CFE07C6E4}"/>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1379220" y="57233820"/>
          <a:ext cx="297180" cy="563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167640</xdr:colOff>
      <xdr:row>77</xdr:row>
      <xdr:rowOff>213360</xdr:rowOff>
    </xdr:from>
    <xdr:to>
      <xdr:col>2</xdr:col>
      <xdr:colOff>403860</xdr:colOff>
      <xdr:row>77</xdr:row>
      <xdr:rowOff>624840</xdr:rowOff>
    </xdr:to>
    <xdr:pic>
      <xdr:nvPicPr>
        <xdr:cNvPr id="664" name="Picture 581424354">
          <a:extLst>
            <a:ext uri="{FF2B5EF4-FFF2-40B4-BE49-F238E27FC236}">
              <a16:creationId xmlns:a16="http://schemas.microsoft.com/office/drawing/2014/main" id="{536BF788-4B64-9C0F-3773-DF6B8AFB6E15}"/>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1386840" y="58125360"/>
          <a:ext cx="236220"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106680</xdr:colOff>
      <xdr:row>5</xdr:row>
      <xdr:rowOff>137160</xdr:rowOff>
    </xdr:from>
    <xdr:to>
      <xdr:col>2</xdr:col>
      <xdr:colOff>403860</xdr:colOff>
      <xdr:row>5</xdr:row>
      <xdr:rowOff>556260</xdr:rowOff>
    </xdr:to>
    <xdr:pic>
      <xdr:nvPicPr>
        <xdr:cNvPr id="665" name="Picture 721427081">
          <a:extLst>
            <a:ext uri="{FF2B5EF4-FFF2-40B4-BE49-F238E27FC236}">
              <a16:creationId xmlns:a16="http://schemas.microsoft.com/office/drawing/2014/main" id="{67981873-0021-F2C7-7732-DCFD1BA390D0}"/>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1325880" y="58811160"/>
          <a:ext cx="29718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114300</xdr:colOff>
      <xdr:row>49</xdr:row>
      <xdr:rowOff>182880</xdr:rowOff>
    </xdr:from>
    <xdr:to>
      <xdr:col>2</xdr:col>
      <xdr:colOff>403860</xdr:colOff>
      <xdr:row>49</xdr:row>
      <xdr:rowOff>533400</xdr:rowOff>
    </xdr:to>
    <xdr:pic>
      <xdr:nvPicPr>
        <xdr:cNvPr id="666" name="Picture 1120786654">
          <a:extLst>
            <a:ext uri="{FF2B5EF4-FFF2-40B4-BE49-F238E27FC236}">
              <a16:creationId xmlns:a16="http://schemas.microsoft.com/office/drawing/2014/main" id="{C4670C99-F3AF-A4A4-9CC6-AA2E27EBF57E}"/>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1333500" y="59618880"/>
          <a:ext cx="28956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175260</xdr:colOff>
      <xdr:row>25</xdr:row>
      <xdr:rowOff>152400</xdr:rowOff>
    </xdr:from>
    <xdr:to>
      <xdr:col>2</xdr:col>
      <xdr:colOff>441960</xdr:colOff>
      <xdr:row>25</xdr:row>
      <xdr:rowOff>624840</xdr:rowOff>
    </xdr:to>
    <xdr:pic>
      <xdr:nvPicPr>
        <xdr:cNvPr id="667" name="Picture 541088432">
          <a:extLst>
            <a:ext uri="{FF2B5EF4-FFF2-40B4-BE49-F238E27FC236}">
              <a16:creationId xmlns:a16="http://schemas.microsoft.com/office/drawing/2014/main" id="{35B91A8A-E971-5A7E-8F29-93347232F581}"/>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1394460" y="60350400"/>
          <a:ext cx="266700" cy="472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114300</xdr:colOff>
      <xdr:row>30</xdr:row>
      <xdr:rowOff>167640</xdr:rowOff>
    </xdr:from>
    <xdr:to>
      <xdr:col>2</xdr:col>
      <xdr:colOff>518160</xdr:colOff>
      <xdr:row>30</xdr:row>
      <xdr:rowOff>609600</xdr:rowOff>
    </xdr:to>
    <xdr:pic>
      <xdr:nvPicPr>
        <xdr:cNvPr id="668" name="Picture 1">
          <a:extLst>
            <a:ext uri="{FF2B5EF4-FFF2-40B4-BE49-F238E27FC236}">
              <a16:creationId xmlns:a16="http://schemas.microsoft.com/office/drawing/2014/main" id="{DACD55D4-9009-948F-76E7-7E2ECE6F52F2}"/>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1333500" y="61127640"/>
          <a:ext cx="403860"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228600</xdr:colOff>
      <xdr:row>64</xdr:row>
      <xdr:rowOff>175260</xdr:rowOff>
    </xdr:from>
    <xdr:to>
      <xdr:col>2</xdr:col>
      <xdr:colOff>403860</xdr:colOff>
      <xdr:row>64</xdr:row>
      <xdr:rowOff>518160</xdr:rowOff>
    </xdr:to>
    <xdr:pic>
      <xdr:nvPicPr>
        <xdr:cNvPr id="669" name="Picture 177410659">
          <a:extLst>
            <a:ext uri="{FF2B5EF4-FFF2-40B4-BE49-F238E27FC236}">
              <a16:creationId xmlns:a16="http://schemas.microsoft.com/office/drawing/2014/main" id="{11DDF54C-4951-A243-7CFE-72ABA4CD4208}"/>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1447800" y="61897260"/>
          <a:ext cx="17526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198120</xdr:colOff>
      <xdr:row>67</xdr:row>
      <xdr:rowOff>190500</xdr:rowOff>
    </xdr:from>
    <xdr:to>
      <xdr:col>2</xdr:col>
      <xdr:colOff>449580</xdr:colOff>
      <xdr:row>67</xdr:row>
      <xdr:rowOff>579120</xdr:rowOff>
    </xdr:to>
    <xdr:pic>
      <xdr:nvPicPr>
        <xdr:cNvPr id="670" name="Picture 1020850675">
          <a:extLst>
            <a:ext uri="{FF2B5EF4-FFF2-40B4-BE49-F238E27FC236}">
              <a16:creationId xmlns:a16="http://schemas.microsoft.com/office/drawing/2014/main" id="{C3D514EE-D833-F7E0-7E31-227BBAF6FB05}"/>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1417320" y="62674500"/>
          <a:ext cx="25146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121920</xdr:colOff>
      <xdr:row>72</xdr:row>
      <xdr:rowOff>121920</xdr:rowOff>
    </xdr:from>
    <xdr:to>
      <xdr:col>2</xdr:col>
      <xdr:colOff>449580</xdr:colOff>
      <xdr:row>72</xdr:row>
      <xdr:rowOff>601980</xdr:rowOff>
    </xdr:to>
    <xdr:pic>
      <xdr:nvPicPr>
        <xdr:cNvPr id="671" name="Picture 1259791152">
          <a:extLst>
            <a:ext uri="{FF2B5EF4-FFF2-40B4-BE49-F238E27FC236}">
              <a16:creationId xmlns:a16="http://schemas.microsoft.com/office/drawing/2014/main" id="{DBA66891-E085-BE40-B7D9-22FDDF2EF8EA}"/>
            </a:ext>
          </a:extLst>
        </xdr:cNvPr>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bwMode="auto">
        <a:xfrm>
          <a:off x="1341120" y="63367920"/>
          <a:ext cx="32766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411480</xdr:colOff>
      <xdr:row>40</xdr:row>
      <xdr:rowOff>160020</xdr:rowOff>
    </xdr:from>
    <xdr:to>
      <xdr:col>2</xdr:col>
      <xdr:colOff>624840</xdr:colOff>
      <xdr:row>40</xdr:row>
      <xdr:rowOff>556260</xdr:rowOff>
    </xdr:to>
    <xdr:pic>
      <xdr:nvPicPr>
        <xdr:cNvPr id="672" name="Picture 949843245">
          <a:extLst>
            <a:ext uri="{FF2B5EF4-FFF2-40B4-BE49-F238E27FC236}">
              <a16:creationId xmlns:a16="http://schemas.microsoft.com/office/drawing/2014/main" id="{2F706A4E-E7C3-2562-A776-ECFB33F75D52}"/>
            </a:ext>
          </a:extLst>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2621280" y="63406020"/>
          <a:ext cx="21336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312420</xdr:colOff>
      <xdr:row>42</xdr:row>
      <xdr:rowOff>175260</xdr:rowOff>
    </xdr:from>
    <xdr:to>
      <xdr:col>2</xdr:col>
      <xdr:colOff>701040</xdr:colOff>
      <xdr:row>42</xdr:row>
      <xdr:rowOff>708660</xdr:rowOff>
    </xdr:to>
    <xdr:pic>
      <xdr:nvPicPr>
        <xdr:cNvPr id="673" name="Picture 2033440418">
          <a:extLst>
            <a:ext uri="{FF2B5EF4-FFF2-40B4-BE49-F238E27FC236}">
              <a16:creationId xmlns:a16="http://schemas.microsoft.com/office/drawing/2014/main" id="{16811E06-015B-2A34-7E64-9720A6572C62}"/>
            </a:ext>
          </a:extLst>
        </xdr:cNvPr>
        <xdr:cNvPicPr>
          <a:picLocks noChangeAspect="1" noChangeArrowheads="1"/>
        </xdr:cNvPicPr>
      </xdr:nvPicPr>
      <xdr:blipFill>
        <a:blip xmlns:r="http://schemas.openxmlformats.org/officeDocument/2006/relationships" r:embed="rId81">
          <a:extLst>
            <a:ext uri="{28A0092B-C50C-407E-A947-70E740481C1C}">
              <a14:useLocalDpi xmlns:a14="http://schemas.microsoft.com/office/drawing/2010/main" val="0"/>
            </a:ext>
          </a:extLst>
        </a:blip>
        <a:srcRect/>
        <a:stretch>
          <a:fillRect/>
        </a:stretch>
      </xdr:blipFill>
      <xdr:spPr bwMode="auto">
        <a:xfrm>
          <a:off x="2522220" y="64183260"/>
          <a:ext cx="38862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121920</xdr:colOff>
      <xdr:row>3</xdr:row>
      <xdr:rowOff>60960</xdr:rowOff>
    </xdr:from>
    <xdr:to>
      <xdr:col>4</xdr:col>
      <xdr:colOff>1518025</xdr:colOff>
      <xdr:row>3</xdr:row>
      <xdr:rowOff>426752</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2682240" y="1569720"/>
          <a:ext cx="1396105" cy="365792"/>
        </a:xfrm>
        <a:prstGeom prst="rect">
          <a:avLst/>
        </a:prstGeom>
      </xdr:spPr>
    </xdr:pic>
    <xdr:clientData/>
  </xdr:twoCellAnchor>
  <xdr:twoCellAnchor>
    <xdr:from>
      <xdr:col>4</xdr:col>
      <xdr:colOff>388620</xdr:colOff>
      <xdr:row>8</xdr:row>
      <xdr:rowOff>30480</xdr:rowOff>
    </xdr:from>
    <xdr:to>
      <xdr:col>4</xdr:col>
      <xdr:colOff>1406740</xdr:colOff>
      <xdr:row>8</xdr:row>
      <xdr:rowOff>451140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3314700" y="4053840"/>
          <a:ext cx="1018120" cy="420660"/>
        </a:xfrm>
        <a:prstGeom prst="rect">
          <a:avLst/>
        </a:prstGeom>
      </xdr:spPr>
    </xdr:pic>
    <xdr:clientData/>
  </xdr:twoCellAnchor>
  <xdr:twoCellAnchor>
    <xdr:from>
      <xdr:col>4</xdr:col>
      <xdr:colOff>71121</xdr:colOff>
      <xdr:row>13</xdr:row>
      <xdr:rowOff>121920</xdr:rowOff>
    </xdr:from>
    <xdr:to>
      <xdr:col>4</xdr:col>
      <xdr:colOff>1678047</xdr:colOff>
      <xdr:row>13</xdr:row>
      <xdr:rowOff>426757</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2997201" y="6725920"/>
          <a:ext cx="1606926" cy="304837"/>
        </a:xfrm>
        <a:prstGeom prst="rect">
          <a:avLst/>
        </a:prstGeom>
      </xdr:spPr>
    </xdr:pic>
    <xdr:clientData/>
  </xdr:twoCellAnchor>
  <xdr:twoCellAnchor>
    <xdr:from>
      <xdr:col>4</xdr:col>
      <xdr:colOff>162560</xdr:colOff>
      <xdr:row>20</xdr:row>
      <xdr:rowOff>152400</xdr:rowOff>
    </xdr:from>
    <xdr:to>
      <xdr:col>4</xdr:col>
      <xdr:colOff>1724320</xdr:colOff>
      <xdr:row>20</xdr:row>
      <xdr:rowOff>386080</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4"/>
        <a:stretch>
          <a:fillRect/>
        </a:stretch>
      </xdr:blipFill>
      <xdr:spPr>
        <a:xfrm>
          <a:off x="3088640" y="10312400"/>
          <a:ext cx="1561760" cy="233680"/>
        </a:xfrm>
        <a:prstGeom prst="rect">
          <a:avLst/>
        </a:prstGeom>
      </xdr:spPr>
    </xdr:pic>
    <xdr:clientData/>
  </xdr:twoCellAnchor>
  <xdr:twoCellAnchor>
    <xdr:from>
      <xdr:col>4</xdr:col>
      <xdr:colOff>132081</xdr:colOff>
      <xdr:row>28</xdr:row>
      <xdr:rowOff>128014</xdr:rowOff>
    </xdr:from>
    <xdr:to>
      <xdr:col>4</xdr:col>
      <xdr:colOff>1706881</xdr:colOff>
      <xdr:row>28</xdr:row>
      <xdr:rowOff>426757</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5"/>
        <a:stretch>
          <a:fillRect/>
        </a:stretch>
      </xdr:blipFill>
      <xdr:spPr>
        <a:xfrm>
          <a:off x="3058161" y="14352014"/>
          <a:ext cx="1574800" cy="298743"/>
        </a:xfrm>
        <a:prstGeom prst="rect">
          <a:avLst/>
        </a:prstGeom>
      </xdr:spPr>
    </xdr:pic>
    <xdr:clientData/>
  </xdr:twoCellAnchor>
  <xdr:twoCellAnchor>
    <xdr:from>
      <xdr:col>4</xdr:col>
      <xdr:colOff>457200</xdr:colOff>
      <xdr:row>36</xdr:row>
      <xdr:rowOff>50800</xdr:rowOff>
    </xdr:from>
    <xdr:to>
      <xdr:col>4</xdr:col>
      <xdr:colOff>1487513</xdr:colOff>
      <xdr:row>36</xdr:row>
      <xdr:rowOff>495847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6"/>
        <a:stretch>
          <a:fillRect/>
        </a:stretch>
      </xdr:blipFill>
      <xdr:spPr>
        <a:xfrm>
          <a:off x="3383280" y="18338800"/>
          <a:ext cx="1030313" cy="445047"/>
        </a:xfrm>
        <a:prstGeom prst="rect">
          <a:avLst/>
        </a:prstGeom>
      </xdr:spPr>
    </xdr:pic>
    <xdr:clientData/>
  </xdr:twoCellAnchor>
  <xdr:twoCellAnchor>
    <xdr:from>
      <xdr:col>4</xdr:col>
      <xdr:colOff>193040</xdr:colOff>
      <xdr:row>40</xdr:row>
      <xdr:rowOff>142241</xdr:rowOff>
    </xdr:from>
    <xdr:to>
      <xdr:col>4</xdr:col>
      <xdr:colOff>1574800</xdr:colOff>
      <xdr:row>40</xdr:row>
      <xdr:rowOff>389651</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7"/>
        <a:stretch>
          <a:fillRect/>
        </a:stretch>
      </xdr:blipFill>
      <xdr:spPr>
        <a:xfrm>
          <a:off x="3119120" y="20462241"/>
          <a:ext cx="1381760" cy="247410"/>
        </a:xfrm>
        <a:prstGeom prst="rect">
          <a:avLst/>
        </a:prstGeom>
      </xdr:spPr>
    </xdr:pic>
    <xdr:clientData/>
  </xdr:twoCellAnchor>
  <xdr:twoCellAnchor editAs="oneCell">
    <xdr:from>
      <xdr:col>4</xdr:col>
      <xdr:colOff>111760</xdr:colOff>
      <xdr:row>47</xdr:row>
      <xdr:rowOff>81281</xdr:rowOff>
    </xdr:from>
    <xdr:to>
      <xdr:col>4</xdr:col>
      <xdr:colOff>1739084</xdr:colOff>
      <xdr:row>47</xdr:row>
      <xdr:rowOff>386081</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8"/>
        <a:stretch>
          <a:fillRect/>
        </a:stretch>
      </xdr:blipFill>
      <xdr:spPr>
        <a:xfrm>
          <a:off x="3037840" y="23957281"/>
          <a:ext cx="1627324" cy="304800"/>
        </a:xfrm>
        <a:prstGeom prst="rect">
          <a:avLst/>
        </a:prstGeom>
      </xdr:spPr>
    </xdr:pic>
    <xdr:clientData/>
  </xdr:twoCellAnchor>
  <xdr:twoCellAnchor>
    <xdr:from>
      <xdr:col>4</xdr:col>
      <xdr:colOff>142241</xdr:colOff>
      <xdr:row>54</xdr:row>
      <xdr:rowOff>158456</xdr:rowOff>
    </xdr:from>
    <xdr:to>
      <xdr:col>4</xdr:col>
      <xdr:colOff>1503681</xdr:colOff>
      <xdr:row>54</xdr:row>
      <xdr:rowOff>424716</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9"/>
        <a:stretch>
          <a:fillRect/>
        </a:stretch>
      </xdr:blipFill>
      <xdr:spPr>
        <a:xfrm>
          <a:off x="3068321" y="27590456"/>
          <a:ext cx="1361440" cy="266260"/>
        </a:xfrm>
        <a:prstGeom prst="rect">
          <a:avLst/>
        </a:prstGeom>
      </xdr:spPr>
    </xdr:pic>
    <xdr:clientData/>
  </xdr:twoCellAnchor>
  <xdr:twoCellAnchor>
    <xdr:from>
      <xdr:col>4</xdr:col>
      <xdr:colOff>284481</xdr:colOff>
      <xdr:row>60</xdr:row>
      <xdr:rowOff>101600</xdr:rowOff>
    </xdr:from>
    <xdr:to>
      <xdr:col>4</xdr:col>
      <xdr:colOff>1320800</xdr:colOff>
      <xdr:row>60</xdr:row>
      <xdr:rowOff>464028</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10"/>
        <a:stretch>
          <a:fillRect/>
        </a:stretch>
      </xdr:blipFill>
      <xdr:spPr>
        <a:xfrm>
          <a:off x="3210561" y="30581600"/>
          <a:ext cx="1036319" cy="362428"/>
        </a:xfrm>
        <a:prstGeom prst="rect">
          <a:avLst/>
        </a:prstGeom>
      </xdr:spPr>
    </xdr:pic>
    <xdr:clientData/>
  </xdr:twoCellAnchor>
  <xdr:twoCellAnchor editAs="oneCell">
    <xdr:from>
      <xdr:col>4</xdr:col>
      <xdr:colOff>243841</xdr:colOff>
      <xdr:row>64</xdr:row>
      <xdr:rowOff>145813</xdr:rowOff>
    </xdr:from>
    <xdr:to>
      <xdr:col>4</xdr:col>
      <xdr:colOff>1351281</xdr:colOff>
      <xdr:row>64</xdr:row>
      <xdr:rowOff>451135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1"/>
        <a:stretch>
          <a:fillRect/>
        </a:stretch>
      </xdr:blipFill>
      <xdr:spPr>
        <a:xfrm>
          <a:off x="3169921" y="32657813"/>
          <a:ext cx="1107440" cy="305322"/>
        </a:xfrm>
        <a:prstGeom prst="rect">
          <a:avLst/>
        </a:prstGeom>
      </xdr:spPr>
    </xdr:pic>
    <xdr:clientData/>
  </xdr:twoCellAnchor>
  <xdr:twoCellAnchor>
    <xdr:from>
      <xdr:col>4</xdr:col>
      <xdr:colOff>213361</xdr:colOff>
      <xdr:row>68</xdr:row>
      <xdr:rowOff>117910</xdr:rowOff>
    </xdr:from>
    <xdr:to>
      <xdr:col>4</xdr:col>
      <xdr:colOff>1584960</xdr:colOff>
      <xdr:row>68</xdr:row>
      <xdr:rowOff>406434</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2"/>
        <a:stretch>
          <a:fillRect/>
        </a:stretch>
      </xdr:blipFill>
      <xdr:spPr>
        <a:xfrm>
          <a:off x="3139441" y="34661910"/>
          <a:ext cx="1371599" cy="288524"/>
        </a:xfrm>
        <a:prstGeom prst="rect">
          <a:avLst/>
        </a:prstGeom>
      </xdr:spPr>
    </xdr:pic>
    <xdr:clientData/>
  </xdr:twoCellAnchor>
  <xdr:twoCellAnchor>
    <xdr:from>
      <xdr:col>4</xdr:col>
      <xdr:colOff>365760</xdr:colOff>
      <xdr:row>75</xdr:row>
      <xdr:rowOff>91440</xdr:rowOff>
    </xdr:from>
    <xdr:to>
      <xdr:col>4</xdr:col>
      <xdr:colOff>1335108</xdr:colOff>
      <xdr:row>75</xdr:row>
      <xdr:rowOff>414556</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3"/>
        <a:stretch>
          <a:fillRect/>
        </a:stretch>
      </xdr:blipFill>
      <xdr:spPr>
        <a:xfrm>
          <a:off x="3291840" y="38191440"/>
          <a:ext cx="969348" cy="323116"/>
        </a:xfrm>
        <a:prstGeom prst="rect">
          <a:avLst/>
        </a:prstGeom>
      </xdr:spPr>
    </xdr:pic>
    <xdr:clientData/>
  </xdr:twoCellAnchor>
  <xdr:twoCellAnchor>
    <xdr:from>
      <xdr:col>4</xdr:col>
      <xdr:colOff>396240</xdr:colOff>
      <xdr:row>79</xdr:row>
      <xdr:rowOff>71120</xdr:rowOff>
    </xdr:from>
    <xdr:to>
      <xdr:col>4</xdr:col>
      <xdr:colOff>1359775</xdr:colOff>
      <xdr:row>79</xdr:row>
      <xdr:rowOff>443011</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4"/>
        <a:stretch>
          <a:fillRect/>
        </a:stretch>
      </xdr:blipFill>
      <xdr:spPr>
        <a:xfrm>
          <a:off x="3322320" y="40203120"/>
          <a:ext cx="963535" cy="371891"/>
        </a:xfrm>
        <a:prstGeom prst="rect">
          <a:avLst/>
        </a:prstGeom>
      </xdr:spPr>
    </xdr:pic>
    <xdr:clientData/>
  </xdr:twoCellAnchor>
  <xdr:twoCellAnchor>
    <xdr:from>
      <xdr:col>4</xdr:col>
      <xdr:colOff>396240</xdr:colOff>
      <xdr:row>83</xdr:row>
      <xdr:rowOff>63086</xdr:rowOff>
    </xdr:from>
    <xdr:to>
      <xdr:col>4</xdr:col>
      <xdr:colOff>1188720</xdr:colOff>
      <xdr:row>83</xdr:row>
      <xdr:rowOff>483285</xdr:rowOff>
    </xdr:to>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5"/>
        <a:stretch>
          <a:fillRect/>
        </a:stretch>
      </xdr:blipFill>
      <xdr:spPr>
        <a:xfrm>
          <a:off x="3322320" y="42227086"/>
          <a:ext cx="792480" cy="420199"/>
        </a:xfrm>
        <a:prstGeom prst="rect">
          <a:avLst/>
        </a:prstGeom>
      </xdr:spPr>
    </xdr:pic>
    <xdr:clientData/>
  </xdr:twoCellAnchor>
  <xdr:twoCellAnchor editAs="oneCell">
    <xdr:from>
      <xdr:col>4</xdr:col>
      <xdr:colOff>81280</xdr:colOff>
      <xdr:row>86</xdr:row>
      <xdr:rowOff>172721</xdr:rowOff>
    </xdr:from>
    <xdr:to>
      <xdr:col>4</xdr:col>
      <xdr:colOff>1531831</xdr:colOff>
      <xdr:row>86</xdr:row>
      <xdr:rowOff>396241</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6"/>
        <a:stretch>
          <a:fillRect/>
        </a:stretch>
      </xdr:blipFill>
      <xdr:spPr>
        <a:xfrm>
          <a:off x="3007360" y="43860721"/>
          <a:ext cx="1450551" cy="223520"/>
        </a:xfrm>
        <a:prstGeom prst="rect">
          <a:avLst/>
        </a:prstGeom>
      </xdr:spPr>
    </xdr:pic>
    <xdr:clientData/>
  </xdr:twoCellAnchor>
  <xdr:twoCellAnchor>
    <xdr:from>
      <xdr:col>4</xdr:col>
      <xdr:colOff>91440</xdr:colOff>
      <xdr:row>95</xdr:row>
      <xdr:rowOff>188687</xdr:rowOff>
    </xdr:from>
    <xdr:to>
      <xdr:col>4</xdr:col>
      <xdr:colOff>1615440</xdr:colOff>
      <xdr:row>95</xdr:row>
      <xdr:rowOff>390165</xdr:rowOff>
    </xdr:to>
    <xdr:pic>
      <xdr:nvPicPr>
        <xdr:cNvPr id="19" name="Picture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7"/>
        <a:stretch>
          <a:fillRect/>
        </a:stretch>
      </xdr:blipFill>
      <xdr:spPr>
        <a:xfrm>
          <a:off x="3017520" y="48448687"/>
          <a:ext cx="1524000" cy="2014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160020</xdr:colOff>
      <xdr:row>1</xdr:row>
      <xdr:rowOff>76200</xdr:rowOff>
    </xdr:from>
    <xdr:to>
      <xdr:col>8</xdr:col>
      <xdr:colOff>541073</xdr:colOff>
      <xdr:row>1</xdr:row>
      <xdr:rowOff>685885</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5036820" y="4648200"/>
          <a:ext cx="381053" cy="609685"/>
        </a:xfrm>
        <a:prstGeom prst="rect">
          <a:avLst/>
        </a:prstGeom>
      </xdr:spPr>
    </xdr:pic>
    <xdr:clientData/>
  </xdr:twoCellAnchor>
  <xdr:twoCellAnchor>
    <xdr:from>
      <xdr:col>8</xdr:col>
      <xdr:colOff>175260</xdr:colOff>
      <xdr:row>2</xdr:row>
      <xdr:rowOff>7620</xdr:rowOff>
    </xdr:from>
    <xdr:to>
      <xdr:col>8</xdr:col>
      <xdr:colOff>565840</xdr:colOff>
      <xdr:row>2</xdr:row>
      <xdr:rowOff>655410</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stretch>
          <a:fillRect/>
        </a:stretch>
      </xdr:blipFill>
      <xdr:spPr>
        <a:xfrm>
          <a:off x="5052060" y="5341620"/>
          <a:ext cx="390580" cy="647790"/>
        </a:xfrm>
        <a:prstGeom prst="rect">
          <a:avLst/>
        </a:prstGeom>
      </xdr:spPr>
    </xdr:pic>
    <xdr:clientData/>
  </xdr:twoCellAnchor>
  <xdr:twoCellAnchor>
    <xdr:from>
      <xdr:col>8</xdr:col>
      <xdr:colOff>91440</xdr:colOff>
      <xdr:row>3</xdr:row>
      <xdr:rowOff>22860</xdr:rowOff>
    </xdr:from>
    <xdr:to>
      <xdr:col>8</xdr:col>
      <xdr:colOff>643967</xdr:colOff>
      <xdr:row>3</xdr:row>
      <xdr:rowOff>737335</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4968240" y="6118860"/>
          <a:ext cx="552527" cy="714475"/>
        </a:xfrm>
        <a:prstGeom prst="rect">
          <a:avLst/>
        </a:prstGeom>
      </xdr:spPr>
    </xdr:pic>
    <xdr:clientData/>
  </xdr:twoCellAnchor>
  <xdr:twoCellAnchor>
    <xdr:from>
      <xdr:col>8</xdr:col>
      <xdr:colOff>45720</xdr:colOff>
      <xdr:row>4</xdr:row>
      <xdr:rowOff>7620</xdr:rowOff>
    </xdr:from>
    <xdr:to>
      <xdr:col>8</xdr:col>
      <xdr:colOff>607773</xdr:colOff>
      <xdr:row>4</xdr:row>
      <xdr:rowOff>664937</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4"/>
        <a:stretch>
          <a:fillRect/>
        </a:stretch>
      </xdr:blipFill>
      <xdr:spPr>
        <a:xfrm>
          <a:off x="4922520" y="6865620"/>
          <a:ext cx="562053" cy="657317"/>
        </a:xfrm>
        <a:prstGeom prst="rect">
          <a:avLst/>
        </a:prstGeom>
      </xdr:spPr>
    </xdr:pic>
    <xdr:clientData/>
  </xdr:twoCellAnchor>
  <xdr:twoCellAnchor>
    <xdr:from>
      <xdr:col>8</xdr:col>
      <xdr:colOff>68580</xdr:colOff>
      <xdr:row>5</xdr:row>
      <xdr:rowOff>45720</xdr:rowOff>
    </xdr:from>
    <xdr:to>
      <xdr:col>8</xdr:col>
      <xdr:colOff>516317</xdr:colOff>
      <xdr:row>5</xdr:row>
      <xdr:rowOff>731616</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5"/>
        <a:stretch>
          <a:fillRect/>
        </a:stretch>
      </xdr:blipFill>
      <xdr:spPr>
        <a:xfrm>
          <a:off x="4945380" y="7665720"/>
          <a:ext cx="447737" cy="685896"/>
        </a:xfrm>
        <a:prstGeom prst="rect">
          <a:avLst/>
        </a:prstGeom>
      </xdr:spPr>
    </xdr:pic>
    <xdr:clientData/>
  </xdr:twoCellAnchor>
  <xdr:twoCellAnchor>
    <xdr:from>
      <xdr:col>8</xdr:col>
      <xdr:colOff>144780</xdr:colOff>
      <xdr:row>6</xdr:row>
      <xdr:rowOff>45720</xdr:rowOff>
    </xdr:from>
    <xdr:to>
      <xdr:col>8</xdr:col>
      <xdr:colOff>640149</xdr:colOff>
      <xdr:row>6</xdr:row>
      <xdr:rowOff>731616</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6"/>
        <a:stretch>
          <a:fillRect/>
        </a:stretch>
      </xdr:blipFill>
      <xdr:spPr>
        <a:xfrm>
          <a:off x="5021580" y="8427720"/>
          <a:ext cx="495369" cy="685896"/>
        </a:xfrm>
        <a:prstGeom prst="rect">
          <a:avLst/>
        </a:prstGeom>
      </xdr:spPr>
    </xdr:pic>
    <xdr:clientData/>
  </xdr:twoCellAnchor>
  <xdr:twoCellAnchor>
    <xdr:from>
      <xdr:col>8</xdr:col>
      <xdr:colOff>167640</xdr:colOff>
      <xdr:row>7</xdr:row>
      <xdr:rowOff>30480</xdr:rowOff>
    </xdr:from>
    <xdr:to>
      <xdr:col>8</xdr:col>
      <xdr:colOff>539167</xdr:colOff>
      <xdr:row>7</xdr:row>
      <xdr:rowOff>687797</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7"/>
        <a:stretch>
          <a:fillRect/>
        </a:stretch>
      </xdr:blipFill>
      <xdr:spPr>
        <a:xfrm>
          <a:off x="5044440" y="9174480"/>
          <a:ext cx="371527" cy="657317"/>
        </a:xfrm>
        <a:prstGeom prst="rect">
          <a:avLst/>
        </a:prstGeom>
      </xdr:spPr>
    </xdr:pic>
    <xdr:clientData/>
  </xdr:twoCellAnchor>
  <xdr:twoCellAnchor>
    <xdr:from>
      <xdr:col>8</xdr:col>
      <xdr:colOff>137160</xdr:colOff>
      <xdr:row>8</xdr:row>
      <xdr:rowOff>38100</xdr:rowOff>
    </xdr:from>
    <xdr:to>
      <xdr:col>8</xdr:col>
      <xdr:colOff>508687</xdr:colOff>
      <xdr:row>8</xdr:row>
      <xdr:rowOff>647785</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8"/>
        <a:stretch>
          <a:fillRect/>
        </a:stretch>
      </xdr:blipFill>
      <xdr:spPr>
        <a:xfrm>
          <a:off x="5013960" y="9944100"/>
          <a:ext cx="371527" cy="609685"/>
        </a:xfrm>
        <a:prstGeom prst="rect">
          <a:avLst/>
        </a:prstGeom>
      </xdr:spPr>
    </xdr:pic>
    <xdr:clientData/>
  </xdr:twoCellAnchor>
  <xdr:twoCellAnchor>
    <xdr:from>
      <xdr:col>8</xdr:col>
      <xdr:colOff>190500</xdr:colOff>
      <xdr:row>9</xdr:row>
      <xdr:rowOff>45720</xdr:rowOff>
    </xdr:from>
    <xdr:to>
      <xdr:col>8</xdr:col>
      <xdr:colOff>571553</xdr:colOff>
      <xdr:row>9</xdr:row>
      <xdr:rowOff>674458</xdr:rowOff>
    </xdr:to>
    <xdr:pic>
      <xdr:nvPicPr>
        <xdr:cNvPr id="13" name="Picture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9"/>
        <a:stretch>
          <a:fillRect/>
        </a:stretch>
      </xdr:blipFill>
      <xdr:spPr>
        <a:xfrm>
          <a:off x="5067300" y="10713720"/>
          <a:ext cx="381053" cy="628738"/>
        </a:xfrm>
        <a:prstGeom prst="rect">
          <a:avLst/>
        </a:prstGeom>
      </xdr:spPr>
    </xdr:pic>
    <xdr:clientData/>
  </xdr:twoCellAnchor>
  <xdr:twoCellAnchor>
    <xdr:from>
      <xdr:col>8</xdr:col>
      <xdr:colOff>160020</xdr:colOff>
      <xdr:row>10</xdr:row>
      <xdr:rowOff>83820</xdr:rowOff>
    </xdr:from>
    <xdr:to>
      <xdr:col>8</xdr:col>
      <xdr:colOff>522021</xdr:colOff>
      <xdr:row>10</xdr:row>
      <xdr:rowOff>683979</xdr:rowOff>
    </xdr:to>
    <xdr:pic>
      <xdr:nvPicPr>
        <xdr:cNvPr id="14" name="Picture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0"/>
        <a:stretch>
          <a:fillRect/>
        </a:stretch>
      </xdr:blipFill>
      <xdr:spPr>
        <a:xfrm>
          <a:off x="5036820" y="11513820"/>
          <a:ext cx="362001" cy="600159"/>
        </a:xfrm>
        <a:prstGeom prst="rect">
          <a:avLst/>
        </a:prstGeom>
      </xdr:spPr>
    </xdr:pic>
    <xdr:clientData/>
  </xdr:twoCellAnchor>
  <xdr:twoCellAnchor>
    <xdr:from>
      <xdr:col>8</xdr:col>
      <xdr:colOff>175260</xdr:colOff>
      <xdr:row>11</xdr:row>
      <xdr:rowOff>45720</xdr:rowOff>
    </xdr:from>
    <xdr:to>
      <xdr:col>8</xdr:col>
      <xdr:colOff>527734</xdr:colOff>
      <xdr:row>11</xdr:row>
      <xdr:rowOff>722089</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1"/>
        <a:stretch>
          <a:fillRect/>
        </a:stretch>
      </xdr:blipFill>
      <xdr:spPr>
        <a:xfrm>
          <a:off x="5052060" y="12237720"/>
          <a:ext cx="352474" cy="676369"/>
        </a:xfrm>
        <a:prstGeom prst="rect">
          <a:avLst/>
        </a:prstGeom>
      </xdr:spPr>
    </xdr:pic>
    <xdr:clientData/>
  </xdr:twoCellAnchor>
  <xdr:twoCellAnchor>
    <xdr:from>
      <xdr:col>8</xdr:col>
      <xdr:colOff>236220</xdr:colOff>
      <xdr:row>12</xdr:row>
      <xdr:rowOff>7620</xdr:rowOff>
    </xdr:from>
    <xdr:to>
      <xdr:col>8</xdr:col>
      <xdr:colOff>493431</xdr:colOff>
      <xdr:row>12</xdr:row>
      <xdr:rowOff>607779</xdr:rowOff>
    </xdr:to>
    <xdr:pic>
      <xdr:nvPicPr>
        <xdr:cNvPr id="16" name="Picture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2"/>
        <a:stretch>
          <a:fillRect/>
        </a:stretch>
      </xdr:blipFill>
      <xdr:spPr>
        <a:xfrm>
          <a:off x="5113020" y="12961620"/>
          <a:ext cx="257211" cy="600159"/>
        </a:xfrm>
        <a:prstGeom prst="rect">
          <a:avLst/>
        </a:prstGeom>
      </xdr:spPr>
    </xdr:pic>
    <xdr:clientData/>
  </xdr:twoCellAnchor>
  <xdr:twoCellAnchor>
    <xdr:from>
      <xdr:col>8</xdr:col>
      <xdr:colOff>236220</xdr:colOff>
      <xdr:row>13</xdr:row>
      <xdr:rowOff>22860</xdr:rowOff>
    </xdr:from>
    <xdr:to>
      <xdr:col>8</xdr:col>
      <xdr:colOff>512484</xdr:colOff>
      <xdr:row>13</xdr:row>
      <xdr:rowOff>623019</xdr:rowOff>
    </xdr:to>
    <xdr:pic>
      <xdr:nvPicPr>
        <xdr:cNvPr id="17" name="Picture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3"/>
        <a:stretch>
          <a:fillRect/>
        </a:stretch>
      </xdr:blipFill>
      <xdr:spPr>
        <a:xfrm>
          <a:off x="5113020" y="13738860"/>
          <a:ext cx="276264" cy="600159"/>
        </a:xfrm>
        <a:prstGeom prst="rect">
          <a:avLst/>
        </a:prstGeom>
      </xdr:spPr>
    </xdr:pic>
    <xdr:clientData/>
  </xdr:twoCellAnchor>
  <xdr:twoCellAnchor>
    <xdr:from>
      <xdr:col>8</xdr:col>
      <xdr:colOff>144780</xdr:colOff>
      <xdr:row>14</xdr:row>
      <xdr:rowOff>15240</xdr:rowOff>
    </xdr:from>
    <xdr:to>
      <xdr:col>8</xdr:col>
      <xdr:colOff>497254</xdr:colOff>
      <xdr:row>14</xdr:row>
      <xdr:rowOff>701136</xdr:rowOff>
    </xdr:to>
    <xdr:pic>
      <xdr:nvPicPr>
        <xdr:cNvPr id="18" name="Picture 17">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14"/>
        <a:stretch>
          <a:fillRect/>
        </a:stretch>
      </xdr:blipFill>
      <xdr:spPr>
        <a:xfrm>
          <a:off x="5021580" y="14493240"/>
          <a:ext cx="352474" cy="685896"/>
        </a:xfrm>
        <a:prstGeom prst="rect">
          <a:avLst/>
        </a:prstGeom>
      </xdr:spPr>
    </xdr:pic>
    <xdr:clientData/>
  </xdr:twoCellAnchor>
  <xdr:twoCellAnchor>
    <xdr:from>
      <xdr:col>8</xdr:col>
      <xdr:colOff>121920</xdr:colOff>
      <xdr:row>15</xdr:row>
      <xdr:rowOff>60960</xdr:rowOff>
    </xdr:from>
    <xdr:to>
      <xdr:col>8</xdr:col>
      <xdr:colOff>464868</xdr:colOff>
      <xdr:row>15</xdr:row>
      <xdr:rowOff>661119</xdr:rowOff>
    </xdr:to>
    <xdr:pic>
      <xdr:nvPicPr>
        <xdr:cNvPr id="19" name="Picture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15"/>
        <a:stretch>
          <a:fillRect/>
        </a:stretch>
      </xdr:blipFill>
      <xdr:spPr>
        <a:xfrm>
          <a:off x="4998720" y="15300960"/>
          <a:ext cx="342948" cy="600159"/>
        </a:xfrm>
        <a:prstGeom prst="rect">
          <a:avLst/>
        </a:prstGeom>
      </xdr:spPr>
    </xdr:pic>
    <xdr:clientData/>
  </xdr:twoCellAnchor>
  <xdr:twoCellAnchor>
    <xdr:from>
      <xdr:col>8</xdr:col>
      <xdr:colOff>60960</xdr:colOff>
      <xdr:row>16</xdr:row>
      <xdr:rowOff>91440</xdr:rowOff>
    </xdr:from>
    <xdr:to>
      <xdr:col>8</xdr:col>
      <xdr:colOff>489645</xdr:colOff>
      <xdr:row>16</xdr:row>
      <xdr:rowOff>710651</xdr:rowOff>
    </xdr:to>
    <xdr:pic>
      <xdr:nvPicPr>
        <xdr:cNvPr id="20" name="Picture 19">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16"/>
        <a:stretch>
          <a:fillRect/>
        </a:stretch>
      </xdr:blipFill>
      <xdr:spPr>
        <a:xfrm>
          <a:off x="4937760" y="16093440"/>
          <a:ext cx="428685" cy="619211"/>
        </a:xfrm>
        <a:prstGeom prst="rect">
          <a:avLst/>
        </a:prstGeom>
      </xdr:spPr>
    </xdr:pic>
    <xdr:clientData/>
  </xdr:twoCellAnchor>
  <xdr:twoCellAnchor>
    <xdr:from>
      <xdr:col>8</xdr:col>
      <xdr:colOff>129540</xdr:colOff>
      <xdr:row>17</xdr:row>
      <xdr:rowOff>15240</xdr:rowOff>
    </xdr:from>
    <xdr:to>
      <xdr:col>8</xdr:col>
      <xdr:colOff>482014</xdr:colOff>
      <xdr:row>17</xdr:row>
      <xdr:rowOff>672557</xdr:rowOff>
    </xdr:to>
    <xdr:pic>
      <xdr:nvPicPr>
        <xdr:cNvPr id="21" name="Picture 20">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17"/>
        <a:stretch>
          <a:fillRect/>
        </a:stretch>
      </xdr:blipFill>
      <xdr:spPr>
        <a:xfrm>
          <a:off x="5006340" y="16779240"/>
          <a:ext cx="352474" cy="657317"/>
        </a:xfrm>
        <a:prstGeom prst="rect">
          <a:avLst/>
        </a:prstGeom>
      </xdr:spPr>
    </xdr:pic>
    <xdr:clientData/>
  </xdr:twoCellAnchor>
  <xdr:twoCellAnchor editAs="oneCell">
    <xdr:from>
      <xdr:col>0</xdr:col>
      <xdr:colOff>587829</xdr:colOff>
      <xdr:row>17</xdr:row>
      <xdr:rowOff>22860</xdr:rowOff>
    </xdr:from>
    <xdr:to>
      <xdr:col>1</xdr:col>
      <xdr:colOff>349756</xdr:colOff>
      <xdr:row>17</xdr:row>
      <xdr:rowOff>680177</xdr:rowOff>
    </xdr:to>
    <xdr:pic>
      <xdr:nvPicPr>
        <xdr:cNvPr id="22" name="Picture 21">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18"/>
        <a:stretch>
          <a:fillRect/>
        </a:stretch>
      </xdr:blipFill>
      <xdr:spPr>
        <a:xfrm>
          <a:off x="587829" y="16786860"/>
          <a:ext cx="371527" cy="657317"/>
        </a:xfrm>
        <a:prstGeom prst="rect">
          <a:avLst/>
        </a:prstGeom>
      </xdr:spPr>
    </xdr:pic>
    <xdr:clientData/>
  </xdr:twoCellAnchor>
  <xdr:twoCellAnchor>
    <xdr:from>
      <xdr:col>8</xdr:col>
      <xdr:colOff>175260</xdr:colOff>
      <xdr:row>18</xdr:row>
      <xdr:rowOff>45720</xdr:rowOff>
    </xdr:from>
    <xdr:to>
      <xdr:col>8</xdr:col>
      <xdr:colOff>489629</xdr:colOff>
      <xdr:row>18</xdr:row>
      <xdr:rowOff>693510</xdr:rowOff>
    </xdr:to>
    <xdr:pic>
      <xdr:nvPicPr>
        <xdr:cNvPr id="23" name="Picture 22">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19"/>
        <a:stretch>
          <a:fillRect/>
        </a:stretch>
      </xdr:blipFill>
      <xdr:spPr>
        <a:xfrm>
          <a:off x="5052060" y="17571720"/>
          <a:ext cx="314369" cy="647790"/>
        </a:xfrm>
        <a:prstGeom prst="rect">
          <a:avLst/>
        </a:prstGeom>
      </xdr:spPr>
    </xdr:pic>
    <xdr:clientData/>
  </xdr:twoCellAnchor>
  <xdr:twoCellAnchor>
    <xdr:from>
      <xdr:col>8</xdr:col>
      <xdr:colOff>15240</xdr:colOff>
      <xdr:row>19</xdr:row>
      <xdr:rowOff>30480</xdr:rowOff>
    </xdr:from>
    <xdr:to>
      <xdr:col>8</xdr:col>
      <xdr:colOff>558241</xdr:colOff>
      <xdr:row>19</xdr:row>
      <xdr:rowOff>687797</xdr:rowOff>
    </xdr:to>
    <xdr:pic>
      <xdr:nvPicPr>
        <xdr:cNvPr id="24" name="Picture 23">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20"/>
        <a:stretch>
          <a:fillRect/>
        </a:stretch>
      </xdr:blipFill>
      <xdr:spPr>
        <a:xfrm>
          <a:off x="4892040" y="18318480"/>
          <a:ext cx="543001" cy="657317"/>
        </a:xfrm>
        <a:prstGeom prst="rect">
          <a:avLst/>
        </a:prstGeom>
      </xdr:spPr>
    </xdr:pic>
    <xdr:clientData/>
  </xdr:twoCellAnchor>
  <xdr:twoCellAnchor>
    <xdr:from>
      <xdr:col>8</xdr:col>
      <xdr:colOff>83820</xdr:colOff>
      <xdr:row>20</xdr:row>
      <xdr:rowOff>22860</xdr:rowOff>
    </xdr:from>
    <xdr:to>
      <xdr:col>8</xdr:col>
      <xdr:colOff>541084</xdr:colOff>
      <xdr:row>20</xdr:row>
      <xdr:rowOff>699229</xdr:rowOff>
    </xdr:to>
    <xdr:pic>
      <xdr:nvPicPr>
        <xdr:cNvPr id="25" name="Picture 24">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21"/>
        <a:stretch>
          <a:fillRect/>
        </a:stretch>
      </xdr:blipFill>
      <xdr:spPr>
        <a:xfrm>
          <a:off x="4960620" y="19072860"/>
          <a:ext cx="457264" cy="676369"/>
        </a:xfrm>
        <a:prstGeom prst="rect">
          <a:avLst/>
        </a:prstGeom>
      </xdr:spPr>
    </xdr:pic>
    <xdr:clientData/>
  </xdr:twoCellAnchor>
  <xdr:twoCellAnchor>
    <xdr:from>
      <xdr:col>8</xdr:col>
      <xdr:colOff>106680</xdr:colOff>
      <xdr:row>21</xdr:row>
      <xdr:rowOff>38100</xdr:rowOff>
    </xdr:from>
    <xdr:to>
      <xdr:col>8</xdr:col>
      <xdr:colOff>525838</xdr:colOff>
      <xdr:row>21</xdr:row>
      <xdr:rowOff>685890</xdr:rowOff>
    </xdr:to>
    <xdr:pic>
      <xdr:nvPicPr>
        <xdr:cNvPr id="26" name="Picture 25">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22"/>
        <a:stretch>
          <a:fillRect/>
        </a:stretch>
      </xdr:blipFill>
      <xdr:spPr>
        <a:xfrm>
          <a:off x="4983480" y="19850100"/>
          <a:ext cx="419158" cy="647790"/>
        </a:xfrm>
        <a:prstGeom prst="rect">
          <a:avLst/>
        </a:prstGeom>
      </xdr:spPr>
    </xdr:pic>
    <xdr:clientData/>
  </xdr:twoCellAnchor>
  <xdr:twoCellAnchor>
    <xdr:from>
      <xdr:col>8</xdr:col>
      <xdr:colOff>68580</xdr:colOff>
      <xdr:row>22</xdr:row>
      <xdr:rowOff>15240</xdr:rowOff>
    </xdr:from>
    <xdr:to>
      <xdr:col>8</xdr:col>
      <xdr:colOff>497265</xdr:colOff>
      <xdr:row>22</xdr:row>
      <xdr:rowOff>672557</xdr:rowOff>
    </xdr:to>
    <xdr:pic>
      <xdr:nvPicPr>
        <xdr:cNvPr id="27" name="Picture 26">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23"/>
        <a:stretch>
          <a:fillRect/>
        </a:stretch>
      </xdr:blipFill>
      <xdr:spPr>
        <a:xfrm>
          <a:off x="4945380" y="20589240"/>
          <a:ext cx="428685" cy="657317"/>
        </a:xfrm>
        <a:prstGeom prst="rect">
          <a:avLst/>
        </a:prstGeom>
      </xdr:spPr>
    </xdr:pic>
    <xdr:clientData/>
  </xdr:twoCellAnchor>
  <xdr:twoCellAnchor>
    <xdr:from>
      <xdr:col>8</xdr:col>
      <xdr:colOff>144780</xdr:colOff>
      <xdr:row>23</xdr:row>
      <xdr:rowOff>60960</xdr:rowOff>
    </xdr:from>
    <xdr:to>
      <xdr:col>8</xdr:col>
      <xdr:colOff>487728</xdr:colOff>
      <xdr:row>23</xdr:row>
      <xdr:rowOff>689698</xdr:rowOff>
    </xdr:to>
    <xdr:pic>
      <xdr:nvPicPr>
        <xdr:cNvPr id="28" name="Picture 27">
          <a:extLst>
            <a:ext uri="{FF2B5EF4-FFF2-40B4-BE49-F238E27FC236}">
              <a16:creationId xmlns:a16="http://schemas.microsoft.com/office/drawing/2014/main" id="{00000000-0008-0000-0300-00001C000000}"/>
            </a:ext>
          </a:extLst>
        </xdr:cNvPr>
        <xdr:cNvPicPr>
          <a:picLocks noChangeAspect="1"/>
        </xdr:cNvPicPr>
      </xdr:nvPicPr>
      <xdr:blipFill>
        <a:blip xmlns:r="http://schemas.openxmlformats.org/officeDocument/2006/relationships" r:embed="rId24"/>
        <a:stretch>
          <a:fillRect/>
        </a:stretch>
      </xdr:blipFill>
      <xdr:spPr>
        <a:xfrm>
          <a:off x="5021580" y="21396960"/>
          <a:ext cx="342948" cy="628738"/>
        </a:xfrm>
        <a:prstGeom prst="rect">
          <a:avLst/>
        </a:prstGeom>
      </xdr:spPr>
    </xdr:pic>
    <xdr:clientData/>
  </xdr:twoCellAnchor>
  <xdr:twoCellAnchor>
    <xdr:from>
      <xdr:col>8</xdr:col>
      <xdr:colOff>121920</xdr:colOff>
      <xdr:row>24</xdr:row>
      <xdr:rowOff>38100</xdr:rowOff>
    </xdr:from>
    <xdr:to>
      <xdr:col>8</xdr:col>
      <xdr:colOff>541078</xdr:colOff>
      <xdr:row>24</xdr:row>
      <xdr:rowOff>676364</xdr:rowOff>
    </xdr:to>
    <xdr:pic>
      <xdr:nvPicPr>
        <xdr:cNvPr id="29" name="Picture 28">
          <a:extLst>
            <a:ext uri="{FF2B5EF4-FFF2-40B4-BE49-F238E27FC236}">
              <a16:creationId xmlns:a16="http://schemas.microsoft.com/office/drawing/2014/main" id="{00000000-0008-0000-0300-00001D000000}"/>
            </a:ext>
          </a:extLst>
        </xdr:cNvPr>
        <xdr:cNvPicPr>
          <a:picLocks noChangeAspect="1"/>
        </xdr:cNvPicPr>
      </xdr:nvPicPr>
      <xdr:blipFill>
        <a:blip xmlns:r="http://schemas.openxmlformats.org/officeDocument/2006/relationships" r:embed="rId25"/>
        <a:stretch>
          <a:fillRect/>
        </a:stretch>
      </xdr:blipFill>
      <xdr:spPr>
        <a:xfrm>
          <a:off x="4998720" y="22136100"/>
          <a:ext cx="419158" cy="638264"/>
        </a:xfrm>
        <a:prstGeom prst="rect">
          <a:avLst/>
        </a:prstGeom>
      </xdr:spPr>
    </xdr:pic>
    <xdr:clientData/>
  </xdr:twoCellAnchor>
  <xdr:twoCellAnchor>
    <xdr:from>
      <xdr:col>8</xdr:col>
      <xdr:colOff>129540</xdr:colOff>
      <xdr:row>25</xdr:row>
      <xdr:rowOff>15240</xdr:rowOff>
    </xdr:from>
    <xdr:to>
      <xdr:col>8</xdr:col>
      <xdr:colOff>520120</xdr:colOff>
      <xdr:row>25</xdr:row>
      <xdr:rowOff>720188</xdr:rowOff>
    </xdr:to>
    <xdr:pic>
      <xdr:nvPicPr>
        <xdr:cNvPr id="30" name="Picture 29">
          <a:extLst>
            <a:ext uri="{FF2B5EF4-FFF2-40B4-BE49-F238E27FC236}">
              <a16:creationId xmlns:a16="http://schemas.microsoft.com/office/drawing/2014/main" id="{00000000-0008-0000-0300-00001E000000}"/>
            </a:ext>
          </a:extLst>
        </xdr:cNvPr>
        <xdr:cNvPicPr>
          <a:picLocks noChangeAspect="1"/>
        </xdr:cNvPicPr>
      </xdr:nvPicPr>
      <xdr:blipFill>
        <a:blip xmlns:r="http://schemas.openxmlformats.org/officeDocument/2006/relationships" r:embed="rId26"/>
        <a:stretch>
          <a:fillRect/>
        </a:stretch>
      </xdr:blipFill>
      <xdr:spPr>
        <a:xfrm>
          <a:off x="5006340" y="22875240"/>
          <a:ext cx="390580" cy="704948"/>
        </a:xfrm>
        <a:prstGeom prst="rect">
          <a:avLst/>
        </a:prstGeom>
      </xdr:spPr>
    </xdr:pic>
    <xdr:clientData/>
  </xdr:twoCellAnchor>
  <xdr:twoCellAnchor>
    <xdr:from>
      <xdr:col>8</xdr:col>
      <xdr:colOff>121920</xdr:colOff>
      <xdr:row>25</xdr:row>
      <xdr:rowOff>746760</xdr:rowOff>
    </xdr:from>
    <xdr:to>
      <xdr:col>8</xdr:col>
      <xdr:colOff>550605</xdr:colOff>
      <xdr:row>26</xdr:row>
      <xdr:rowOff>642077</xdr:rowOff>
    </xdr:to>
    <xdr:pic>
      <xdr:nvPicPr>
        <xdr:cNvPr id="31" name="Picture 30">
          <a:extLst>
            <a:ext uri="{FF2B5EF4-FFF2-40B4-BE49-F238E27FC236}">
              <a16:creationId xmlns:a16="http://schemas.microsoft.com/office/drawing/2014/main" id="{00000000-0008-0000-0300-00001F000000}"/>
            </a:ext>
          </a:extLst>
        </xdr:cNvPr>
        <xdr:cNvPicPr>
          <a:picLocks noChangeAspect="1"/>
        </xdr:cNvPicPr>
      </xdr:nvPicPr>
      <xdr:blipFill>
        <a:blip xmlns:r="http://schemas.openxmlformats.org/officeDocument/2006/relationships" r:embed="rId27"/>
        <a:stretch>
          <a:fillRect/>
        </a:stretch>
      </xdr:blipFill>
      <xdr:spPr>
        <a:xfrm>
          <a:off x="4998720" y="23606760"/>
          <a:ext cx="428685" cy="657317"/>
        </a:xfrm>
        <a:prstGeom prst="rect">
          <a:avLst/>
        </a:prstGeom>
      </xdr:spPr>
    </xdr:pic>
    <xdr:clientData/>
  </xdr:twoCellAnchor>
  <xdr:twoCellAnchor>
    <xdr:from>
      <xdr:col>8</xdr:col>
      <xdr:colOff>83820</xdr:colOff>
      <xdr:row>27</xdr:row>
      <xdr:rowOff>38100</xdr:rowOff>
    </xdr:from>
    <xdr:to>
      <xdr:col>8</xdr:col>
      <xdr:colOff>474400</xdr:colOff>
      <xdr:row>27</xdr:row>
      <xdr:rowOff>666838</xdr:rowOff>
    </xdr:to>
    <xdr:pic>
      <xdr:nvPicPr>
        <xdr:cNvPr id="32" name="Picture 31">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28"/>
        <a:stretch>
          <a:fillRect/>
        </a:stretch>
      </xdr:blipFill>
      <xdr:spPr>
        <a:xfrm>
          <a:off x="4960620" y="24422100"/>
          <a:ext cx="390580" cy="628738"/>
        </a:xfrm>
        <a:prstGeom prst="rect">
          <a:avLst/>
        </a:prstGeom>
      </xdr:spPr>
    </xdr:pic>
    <xdr:clientData/>
  </xdr:twoCellAnchor>
  <xdr:twoCellAnchor>
    <xdr:from>
      <xdr:col>8</xdr:col>
      <xdr:colOff>68580</xdr:colOff>
      <xdr:row>28</xdr:row>
      <xdr:rowOff>38100</xdr:rowOff>
    </xdr:from>
    <xdr:to>
      <xdr:col>8</xdr:col>
      <xdr:colOff>563949</xdr:colOff>
      <xdr:row>28</xdr:row>
      <xdr:rowOff>704943</xdr:rowOff>
    </xdr:to>
    <xdr:pic>
      <xdr:nvPicPr>
        <xdr:cNvPr id="33" name="Picture 32">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29"/>
        <a:stretch>
          <a:fillRect/>
        </a:stretch>
      </xdr:blipFill>
      <xdr:spPr>
        <a:xfrm>
          <a:off x="4945380" y="25184100"/>
          <a:ext cx="495369" cy="666843"/>
        </a:xfrm>
        <a:prstGeom prst="rect">
          <a:avLst/>
        </a:prstGeom>
      </xdr:spPr>
    </xdr:pic>
    <xdr:clientData/>
  </xdr:twoCellAnchor>
  <xdr:twoCellAnchor>
    <xdr:from>
      <xdr:col>8</xdr:col>
      <xdr:colOff>99060</xdr:colOff>
      <xdr:row>29</xdr:row>
      <xdr:rowOff>30480</xdr:rowOff>
    </xdr:from>
    <xdr:to>
      <xdr:col>8</xdr:col>
      <xdr:colOff>499166</xdr:colOff>
      <xdr:row>29</xdr:row>
      <xdr:rowOff>706849</xdr:rowOff>
    </xdr:to>
    <xdr:pic>
      <xdr:nvPicPr>
        <xdr:cNvPr id="34" name="Picture 33">
          <a:extLst>
            <a:ext uri="{FF2B5EF4-FFF2-40B4-BE49-F238E27FC236}">
              <a16:creationId xmlns:a16="http://schemas.microsoft.com/office/drawing/2014/main" id="{00000000-0008-0000-0300-000022000000}"/>
            </a:ext>
          </a:extLst>
        </xdr:cNvPr>
        <xdr:cNvPicPr>
          <a:picLocks noChangeAspect="1"/>
        </xdr:cNvPicPr>
      </xdr:nvPicPr>
      <xdr:blipFill>
        <a:blip xmlns:r="http://schemas.openxmlformats.org/officeDocument/2006/relationships" r:embed="rId30"/>
        <a:stretch>
          <a:fillRect/>
        </a:stretch>
      </xdr:blipFill>
      <xdr:spPr>
        <a:xfrm>
          <a:off x="4975860" y="25938480"/>
          <a:ext cx="400106" cy="676369"/>
        </a:xfrm>
        <a:prstGeom prst="rect">
          <a:avLst/>
        </a:prstGeom>
      </xdr:spPr>
    </xdr:pic>
    <xdr:clientData/>
  </xdr:twoCellAnchor>
  <xdr:twoCellAnchor>
    <xdr:from>
      <xdr:col>8</xdr:col>
      <xdr:colOff>106680</xdr:colOff>
      <xdr:row>30</xdr:row>
      <xdr:rowOff>68580</xdr:rowOff>
    </xdr:from>
    <xdr:to>
      <xdr:col>8</xdr:col>
      <xdr:colOff>573470</xdr:colOff>
      <xdr:row>30</xdr:row>
      <xdr:rowOff>744949</xdr:rowOff>
    </xdr:to>
    <xdr:pic>
      <xdr:nvPicPr>
        <xdr:cNvPr id="35" name="Picture 34">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31"/>
        <a:stretch>
          <a:fillRect/>
        </a:stretch>
      </xdr:blipFill>
      <xdr:spPr>
        <a:xfrm>
          <a:off x="4983480" y="26738580"/>
          <a:ext cx="466790" cy="676369"/>
        </a:xfrm>
        <a:prstGeom prst="rect">
          <a:avLst/>
        </a:prstGeom>
      </xdr:spPr>
    </xdr:pic>
    <xdr:clientData/>
  </xdr:twoCellAnchor>
  <xdr:twoCellAnchor>
    <xdr:from>
      <xdr:col>8</xdr:col>
      <xdr:colOff>114300</xdr:colOff>
      <xdr:row>31</xdr:row>
      <xdr:rowOff>53340</xdr:rowOff>
    </xdr:from>
    <xdr:to>
      <xdr:col>8</xdr:col>
      <xdr:colOff>533458</xdr:colOff>
      <xdr:row>31</xdr:row>
      <xdr:rowOff>720183</xdr:rowOff>
    </xdr:to>
    <xdr:pic>
      <xdr:nvPicPr>
        <xdr:cNvPr id="36" name="Picture 35">
          <a:extLst>
            <a:ext uri="{FF2B5EF4-FFF2-40B4-BE49-F238E27FC236}">
              <a16:creationId xmlns:a16="http://schemas.microsoft.com/office/drawing/2014/main" id="{00000000-0008-0000-0300-000024000000}"/>
            </a:ext>
          </a:extLst>
        </xdr:cNvPr>
        <xdr:cNvPicPr>
          <a:picLocks noChangeAspect="1"/>
        </xdr:cNvPicPr>
      </xdr:nvPicPr>
      <xdr:blipFill>
        <a:blip xmlns:r="http://schemas.openxmlformats.org/officeDocument/2006/relationships" r:embed="rId32"/>
        <a:stretch>
          <a:fillRect/>
        </a:stretch>
      </xdr:blipFill>
      <xdr:spPr>
        <a:xfrm>
          <a:off x="4991100" y="27485340"/>
          <a:ext cx="419158" cy="666843"/>
        </a:xfrm>
        <a:prstGeom prst="rect">
          <a:avLst/>
        </a:prstGeom>
      </xdr:spPr>
    </xdr:pic>
    <xdr:clientData/>
  </xdr:twoCellAnchor>
  <xdr:twoCellAnchor>
    <xdr:from>
      <xdr:col>8</xdr:col>
      <xdr:colOff>99060</xdr:colOff>
      <xdr:row>32</xdr:row>
      <xdr:rowOff>53340</xdr:rowOff>
    </xdr:from>
    <xdr:to>
      <xdr:col>8</xdr:col>
      <xdr:colOff>546797</xdr:colOff>
      <xdr:row>32</xdr:row>
      <xdr:rowOff>691604</xdr:rowOff>
    </xdr:to>
    <xdr:pic>
      <xdr:nvPicPr>
        <xdr:cNvPr id="37" name="Picture 36">
          <a:extLst>
            <a:ext uri="{FF2B5EF4-FFF2-40B4-BE49-F238E27FC236}">
              <a16:creationId xmlns:a16="http://schemas.microsoft.com/office/drawing/2014/main" id="{00000000-0008-0000-0300-000025000000}"/>
            </a:ext>
          </a:extLst>
        </xdr:cNvPr>
        <xdr:cNvPicPr>
          <a:picLocks noChangeAspect="1"/>
        </xdr:cNvPicPr>
      </xdr:nvPicPr>
      <xdr:blipFill>
        <a:blip xmlns:r="http://schemas.openxmlformats.org/officeDocument/2006/relationships" r:embed="rId33"/>
        <a:stretch>
          <a:fillRect/>
        </a:stretch>
      </xdr:blipFill>
      <xdr:spPr>
        <a:xfrm>
          <a:off x="4975860" y="28247340"/>
          <a:ext cx="447737" cy="638264"/>
        </a:xfrm>
        <a:prstGeom prst="rect">
          <a:avLst/>
        </a:prstGeom>
      </xdr:spPr>
    </xdr:pic>
    <xdr:clientData/>
  </xdr:twoCellAnchor>
  <xdr:twoCellAnchor>
    <xdr:from>
      <xdr:col>8</xdr:col>
      <xdr:colOff>22860</xdr:colOff>
      <xdr:row>33</xdr:row>
      <xdr:rowOff>45720</xdr:rowOff>
    </xdr:from>
    <xdr:to>
      <xdr:col>8</xdr:col>
      <xdr:colOff>537282</xdr:colOff>
      <xdr:row>33</xdr:row>
      <xdr:rowOff>693510</xdr:rowOff>
    </xdr:to>
    <xdr:pic>
      <xdr:nvPicPr>
        <xdr:cNvPr id="38" name="Picture 37">
          <a:extLst>
            <a:ext uri="{FF2B5EF4-FFF2-40B4-BE49-F238E27FC236}">
              <a16:creationId xmlns:a16="http://schemas.microsoft.com/office/drawing/2014/main" id="{00000000-0008-0000-0300-000026000000}"/>
            </a:ext>
          </a:extLst>
        </xdr:cNvPr>
        <xdr:cNvPicPr>
          <a:picLocks noChangeAspect="1"/>
        </xdr:cNvPicPr>
      </xdr:nvPicPr>
      <xdr:blipFill>
        <a:blip xmlns:r="http://schemas.openxmlformats.org/officeDocument/2006/relationships" r:embed="rId34"/>
        <a:stretch>
          <a:fillRect/>
        </a:stretch>
      </xdr:blipFill>
      <xdr:spPr>
        <a:xfrm>
          <a:off x="4899660" y="29001720"/>
          <a:ext cx="514422" cy="647790"/>
        </a:xfrm>
        <a:prstGeom prst="rect">
          <a:avLst/>
        </a:prstGeom>
      </xdr:spPr>
    </xdr:pic>
    <xdr:clientData/>
  </xdr:twoCellAnchor>
  <xdr:twoCellAnchor>
    <xdr:from>
      <xdr:col>8</xdr:col>
      <xdr:colOff>99060</xdr:colOff>
      <xdr:row>34</xdr:row>
      <xdr:rowOff>45720</xdr:rowOff>
    </xdr:from>
    <xdr:to>
      <xdr:col>8</xdr:col>
      <xdr:colOff>442008</xdr:colOff>
      <xdr:row>34</xdr:row>
      <xdr:rowOff>731616</xdr:rowOff>
    </xdr:to>
    <xdr:pic>
      <xdr:nvPicPr>
        <xdr:cNvPr id="39" name="Picture 38">
          <a:extLst>
            <a:ext uri="{FF2B5EF4-FFF2-40B4-BE49-F238E27FC236}">
              <a16:creationId xmlns:a16="http://schemas.microsoft.com/office/drawing/2014/main" id="{00000000-0008-0000-0300-000027000000}"/>
            </a:ext>
          </a:extLst>
        </xdr:cNvPr>
        <xdr:cNvPicPr>
          <a:picLocks noChangeAspect="1"/>
        </xdr:cNvPicPr>
      </xdr:nvPicPr>
      <xdr:blipFill>
        <a:blip xmlns:r="http://schemas.openxmlformats.org/officeDocument/2006/relationships" r:embed="rId35"/>
        <a:stretch>
          <a:fillRect/>
        </a:stretch>
      </xdr:blipFill>
      <xdr:spPr>
        <a:xfrm>
          <a:off x="4975860" y="29763720"/>
          <a:ext cx="342948" cy="685896"/>
        </a:xfrm>
        <a:prstGeom prst="rect">
          <a:avLst/>
        </a:prstGeom>
      </xdr:spPr>
    </xdr:pic>
    <xdr:clientData/>
  </xdr:twoCellAnchor>
  <xdr:twoCellAnchor>
    <xdr:from>
      <xdr:col>8</xdr:col>
      <xdr:colOff>114300</xdr:colOff>
      <xdr:row>35</xdr:row>
      <xdr:rowOff>68580</xdr:rowOff>
    </xdr:from>
    <xdr:to>
      <xdr:col>8</xdr:col>
      <xdr:colOff>638248</xdr:colOff>
      <xdr:row>35</xdr:row>
      <xdr:rowOff>716370</xdr:rowOff>
    </xdr:to>
    <xdr:pic>
      <xdr:nvPicPr>
        <xdr:cNvPr id="40" name="Picture 39">
          <a:extLst>
            <a:ext uri="{FF2B5EF4-FFF2-40B4-BE49-F238E27FC236}">
              <a16:creationId xmlns:a16="http://schemas.microsoft.com/office/drawing/2014/main" id="{00000000-0008-0000-0300-000028000000}"/>
            </a:ext>
          </a:extLst>
        </xdr:cNvPr>
        <xdr:cNvPicPr>
          <a:picLocks noChangeAspect="1"/>
        </xdr:cNvPicPr>
      </xdr:nvPicPr>
      <xdr:blipFill>
        <a:blip xmlns:r="http://schemas.openxmlformats.org/officeDocument/2006/relationships" r:embed="rId36"/>
        <a:stretch>
          <a:fillRect/>
        </a:stretch>
      </xdr:blipFill>
      <xdr:spPr>
        <a:xfrm>
          <a:off x="4991100" y="30548580"/>
          <a:ext cx="523948" cy="647790"/>
        </a:xfrm>
        <a:prstGeom prst="rect">
          <a:avLst/>
        </a:prstGeom>
      </xdr:spPr>
    </xdr:pic>
    <xdr:clientData/>
  </xdr:twoCellAnchor>
  <xdr:twoCellAnchor>
    <xdr:from>
      <xdr:col>8</xdr:col>
      <xdr:colOff>106680</xdr:colOff>
      <xdr:row>36</xdr:row>
      <xdr:rowOff>76200</xdr:rowOff>
    </xdr:from>
    <xdr:to>
      <xdr:col>8</xdr:col>
      <xdr:colOff>592523</xdr:colOff>
      <xdr:row>36</xdr:row>
      <xdr:rowOff>723990</xdr:rowOff>
    </xdr:to>
    <xdr:pic>
      <xdr:nvPicPr>
        <xdr:cNvPr id="41" name="Picture 40">
          <a:extLst>
            <a:ext uri="{FF2B5EF4-FFF2-40B4-BE49-F238E27FC236}">
              <a16:creationId xmlns:a16="http://schemas.microsoft.com/office/drawing/2014/main" id="{00000000-0008-0000-0300-000029000000}"/>
            </a:ext>
          </a:extLst>
        </xdr:cNvPr>
        <xdr:cNvPicPr>
          <a:picLocks noChangeAspect="1"/>
        </xdr:cNvPicPr>
      </xdr:nvPicPr>
      <xdr:blipFill>
        <a:blip xmlns:r="http://schemas.openxmlformats.org/officeDocument/2006/relationships" r:embed="rId37"/>
        <a:stretch>
          <a:fillRect/>
        </a:stretch>
      </xdr:blipFill>
      <xdr:spPr>
        <a:xfrm>
          <a:off x="4983480" y="31318200"/>
          <a:ext cx="485843" cy="647790"/>
        </a:xfrm>
        <a:prstGeom prst="rect">
          <a:avLst/>
        </a:prstGeom>
      </xdr:spPr>
    </xdr:pic>
    <xdr:clientData/>
  </xdr:twoCellAnchor>
  <xdr:twoCellAnchor>
    <xdr:from>
      <xdr:col>8</xdr:col>
      <xdr:colOff>83820</xdr:colOff>
      <xdr:row>37</xdr:row>
      <xdr:rowOff>30480</xdr:rowOff>
    </xdr:from>
    <xdr:to>
      <xdr:col>8</xdr:col>
      <xdr:colOff>664926</xdr:colOff>
      <xdr:row>37</xdr:row>
      <xdr:rowOff>716376</xdr:rowOff>
    </xdr:to>
    <xdr:pic>
      <xdr:nvPicPr>
        <xdr:cNvPr id="42" name="Picture 41">
          <a:extLst>
            <a:ext uri="{FF2B5EF4-FFF2-40B4-BE49-F238E27FC236}">
              <a16:creationId xmlns:a16="http://schemas.microsoft.com/office/drawing/2014/main" id="{00000000-0008-0000-0300-00002A000000}"/>
            </a:ext>
          </a:extLst>
        </xdr:cNvPr>
        <xdr:cNvPicPr>
          <a:picLocks noChangeAspect="1"/>
        </xdr:cNvPicPr>
      </xdr:nvPicPr>
      <xdr:blipFill>
        <a:blip xmlns:r="http://schemas.openxmlformats.org/officeDocument/2006/relationships" r:embed="rId38"/>
        <a:stretch>
          <a:fillRect/>
        </a:stretch>
      </xdr:blipFill>
      <xdr:spPr>
        <a:xfrm>
          <a:off x="4960620" y="32034480"/>
          <a:ext cx="581106" cy="685896"/>
        </a:xfrm>
        <a:prstGeom prst="rect">
          <a:avLst/>
        </a:prstGeom>
      </xdr:spPr>
    </xdr:pic>
    <xdr:clientData/>
  </xdr:twoCellAnchor>
  <xdr:twoCellAnchor>
    <xdr:from>
      <xdr:col>8</xdr:col>
      <xdr:colOff>76200</xdr:colOff>
      <xdr:row>38</xdr:row>
      <xdr:rowOff>60960</xdr:rowOff>
    </xdr:from>
    <xdr:to>
      <xdr:col>8</xdr:col>
      <xdr:colOff>581095</xdr:colOff>
      <xdr:row>38</xdr:row>
      <xdr:rowOff>718277</xdr:rowOff>
    </xdr:to>
    <xdr:pic>
      <xdr:nvPicPr>
        <xdr:cNvPr id="43" name="Picture 42">
          <a:extLst>
            <a:ext uri="{FF2B5EF4-FFF2-40B4-BE49-F238E27FC236}">
              <a16:creationId xmlns:a16="http://schemas.microsoft.com/office/drawing/2014/main" id="{00000000-0008-0000-0300-00002B000000}"/>
            </a:ext>
          </a:extLst>
        </xdr:cNvPr>
        <xdr:cNvPicPr>
          <a:picLocks noChangeAspect="1"/>
        </xdr:cNvPicPr>
      </xdr:nvPicPr>
      <xdr:blipFill>
        <a:blip xmlns:r="http://schemas.openxmlformats.org/officeDocument/2006/relationships" r:embed="rId39"/>
        <a:stretch>
          <a:fillRect/>
        </a:stretch>
      </xdr:blipFill>
      <xdr:spPr>
        <a:xfrm>
          <a:off x="4953000" y="32826960"/>
          <a:ext cx="504895" cy="657317"/>
        </a:xfrm>
        <a:prstGeom prst="rect">
          <a:avLst/>
        </a:prstGeom>
      </xdr:spPr>
    </xdr:pic>
    <xdr:clientData/>
  </xdr:twoCellAnchor>
  <xdr:twoCellAnchor>
    <xdr:from>
      <xdr:col>8</xdr:col>
      <xdr:colOff>76200</xdr:colOff>
      <xdr:row>39</xdr:row>
      <xdr:rowOff>45720</xdr:rowOff>
    </xdr:from>
    <xdr:to>
      <xdr:col>8</xdr:col>
      <xdr:colOff>552516</xdr:colOff>
      <xdr:row>39</xdr:row>
      <xdr:rowOff>712563</xdr:rowOff>
    </xdr:to>
    <xdr:pic>
      <xdr:nvPicPr>
        <xdr:cNvPr id="44" name="Picture 43">
          <a:extLst>
            <a:ext uri="{FF2B5EF4-FFF2-40B4-BE49-F238E27FC236}">
              <a16:creationId xmlns:a16="http://schemas.microsoft.com/office/drawing/2014/main" id="{00000000-0008-0000-0300-00002C000000}"/>
            </a:ext>
          </a:extLst>
        </xdr:cNvPr>
        <xdr:cNvPicPr>
          <a:picLocks noChangeAspect="1"/>
        </xdr:cNvPicPr>
      </xdr:nvPicPr>
      <xdr:blipFill>
        <a:blip xmlns:r="http://schemas.openxmlformats.org/officeDocument/2006/relationships" r:embed="rId40"/>
        <a:stretch>
          <a:fillRect/>
        </a:stretch>
      </xdr:blipFill>
      <xdr:spPr>
        <a:xfrm>
          <a:off x="4953000" y="33573720"/>
          <a:ext cx="476316" cy="666843"/>
        </a:xfrm>
        <a:prstGeom prst="rect">
          <a:avLst/>
        </a:prstGeom>
      </xdr:spPr>
    </xdr:pic>
    <xdr:clientData/>
  </xdr:twoCellAnchor>
  <xdr:twoCellAnchor>
    <xdr:from>
      <xdr:col>8</xdr:col>
      <xdr:colOff>129540</xdr:colOff>
      <xdr:row>40</xdr:row>
      <xdr:rowOff>60960</xdr:rowOff>
    </xdr:from>
    <xdr:to>
      <xdr:col>8</xdr:col>
      <xdr:colOff>510593</xdr:colOff>
      <xdr:row>40</xdr:row>
      <xdr:rowOff>708750</xdr:rowOff>
    </xdr:to>
    <xdr:pic>
      <xdr:nvPicPr>
        <xdr:cNvPr id="45" name="Picture 44">
          <a:extLst>
            <a:ext uri="{FF2B5EF4-FFF2-40B4-BE49-F238E27FC236}">
              <a16:creationId xmlns:a16="http://schemas.microsoft.com/office/drawing/2014/main" id="{00000000-0008-0000-0300-00002D000000}"/>
            </a:ext>
          </a:extLst>
        </xdr:cNvPr>
        <xdr:cNvPicPr>
          <a:picLocks noChangeAspect="1"/>
        </xdr:cNvPicPr>
      </xdr:nvPicPr>
      <xdr:blipFill>
        <a:blip xmlns:r="http://schemas.openxmlformats.org/officeDocument/2006/relationships" r:embed="rId41"/>
        <a:stretch>
          <a:fillRect/>
        </a:stretch>
      </xdr:blipFill>
      <xdr:spPr>
        <a:xfrm>
          <a:off x="5006340" y="34350960"/>
          <a:ext cx="381053" cy="647790"/>
        </a:xfrm>
        <a:prstGeom prst="rect">
          <a:avLst/>
        </a:prstGeom>
      </xdr:spPr>
    </xdr:pic>
    <xdr:clientData/>
  </xdr:twoCellAnchor>
  <xdr:twoCellAnchor>
    <xdr:from>
      <xdr:col>8</xdr:col>
      <xdr:colOff>144780</xdr:colOff>
      <xdr:row>41</xdr:row>
      <xdr:rowOff>0</xdr:rowOff>
    </xdr:from>
    <xdr:to>
      <xdr:col>8</xdr:col>
      <xdr:colOff>563938</xdr:colOff>
      <xdr:row>41</xdr:row>
      <xdr:rowOff>695422</xdr:rowOff>
    </xdr:to>
    <xdr:pic>
      <xdr:nvPicPr>
        <xdr:cNvPr id="46" name="Picture 45">
          <a:extLst>
            <a:ext uri="{FF2B5EF4-FFF2-40B4-BE49-F238E27FC236}">
              <a16:creationId xmlns:a16="http://schemas.microsoft.com/office/drawing/2014/main" id="{00000000-0008-0000-0300-00002E000000}"/>
            </a:ext>
          </a:extLst>
        </xdr:cNvPr>
        <xdr:cNvPicPr>
          <a:picLocks noChangeAspect="1"/>
        </xdr:cNvPicPr>
      </xdr:nvPicPr>
      <xdr:blipFill>
        <a:blip xmlns:r="http://schemas.openxmlformats.org/officeDocument/2006/relationships" r:embed="rId42"/>
        <a:stretch>
          <a:fillRect/>
        </a:stretch>
      </xdr:blipFill>
      <xdr:spPr>
        <a:xfrm>
          <a:off x="5021580" y="35052000"/>
          <a:ext cx="419158" cy="695422"/>
        </a:xfrm>
        <a:prstGeom prst="rect">
          <a:avLst/>
        </a:prstGeom>
      </xdr:spPr>
    </xdr:pic>
    <xdr:clientData/>
  </xdr:twoCellAnchor>
  <xdr:twoCellAnchor>
    <xdr:from>
      <xdr:col>8</xdr:col>
      <xdr:colOff>99060</xdr:colOff>
      <xdr:row>42</xdr:row>
      <xdr:rowOff>68580</xdr:rowOff>
    </xdr:from>
    <xdr:to>
      <xdr:col>8</xdr:col>
      <xdr:colOff>489640</xdr:colOff>
      <xdr:row>42</xdr:row>
      <xdr:rowOff>678265</xdr:rowOff>
    </xdr:to>
    <xdr:pic>
      <xdr:nvPicPr>
        <xdr:cNvPr id="47" name="Picture 46">
          <a:extLst>
            <a:ext uri="{FF2B5EF4-FFF2-40B4-BE49-F238E27FC236}">
              <a16:creationId xmlns:a16="http://schemas.microsoft.com/office/drawing/2014/main" id="{00000000-0008-0000-0300-00002F000000}"/>
            </a:ext>
          </a:extLst>
        </xdr:cNvPr>
        <xdr:cNvPicPr>
          <a:picLocks noChangeAspect="1"/>
        </xdr:cNvPicPr>
      </xdr:nvPicPr>
      <xdr:blipFill>
        <a:blip xmlns:r="http://schemas.openxmlformats.org/officeDocument/2006/relationships" r:embed="rId43"/>
        <a:stretch>
          <a:fillRect/>
        </a:stretch>
      </xdr:blipFill>
      <xdr:spPr>
        <a:xfrm>
          <a:off x="4975860" y="35882580"/>
          <a:ext cx="390580" cy="609685"/>
        </a:xfrm>
        <a:prstGeom prst="rect">
          <a:avLst/>
        </a:prstGeom>
      </xdr:spPr>
    </xdr:pic>
    <xdr:clientData/>
  </xdr:twoCellAnchor>
  <xdr:twoCellAnchor>
    <xdr:from>
      <xdr:col>8</xdr:col>
      <xdr:colOff>167640</xdr:colOff>
      <xdr:row>43</xdr:row>
      <xdr:rowOff>53340</xdr:rowOff>
    </xdr:from>
    <xdr:to>
      <xdr:col>8</xdr:col>
      <xdr:colOff>520114</xdr:colOff>
      <xdr:row>43</xdr:row>
      <xdr:rowOff>691604</xdr:rowOff>
    </xdr:to>
    <xdr:pic>
      <xdr:nvPicPr>
        <xdr:cNvPr id="48" name="Picture 47">
          <a:extLst>
            <a:ext uri="{FF2B5EF4-FFF2-40B4-BE49-F238E27FC236}">
              <a16:creationId xmlns:a16="http://schemas.microsoft.com/office/drawing/2014/main" id="{00000000-0008-0000-0300-000030000000}"/>
            </a:ext>
          </a:extLst>
        </xdr:cNvPr>
        <xdr:cNvPicPr>
          <a:picLocks noChangeAspect="1"/>
        </xdr:cNvPicPr>
      </xdr:nvPicPr>
      <xdr:blipFill>
        <a:blip xmlns:r="http://schemas.openxmlformats.org/officeDocument/2006/relationships" r:embed="rId44"/>
        <a:stretch>
          <a:fillRect/>
        </a:stretch>
      </xdr:blipFill>
      <xdr:spPr>
        <a:xfrm>
          <a:off x="5044440" y="36629340"/>
          <a:ext cx="352474" cy="638264"/>
        </a:xfrm>
        <a:prstGeom prst="rect">
          <a:avLst/>
        </a:prstGeom>
      </xdr:spPr>
    </xdr:pic>
    <xdr:clientData/>
  </xdr:twoCellAnchor>
  <xdr:twoCellAnchor>
    <xdr:from>
      <xdr:col>8</xdr:col>
      <xdr:colOff>30480</xdr:colOff>
      <xdr:row>44</xdr:row>
      <xdr:rowOff>15240</xdr:rowOff>
    </xdr:from>
    <xdr:to>
      <xdr:col>8</xdr:col>
      <xdr:colOff>516323</xdr:colOff>
      <xdr:row>44</xdr:row>
      <xdr:rowOff>691609</xdr:rowOff>
    </xdr:to>
    <xdr:pic>
      <xdr:nvPicPr>
        <xdr:cNvPr id="49" name="Picture 48">
          <a:extLst>
            <a:ext uri="{FF2B5EF4-FFF2-40B4-BE49-F238E27FC236}">
              <a16:creationId xmlns:a16="http://schemas.microsoft.com/office/drawing/2014/main" id="{00000000-0008-0000-0300-000031000000}"/>
            </a:ext>
          </a:extLst>
        </xdr:cNvPr>
        <xdr:cNvPicPr>
          <a:picLocks noChangeAspect="1"/>
        </xdr:cNvPicPr>
      </xdr:nvPicPr>
      <xdr:blipFill>
        <a:blip xmlns:r="http://schemas.openxmlformats.org/officeDocument/2006/relationships" r:embed="rId45"/>
        <a:stretch>
          <a:fillRect/>
        </a:stretch>
      </xdr:blipFill>
      <xdr:spPr>
        <a:xfrm>
          <a:off x="4907280" y="37353240"/>
          <a:ext cx="485843" cy="676369"/>
        </a:xfrm>
        <a:prstGeom prst="rect">
          <a:avLst/>
        </a:prstGeom>
      </xdr:spPr>
    </xdr:pic>
    <xdr:clientData/>
  </xdr:twoCellAnchor>
  <xdr:twoCellAnchor>
    <xdr:from>
      <xdr:col>8</xdr:col>
      <xdr:colOff>60960</xdr:colOff>
      <xdr:row>45</xdr:row>
      <xdr:rowOff>53340</xdr:rowOff>
    </xdr:from>
    <xdr:to>
      <xdr:col>8</xdr:col>
      <xdr:colOff>556329</xdr:colOff>
      <xdr:row>45</xdr:row>
      <xdr:rowOff>672551</xdr:rowOff>
    </xdr:to>
    <xdr:pic>
      <xdr:nvPicPr>
        <xdr:cNvPr id="50" name="Picture 49">
          <a:extLst>
            <a:ext uri="{FF2B5EF4-FFF2-40B4-BE49-F238E27FC236}">
              <a16:creationId xmlns:a16="http://schemas.microsoft.com/office/drawing/2014/main" id="{00000000-0008-0000-0300-000032000000}"/>
            </a:ext>
          </a:extLst>
        </xdr:cNvPr>
        <xdr:cNvPicPr>
          <a:picLocks noChangeAspect="1"/>
        </xdr:cNvPicPr>
      </xdr:nvPicPr>
      <xdr:blipFill>
        <a:blip xmlns:r="http://schemas.openxmlformats.org/officeDocument/2006/relationships" r:embed="rId46"/>
        <a:stretch>
          <a:fillRect/>
        </a:stretch>
      </xdr:blipFill>
      <xdr:spPr>
        <a:xfrm>
          <a:off x="4937760" y="38153340"/>
          <a:ext cx="495369" cy="619211"/>
        </a:xfrm>
        <a:prstGeom prst="rect">
          <a:avLst/>
        </a:prstGeom>
      </xdr:spPr>
    </xdr:pic>
    <xdr:clientData/>
  </xdr:twoCellAnchor>
  <xdr:twoCellAnchor>
    <xdr:from>
      <xdr:col>8</xdr:col>
      <xdr:colOff>76200</xdr:colOff>
      <xdr:row>46</xdr:row>
      <xdr:rowOff>30480</xdr:rowOff>
    </xdr:from>
    <xdr:to>
      <xdr:col>8</xdr:col>
      <xdr:colOff>523937</xdr:colOff>
      <xdr:row>46</xdr:row>
      <xdr:rowOff>706849</xdr:rowOff>
    </xdr:to>
    <xdr:pic>
      <xdr:nvPicPr>
        <xdr:cNvPr id="51" name="Picture 50">
          <a:extLst>
            <a:ext uri="{FF2B5EF4-FFF2-40B4-BE49-F238E27FC236}">
              <a16:creationId xmlns:a16="http://schemas.microsoft.com/office/drawing/2014/main" id="{00000000-0008-0000-0300-000033000000}"/>
            </a:ext>
          </a:extLst>
        </xdr:cNvPr>
        <xdr:cNvPicPr>
          <a:picLocks noChangeAspect="1"/>
        </xdr:cNvPicPr>
      </xdr:nvPicPr>
      <xdr:blipFill>
        <a:blip xmlns:r="http://schemas.openxmlformats.org/officeDocument/2006/relationships" r:embed="rId47"/>
        <a:stretch>
          <a:fillRect/>
        </a:stretch>
      </xdr:blipFill>
      <xdr:spPr>
        <a:xfrm>
          <a:off x="4953000" y="38892480"/>
          <a:ext cx="447737" cy="676369"/>
        </a:xfrm>
        <a:prstGeom prst="rect">
          <a:avLst/>
        </a:prstGeom>
      </xdr:spPr>
    </xdr:pic>
    <xdr:clientData/>
  </xdr:twoCellAnchor>
  <xdr:twoCellAnchor>
    <xdr:from>
      <xdr:col>8</xdr:col>
      <xdr:colOff>76200</xdr:colOff>
      <xdr:row>47</xdr:row>
      <xdr:rowOff>68580</xdr:rowOff>
    </xdr:from>
    <xdr:to>
      <xdr:col>8</xdr:col>
      <xdr:colOff>523937</xdr:colOff>
      <xdr:row>47</xdr:row>
      <xdr:rowOff>725897</xdr:rowOff>
    </xdr:to>
    <xdr:pic>
      <xdr:nvPicPr>
        <xdr:cNvPr id="52" name="Picture 51">
          <a:extLst>
            <a:ext uri="{FF2B5EF4-FFF2-40B4-BE49-F238E27FC236}">
              <a16:creationId xmlns:a16="http://schemas.microsoft.com/office/drawing/2014/main" id="{00000000-0008-0000-0300-000034000000}"/>
            </a:ext>
          </a:extLst>
        </xdr:cNvPr>
        <xdr:cNvPicPr>
          <a:picLocks noChangeAspect="1"/>
        </xdr:cNvPicPr>
      </xdr:nvPicPr>
      <xdr:blipFill>
        <a:blip xmlns:r="http://schemas.openxmlformats.org/officeDocument/2006/relationships" r:embed="rId48"/>
        <a:stretch>
          <a:fillRect/>
        </a:stretch>
      </xdr:blipFill>
      <xdr:spPr>
        <a:xfrm>
          <a:off x="4953000" y="39692580"/>
          <a:ext cx="447737" cy="657317"/>
        </a:xfrm>
        <a:prstGeom prst="rect">
          <a:avLst/>
        </a:prstGeom>
      </xdr:spPr>
    </xdr:pic>
    <xdr:clientData/>
  </xdr:twoCellAnchor>
  <xdr:twoCellAnchor>
    <xdr:from>
      <xdr:col>8</xdr:col>
      <xdr:colOff>106680</xdr:colOff>
      <xdr:row>48</xdr:row>
      <xdr:rowOff>15240</xdr:rowOff>
    </xdr:from>
    <xdr:to>
      <xdr:col>8</xdr:col>
      <xdr:colOff>516312</xdr:colOff>
      <xdr:row>48</xdr:row>
      <xdr:rowOff>691609</xdr:rowOff>
    </xdr:to>
    <xdr:pic>
      <xdr:nvPicPr>
        <xdr:cNvPr id="53" name="Picture 52">
          <a:extLst>
            <a:ext uri="{FF2B5EF4-FFF2-40B4-BE49-F238E27FC236}">
              <a16:creationId xmlns:a16="http://schemas.microsoft.com/office/drawing/2014/main" id="{00000000-0008-0000-0300-000035000000}"/>
            </a:ext>
          </a:extLst>
        </xdr:cNvPr>
        <xdr:cNvPicPr>
          <a:picLocks noChangeAspect="1"/>
        </xdr:cNvPicPr>
      </xdr:nvPicPr>
      <xdr:blipFill>
        <a:blip xmlns:r="http://schemas.openxmlformats.org/officeDocument/2006/relationships" r:embed="rId49"/>
        <a:stretch>
          <a:fillRect/>
        </a:stretch>
      </xdr:blipFill>
      <xdr:spPr>
        <a:xfrm>
          <a:off x="4983480" y="40401240"/>
          <a:ext cx="409632" cy="676369"/>
        </a:xfrm>
        <a:prstGeom prst="rect">
          <a:avLst/>
        </a:prstGeom>
      </xdr:spPr>
    </xdr:pic>
    <xdr:clientData/>
  </xdr:twoCellAnchor>
  <xdr:twoCellAnchor>
    <xdr:from>
      <xdr:col>8</xdr:col>
      <xdr:colOff>129540</xdr:colOff>
      <xdr:row>49</xdr:row>
      <xdr:rowOff>53340</xdr:rowOff>
    </xdr:from>
    <xdr:to>
      <xdr:col>8</xdr:col>
      <xdr:colOff>501067</xdr:colOff>
      <xdr:row>49</xdr:row>
      <xdr:rowOff>758288</xdr:rowOff>
    </xdr:to>
    <xdr:pic>
      <xdr:nvPicPr>
        <xdr:cNvPr id="54" name="Picture 53">
          <a:extLst>
            <a:ext uri="{FF2B5EF4-FFF2-40B4-BE49-F238E27FC236}">
              <a16:creationId xmlns:a16="http://schemas.microsoft.com/office/drawing/2014/main" id="{00000000-0008-0000-0300-000036000000}"/>
            </a:ext>
          </a:extLst>
        </xdr:cNvPr>
        <xdr:cNvPicPr>
          <a:picLocks noChangeAspect="1"/>
        </xdr:cNvPicPr>
      </xdr:nvPicPr>
      <xdr:blipFill>
        <a:blip xmlns:r="http://schemas.openxmlformats.org/officeDocument/2006/relationships" r:embed="rId50"/>
        <a:stretch>
          <a:fillRect/>
        </a:stretch>
      </xdr:blipFill>
      <xdr:spPr>
        <a:xfrm>
          <a:off x="5006340" y="41201340"/>
          <a:ext cx="371527" cy="704948"/>
        </a:xfrm>
        <a:prstGeom prst="rect">
          <a:avLst/>
        </a:prstGeom>
      </xdr:spPr>
    </xdr:pic>
    <xdr:clientData/>
  </xdr:twoCellAnchor>
  <xdr:twoCellAnchor>
    <xdr:from>
      <xdr:col>8</xdr:col>
      <xdr:colOff>68580</xdr:colOff>
      <xdr:row>50</xdr:row>
      <xdr:rowOff>76200</xdr:rowOff>
    </xdr:from>
    <xdr:to>
      <xdr:col>8</xdr:col>
      <xdr:colOff>611581</xdr:colOff>
      <xdr:row>51</xdr:row>
      <xdr:rowOff>96</xdr:rowOff>
    </xdr:to>
    <xdr:pic>
      <xdr:nvPicPr>
        <xdr:cNvPr id="56" name="Picture 55">
          <a:extLst>
            <a:ext uri="{FF2B5EF4-FFF2-40B4-BE49-F238E27FC236}">
              <a16:creationId xmlns:a16="http://schemas.microsoft.com/office/drawing/2014/main" id="{00000000-0008-0000-0300-000038000000}"/>
            </a:ext>
          </a:extLst>
        </xdr:cNvPr>
        <xdr:cNvPicPr>
          <a:picLocks noChangeAspect="1"/>
        </xdr:cNvPicPr>
      </xdr:nvPicPr>
      <xdr:blipFill>
        <a:blip xmlns:r="http://schemas.openxmlformats.org/officeDocument/2006/relationships" r:embed="rId51"/>
        <a:stretch>
          <a:fillRect/>
        </a:stretch>
      </xdr:blipFill>
      <xdr:spPr>
        <a:xfrm>
          <a:off x="4945380" y="41986200"/>
          <a:ext cx="543001" cy="685896"/>
        </a:xfrm>
        <a:prstGeom prst="rect">
          <a:avLst/>
        </a:prstGeom>
      </xdr:spPr>
    </xdr:pic>
    <xdr:clientData/>
  </xdr:twoCellAnchor>
  <xdr:twoCellAnchor>
    <xdr:from>
      <xdr:col>13</xdr:col>
      <xdr:colOff>160020</xdr:colOff>
      <xdr:row>1</xdr:row>
      <xdr:rowOff>76200</xdr:rowOff>
    </xdr:from>
    <xdr:to>
      <xdr:col>13</xdr:col>
      <xdr:colOff>541073</xdr:colOff>
      <xdr:row>1</xdr:row>
      <xdr:rowOff>685885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5036820" y="4648200"/>
          <a:ext cx="381053" cy="609685"/>
        </a:xfrm>
        <a:prstGeom prst="rect">
          <a:avLst/>
        </a:prstGeom>
      </xdr:spPr>
    </xdr:pic>
    <xdr:clientData/>
  </xdr:twoCellAnchor>
  <xdr:twoCellAnchor>
    <xdr:from>
      <xdr:col>13</xdr:col>
      <xdr:colOff>175260</xdr:colOff>
      <xdr:row>2</xdr:row>
      <xdr:rowOff>7620</xdr:rowOff>
    </xdr:from>
    <xdr:to>
      <xdr:col>13</xdr:col>
      <xdr:colOff>565840</xdr:colOff>
      <xdr:row>2</xdr:row>
      <xdr:rowOff>655410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5052060" y="5341620"/>
          <a:ext cx="390580" cy="647790"/>
        </a:xfrm>
        <a:prstGeom prst="rect">
          <a:avLst/>
        </a:prstGeom>
      </xdr:spPr>
    </xdr:pic>
    <xdr:clientData/>
  </xdr:twoCellAnchor>
  <xdr:twoCellAnchor>
    <xdr:from>
      <xdr:col>13</xdr:col>
      <xdr:colOff>91440</xdr:colOff>
      <xdr:row>3</xdr:row>
      <xdr:rowOff>22860</xdr:rowOff>
    </xdr:from>
    <xdr:to>
      <xdr:col>13</xdr:col>
      <xdr:colOff>643967</xdr:colOff>
      <xdr:row>3</xdr:row>
      <xdr:rowOff>737335</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3"/>
        <a:stretch>
          <a:fillRect/>
        </a:stretch>
      </xdr:blipFill>
      <xdr:spPr>
        <a:xfrm>
          <a:off x="4968240" y="6118860"/>
          <a:ext cx="552527" cy="714475"/>
        </a:xfrm>
        <a:prstGeom prst="rect">
          <a:avLst/>
        </a:prstGeom>
      </xdr:spPr>
    </xdr:pic>
    <xdr:clientData/>
  </xdr:twoCellAnchor>
  <xdr:twoCellAnchor>
    <xdr:from>
      <xdr:col>13</xdr:col>
      <xdr:colOff>45720</xdr:colOff>
      <xdr:row>4</xdr:row>
      <xdr:rowOff>7620</xdr:rowOff>
    </xdr:from>
    <xdr:to>
      <xdr:col>13</xdr:col>
      <xdr:colOff>607773</xdr:colOff>
      <xdr:row>4</xdr:row>
      <xdr:rowOff>664937</xdr:rowOff>
    </xdr:to>
    <xdr:pic>
      <xdr:nvPicPr>
        <xdr:cNvPr id="55" name="Picture 54">
          <a:extLst>
            <a:ext uri="{FF2B5EF4-FFF2-40B4-BE49-F238E27FC236}">
              <a16:creationId xmlns:a16="http://schemas.microsoft.com/office/drawing/2014/main" id="{00000000-0008-0000-0300-000037000000}"/>
            </a:ext>
          </a:extLst>
        </xdr:cNvPr>
        <xdr:cNvPicPr>
          <a:picLocks noChangeAspect="1"/>
        </xdr:cNvPicPr>
      </xdr:nvPicPr>
      <xdr:blipFill>
        <a:blip xmlns:r="http://schemas.openxmlformats.org/officeDocument/2006/relationships" r:embed="rId4"/>
        <a:stretch>
          <a:fillRect/>
        </a:stretch>
      </xdr:blipFill>
      <xdr:spPr>
        <a:xfrm>
          <a:off x="4922520" y="6865620"/>
          <a:ext cx="562053" cy="657317"/>
        </a:xfrm>
        <a:prstGeom prst="rect">
          <a:avLst/>
        </a:prstGeom>
      </xdr:spPr>
    </xdr:pic>
    <xdr:clientData/>
  </xdr:twoCellAnchor>
  <xdr:twoCellAnchor>
    <xdr:from>
      <xdr:col>13</xdr:col>
      <xdr:colOff>68580</xdr:colOff>
      <xdr:row>5</xdr:row>
      <xdr:rowOff>45720</xdr:rowOff>
    </xdr:from>
    <xdr:to>
      <xdr:col>13</xdr:col>
      <xdr:colOff>516317</xdr:colOff>
      <xdr:row>5</xdr:row>
      <xdr:rowOff>731616</xdr:rowOff>
    </xdr:to>
    <xdr:pic>
      <xdr:nvPicPr>
        <xdr:cNvPr id="57" name="Picture 56">
          <a:extLst>
            <a:ext uri="{FF2B5EF4-FFF2-40B4-BE49-F238E27FC236}">
              <a16:creationId xmlns:a16="http://schemas.microsoft.com/office/drawing/2014/main" id="{00000000-0008-0000-0300-000039000000}"/>
            </a:ext>
          </a:extLst>
        </xdr:cNvPr>
        <xdr:cNvPicPr>
          <a:picLocks noChangeAspect="1"/>
        </xdr:cNvPicPr>
      </xdr:nvPicPr>
      <xdr:blipFill>
        <a:blip xmlns:r="http://schemas.openxmlformats.org/officeDocument/2006/relationships" r:embed="rId5"/>
        <a:stretch>
          <a:fillRect/>
        </a:stretch>
      </xdr:blipFill>
      <xdr:spPr>
        <a:xfrm>
          <a:off x="4945380" y="7665720"/>
          <a:ext cx="447737" cy="685896"/>
        </a:xfrm>
        <a:prstGeom prst="rect">
          <a:avLst/>
        </a:prstGeom>
      </xdr:spPr>
    </xdr:pic>
    <xdr:clientData/>
  </xdr:twoCellAnchor>
  <xdr:twoCellAnchor>
    <xdr:from>
      <xdr:col>13</xdr:col>
      <xdr:colOff>144780</xdr:colOff>
      <xdr:row>6</xdr:row>
      <xdr:rowOff>45720</xdr:rowOff>
    </xdr:from>
    <xdr:to>
      <xdr:col>13</xdr:col>
      <xdr:colOff>640149</xdr:colOff>
      <xdr:row>6</xdr:row>
      <xdr:rowOff>731616</xdr:rowOff>
    </xdr:to>
    <xdr:pic>
      <xdr:nvPicPr>
        <xdr:cNvPr id="58" name="Picture 57">
          <a:extLst>
            <a:ext uri="{FF2B5EF4-FFF2-40B4-BE49-F238E27FC236}">
              <a16:creationId xmlns:a16="http://schemas.microsoft.com/office/drawing/2014/main" id="{00000000-0008-0000-0300-00003A000000}"/>
            </a:ext>
          </a:extLst>
        </xdr:cNvPr>
        <xdr:cNvPicPr>
          <a:picLocks noChangeAspect="1"/>
        </xdr:cNvPicPr>
      </xdr:nvPicPr>
      <xdr:blipFill>
        <a:blip xmlns:r="http://schemas.openxmlformats.org/officeDocument/2006/relationships" r:embed="rId6"/>
        <a:stretch>
          <a:fillRect/>
        </a:stretch>
      </xdr:blipFill>
      <xdr:spPr>
        <a:xfrm>
          <a:off x="5021580" y="8427720"/>
          <a:ext cx="495369" cy="685896"/>
        </a:xfrm>
        <a:prstGeom prst="rect">
          <a:avLst/>
        </a:prstGeom>
      </xdr:spPr>
    </xdr:pic>
    <xdr:clientData/>
  </xdr:twoCellAnchor>
  <xdr:twoCellAnchor>
    <xdr:from>
      <xdr:col>13</xdr:col>
      <xdr:colOff>167640</xdr:colOff>
      <xdr:row>7</xdr:row>
      <xdr:rowOff>30480</xdr:rowOff>
    </xdr:from>
    <xdr:to>
      <xdr:col>13</xdr:col>
      <xdr:colOff>539167</xdr:colOff>
      <xdr:row>7</xdr:row>
      <xdr:rowOff>687797</xdr:rowOff>
    </xdr:to>
    <xdr:pic>
      <xdr:nvPicPr>
        <xdr:cNvPr id="59" name="Picture 58">
          <a:extLst>
            <a:ext uri="{FF2B5EF4-FFF2-40B4-BE49-F238E27FC236}">
              <a16:creationId xmlns:a16="http://schemas.microsoft.com/office/drawing/2014/main" id="{00000000-0008-0000-0300-00003B000000}"/>
            </a:ext>
          </a:extLst>
        </xdr:cNvPr>
        <xdr:cNvPicPr>
          <a:picLocks noChangeAspect="1"/>
        </xdr:cNvPicPr>
      </xdr:nvPicPr>
      <xdr:blipFill>
        <a:blip xmlns:r="http://schemas.openxmlformats.org/officeDocument/2006/relationships" r:embed="rId7"/>
        <a:stretch>
          <a:fillRect/>
        </a:stretch>
      </xdr:blipFill>
      <xdr:spPr>
        <a:xfrm>
          <a:off x="5044440" y="9174480"/>
          <a:ext cx="371527" cy="657317"/>
        </a:xfrm>
        <a:prstGeom prst="rect">
          <a:avLst/>
        </a:prstGeom>
      </xdr:spPr>
    </xdr:pic>
    <xdr:clientData/>
  </xdr:twoCellAnchor>
  <xdr:twoCellAnchor>
    <xdr:from>
      <xdr:col>13</xdr:col>
      <xdr:colOff>137160</xdr:colOff>
      <xdr:row>8</xdr:row>
      <xdr:rowOff>38100</xdr:rowOff>
    </xdr:from>
    <xdr:to>
      <xdr:col>13</xdr:col>
      <xdr:colOff>508687</xdr:colOff>
      <xdr:row>8</xdr:row>
      <xdr:rowOff>647785</xdr:rowOff>
    </xdr:to>
    <xdr:pic>
      <xdr:nvPicPr>
        <xdr:cNvPr id="60" name="Picture 59">
          <a:extLst>
            <a:ext uri="{FF2B5EF4-FFF2-40B4-BE49-F238E27FC236}">
              <a16:creationId xmlns:a16="http://schemas.microsoft.com/office/drawing/2014/main" id="{00000000-0008-0000-0300-00003C000000}"/>
            </a:ext>
          </a:extLst>
        </xdr:cNvPr>
        <xdr:cNvPicPr>
          <a:picLocks noChangeAspect="1"/>
        </xdr:cNvPicPr>
      </xdr:nvPicPr>
      <xdr:blipFill>
        <a:blip xmlns:r="http://schemas.openxmlformats.org/officeDocument/2006/relationships" r:embed="rId8"/>
        <a:stretch>
          <a:fillRect/>
        </a:stretch>
      </xdr:blipFill>
      <xdr:spPr>
        <a:xfrm>
          <a:off x="5013960" y="9944100"/>
          <a:ext cx="371527" cy="609685"/>
        </a:xfrm>
        <a:prstGeom prst="rect">
          <a:avLst/>
        </a:prstGeom>
      </xdr:spPr>
    </xdr:pic>
    <xdr:clientData/>
  </xdr:twoCellAnchor>
  <xdr:twoCellAnchor>
    <xdr:from>
      <xdr:col>13</xdr:col>
      <xdr:colOff>190500</xdr:colOff>
      <xdr:row>9</xdr:row>
      <xdr:rowOff>45720</xdr:rowOff>
    </xdr:from>
    <xdr:to>
      <xdr:col>13</xdr:col>
      <xdr:colOff>571553</xdr:colOff>
      <xdr:row>9</xdr:row>
      <xdr:rowOff>674458</xdr:rowOff>
    </xdr:to>
    <xdr:pic>
      <xdr:nvPicPr>
        <xdr:cNvPr id="61" name="Picture 60">
          <a:extLst>
            <a:ext uri="{FF2B5EF4-FFF2-40B4-BE49-F238E27FC236}">
              <a16:creationId xmlns:a16="http://schemas.microsoft.com/office/drawing/2014/main" id="{00000000-0008-0000-0300-00003D000000}"/>
            </a:ext>
          </a:extLst>
        </xdr:cNvPr>
        <xdr:cNvPicPr>
          <a:picLocks noChangeAspect="1"/>
        </xdr:cNvPicPr>
      </xdr:nvPicPr>
      <xdr:blipFill>
        <a:blip xmlns:r="http://schemas.openxmlformats.org/officeDocument/2006/relationships" r:embed="rId9"/>
        <a:stretch>
          <a:fillRect/>
        </a:stretch>
      </xdr:blipFill>
      <xdr:spPr>
        <a:xfrm>
          <a:off x="5067300" y="10713720"/>
          <a:ext cx="381053" cy="628738"/>
        </a:xfrm>
        <a:prstGeom prst="rect">
          <a:avLst/>
        </a:prstGeom>
      </xdr:spPr>
    </xdr:pic>
    <xdr:clientData/>
  </xdr:twoCellAnchor>
  <xdr:twoCellAnchor>
    <xdr:from>
      <xdr:col>13</xdr:col>
      <xdr:colOff>160020</xdr:colOff>
      <xdr:row>10</xdr:row>
      <xdr:rowOff>83820</xdr:rowOff>
    </xdr:from>
    <xdr:to>
      <xdr:col>13</xdr:col>
      <xdr:colOff>522021</xdr:colOff>
      <xdr:row>10</xdr:row>
      <xdr:rowOff>683979</xdr:rowOff>
    </xdr:to>
    <xdr:pic>
      <xdr:nvPicPr>
        <xdr:cNvPr id="62" name="Picture 61">
          <a:extLst>
            <a:ext uri="{FF2B5EF4-FFF2-40B4-BE49-F238E27FC236}">
              <a16:creationId xmlns:a16="http://schemas.microsoft.com/office/drawing/2014/main" id="{00000000-0008-0000-0300-00003E000000}"/>
            </a:ext>
          </a:extLst>
        </xdr:cNvPr>
        <xdr:cNvPicPr>
          <a:picLocks noChangeAspect="1"/>
        </xdr:cNvPicPr>
      </xdr:nvPicPr>
      <xdr:blipFill>
        <a:blip xmlns:r="http://schemas.openxmlformats.org/officeDocument/2006/relationships" r:embed="rId10"/>
        <a:stretch>
          <a:fillRect/>
        </a:stretch>
      </xdr:blipFill>
      <xdr:spPr>
        <a:xfrm>
          <a:off x="5036820" y="11513820"/>
          <a:ext cx="362001" cy="600159"/>
        </a:xfrm>
        <a:prstGeom prst="rect">
          <a:avLst/>
        </a:prstGeom>
      </xdr:spPr>
    </xdr:pic>
    <xdr:clientData/>
  </xdr:twoCellAnchor>
  <xdr:twoCellAnchor>
    <xdr:from>
      <xdr:col>13</xdr:col>
      <xdr:colOff>175260</xdr:colOff>
      <xdr:row>11</xdr:row>
      <xdr:rowOff>45720</xdr:rowOff>
    </xdr:from>
    <xdr:to>
      <xdr:col>13</xdr:col>
      <xdr:colOff>527734</xdr:colOff>
      <xdr:row>11</xdr:row>
      <xdr:rowOff>722089</xdr:rowOff>
    </xdr:to>
    <xdr:pic>
      <xdr:nvPicPr>
        <xdr:cNvPr id="63" name="Picture 62">
          <a:extLst>
            <a:ext uri="{FF2B5EF4-FFF2-40B4-BE49-F238E27FC236}">
              <a16:creationId xmlns:a16="http://schemas.microsoft.com/office/drawing/2014/main" id="{00000000-0008-0000-0300-00003F000000}"/>
            </a:ext>
          </a:extLst>
        </xdr:cNvPr>
        <xdr:cNvPicPr>
          <a:picLocks noChangeAspect="1"/>
        </xdr:cNvPicPr>
      </xdr:nvPicPr>
      <xdr:blipFill>
        <a:blip xmlns:r="http://schemas.openxmlformats.org/officeDocument/2006/relationships" r:embed="rId11"/>
        <a:stretch>
          <a:fillRect/>
        </a:stretch>
      </xdr:blipFill>
      <xdr:spPr>
        <a:xfrm>
          <a:off x="5052060" y="12237720"/>
          <a:ext cx="352474" cy="676369"/>
        </a:xfrm>
        <a:prstGeom prst="rect">
          <a:avLst/>
        </a:prstGeom>
      </xdr:spPr>
    </xdr:pic>
    <xdr:clientData/>
  </xdr:twoCellAnchor>
  <xdr:twoCellAnchor>
    <xdr:from>
      <xdr:col>13</xdr:col>
      <xdr:colOff>236220</xdr:colOff>
      <xdr:row>12</xdr:row>
      <xdr:rowOff>7620</xdr:rowOff>
    </xdr:from>
    <xdr:to>
      <xdr:col>13</xdr:col>
      <xdr:colOff>493431</xdr:colOff>
      <xdr:row>12</xdr:row>
      <xdr:rowOff>607779</xdr:rowOff>
    </xdr:to>
    <xdr:pic>
      <xdr:nvPicPr>
        <xdr:cNvPr id="64" name="Picture 63">
          <a:extLst>
            <a:ext uri="{FF2B5EF4-FFF2-40B4-BE49-F238E27FC236}">
              <a16:creationId xmlns:a16="http://schemas.microsoft.com/office/drawing/2014/main" id="{00000000-0008-0000-0300-000040000000}"/>
            </a:ext>
          </a:extLst>
        </xdr:cNvPr>
        <xdr:cNvPicPr>
          <a:picLocks noChangeAspect="1"/>
        </xdr:cNvPicPr>
      </xdr:nvPicPr>
      <xdr:blipFill>
        <a:blip xmlns:r="http://schemas.openxmlformats.org/officeDocument/2006/relationships" r:embed="rId12"/>
        <a:stretch>
          <a:fillRect/>
        </a:stretch>
      </xdr:blipFill>
      <xdr:spPr>
        <a:xfrm>
          <a:off x="5113020" y="12961620"/>
          <a:ext cx="257211" cy="600159"/>
        </a:xfrm>
        <a:prstGeom prst="rect">
          <a:avLst/>
        </a:prstGeom>
      </xdr:spPr>
    </xdr:pic>
    <xdr:clientData/>
  </xdr:twoCellAnchor>
  <xdr:twoCellAnchor>
    <xdr:from>
      <xdr:col>13</xdr:col>
      <xdr:colOff>236220</xdr:colOff>
      <xdr:row>13</xdr:row>
      <xdr:rowOff>22860</xdr:rowOff>
    </xdr:from>
    <xdr:to>
      <xdr:col>13</xdr:col>
      <xdr:colOff>512484</xdr:colOff>
      <xdr:row>13</xdr:row>
      <xdr:rowOff>623019</xdr:rowOff>
    </xdr:to>
    <xdr:pic>
      <xdr:nvPicPr>
        <xdr:cNvPr id="65" name="Picture 64">
          <a:extLst>
            <a:ext uri="{FF2B5EF4-FFF2-40B4-BE49-F238E27FC236}">
              <a16:creationId xmlns:a16="http://schemas.microsoft.com/office/drawing/2014/main" id="{00000000-0008-0000-0300-000041000000}"/>
            </a:ext>
          </a:extLst>
        </xdr:cNvPr>
        <xdr:cNvPicPr>
          <a:picLocks noChangeAspect="1"/>
        </xdr:cNvPicPr>
      </xdr:nvPicPr>
      <xdr:blipFill>
        <a:blip xmlns:r="http://schemas.openxmlformats.org/officeDocument/2006/relationships" r:embed="rId13"/>
        <a:stretch>
          <a:fillRect/>
        </a:stretch>
      </xdr:blipFill>
      <xdr:spPr>
        <a:xfrm>
          <a:off x="5113020" y="13738860"/>
          <a:ext cx="276264" cy="600159"/>
        </a:xfrm>
        <a:prstGeom prst="rect">
          <a:avLst/>
        </a:prstGeom>
      </xdr:spPr>
    </xdr:pic>
    <xdr:clientData/>
  </xdr:twoCellAnchor>
  <xdr:twoCellAnchor>
    <xdr:from>
      <xdr:col>13</xdr:col>
      <xdr:colOff>144780</xdr:colOff>
      <xdr:row>14</xdr:row>
      <xdr:rowOff>15240</xdr:rowOff>
    </xdr:from>
    <xdr:to>
      <xdr:col>13</xdr:col>
      <xdr:colOff>497254</xdr:colOff>
      <xdr:row>14</xdr:row>
      <xdr:rowOff>701136</xdr:rowOff>
    </xdr:to>
    <xdr:pic>
      <xdr:nvPicPr>
        <xdr:cNvPr id="66" name="Picture 65">
          <a:extLst>
            <a:ext uri="{FF2B5EF4-FFF2-40B4-BE49-F238E27FC236}">
              <a16:creationId xmlns:a16="http://schemas.microsoft.com/office/drawing/2014/main" id="{00000000-0008-0000-0300-000042000000}"/>
            </a:ext>
          </a:extLst>
        </xdr:cNvPr>
        <xdr:cNvPicPr>
          <a:picLocks noChangeAspect="1"/>
        </xdr:cNvPicPr>
      </xdr:nvPicPr>
      <xdr:blipFill>
        <a:blip xmlns:r="http://schemas.openxmlformats.org/officeDocument/2006/relationships" r:embed="rId14"/>
        <a:stretch>
          <a:fillRect/>
        </a:stretch>
      </xdr:blipFill>
      <xdr:spPr>
        <a:xfrm>
          <a:off x="5021580" y="14493240"/>
          <a:ext cx="352474" cy="685896"/>
        </a:xfrm>
        <a:prstGeom prst="rect">
          <a:avLst/>
        </a:prstGeom>
      </xdr:spPr>
    </xdr:pic>
    <xdr:clientData/>
  </xdr:twoCellAnchor>
  <xdr:twoCellAnchor>
    <xdr:from>
      <xdr:col>13</xdr:col>
      <xdr:colOff>121920</xdr:colOff>
      <xdr:row>15</xdr:row>
      <xdr:rowOff>60960</xdr:rowOff>
    </xdr:from>
    <xdr:to>
      <xdr:col>13</xdr:col>
      <xdr:colOff>464868</xdr:colOff>
      <xdr:row>15</xdr:row>
      <xdr:rowOff>661119</xdr:rowOff>
    </xdr:to>
    <xdr:pic>
      <xdr:nvPicPr>
        <xdr:cNvPr id="67" name="Picture 66">
          <a:extLst>
            <a:ext uri="{FF2B5EF4-FFF2-40B4-BE49-F238E27FC236}">
              <a16:creationId xmlns:a16="http://schemas.microsoft.com/office/drawing/2014/main" id="{00000000-0008-0000-0300-000043000000}"/>
            </a:ext>
          </a:extLst>
        </xdr:cNvPr>
        <xdr:cNvPicPr>
          <a:picLocks noChangeAspect="1"/>
        </xdr:cNvPicPr>
      </xdr:nvPicPr>
      <xdr:blipFill>
        <a:blip xmlns:r="http://schemas.openxmlformats.org/officeDocument/2006/relationships" r:embed="rId15"/>
        <a:stretch>
          <a:fillRect/>
        </a:stretch>
      </xdr:blipFill>
      <xdr:spPr>
        <a:xfrm>
          <a:off x="4998720" y="15300960"/>
          <a:ext cx="342948" cy="600159"/>
        </a:xfrm>
        <a:prstGeom prst="rect">
          <a:avLst/>
        </a:prstGeom>
      </xdr:spPr>
    </xdr:pic>
    <xdr:clientData/>
  </xdr:twoCellAnchor>
  <xdr:twoCellAnchor>
    <xdr:from>
      <xdr:col>13</xdr:col>
      <xdr:colOff>60960</xdr:colOff>
      <xdr:row>16</xdr:row>
      <xdr:rowOff>91440</xdr:rowOff>
    </xdr:from>
    <xdr:to>
      <xdr:col>13</xdr:col>
      <xdr:colOff>489645</xdr:colOff>
      <xdr:row>16</xdr:row>
      <xdr:rowOff>710651</xdr:rowOff>
    </xdr:to>
    <xdr:pic>
      <xdr:nvPicPr>
        <xdr:cNvPr id="68" name="Picture 67">
          <a:extLst>
            <a:ext uri="{FF2B5EF4-FFF2-40B4-BE49-F238E27FC236}">
              <a16:creationId xmlns:a16="http://schemas.microsoft.com/office/drawing/2014/main" id="{00000000-0008-0000-0300-000044000000}"/>
            </a:ext>
          </a:extLst>
        </xdr:cNvPr>
        <xdr:cNvPicPr>
          <a:picLocks noChangeAspect="1"/>
        </xdr:cNvPicPr>
      </xdr:nvPicPr>
      <xdr:blipFill>
        <a:blip xmlns:r="http://schemas.openxmlformats.org/officeDocument/2006/relationships" r:embed="rId16"/>
        <a:stretch>
          <a:fillRect/>
        </a:stretch>
      </xdr:blipFill>
      <xdr:spPr>
        <a:xfrm>
          <a:off x="4937760" y="16093440"/>
          <a:ext cx="428685" cy="619211"/>
        </a:xfrm>
        <a:prstGeom prst="rect">
          <a:avLst/>
        </a:prstGeom>
      </xdr:spPr>
    </xdr:pic>
    <xdr:clientData/>
  </xdr:twoCellAnchor>
  <xdr:twoCellAnchor>
    <xdr:from>
      <xdr:col>13</xdr:col>
      <xdr:colOff>129540</xdr:colOff>
      <xdr:row>17</xdr:row>
      <xdr:rowOff>15240</xdr:rowOff>
    </xdr:from>
    <xdr:to>
      <xdr:col>13</xdr:col>
      <xdr:colOff>482014</xdr:colOff>
      <xdr:row>17</xdr:row>
      <xdr:rowOff>672557</xdr:rowOff>
    </xdr:to>
    <xdr:pic>
      <xdr:nvPicPr>
        <xdr:cNvPr id="69" name="Picture 68">
          <a:extLst>
            <a:ext uri="{FF2B5EF4-FFF2-40B4-BE49-F238E27FC236}">
              <a16:creationId xmlns:a16="http://schemas.microsoft.com/office/drawing/2014/main" id="{00000000-0008-0000-0300-000045000000}"/>
            </a:ext>
          </a:extLst>
        </xdr:cNvPr>
        <xdr:cNvPicPr>
          <a:picLocks noChangeAspect="1"/>
        </xdr:cNvPicPr>
      </xdr:nvPicPr>
      <xdr:blipFill>
        <a:blip xmlns:r="http://schemas.openxmlformats.org/officeDocument/2006/relationships" r:embed="rId17"/>
        <a:stretch>
          <a:fillRect/>
        </a:stretch>
      </xdr:blipFill>
      <xdr:spPr>
        <a:xfrm>
          <a:off x="5006340" y="16779240"/>
          <a:ext cx="352474" cy="657317"/>
        </a:xfrm>
        <a:prstGeom prst="rect">
          <a:avLst/>
        </a:prstGeom>
      </xdr:spPr>
    </xdr:pic>
    <xdr:clientData/>
  </xdr:twoCellAnchor>
  <xdr:twoCellAnchor>
    <xdr:from>
      <xdr:col>13</xdr:col>
      <xdr:colOff>175260</xdr:colOff>
      <xdr:row>18</xdr:row>
      <xdr:rowOff>45720</xdr:rowOff>
    </xdr:from>
    <xdr:to>
      <xdr:col>13</xdr:col>
      <xdr:colOff>489629</xdr:colOff>
      <xdr:row>18</xdr:row>
      <xdr:rowOff>693510</xdr:rowOff>
    </xdr:to>
    <xdr:pic>
      <xdr:nvPicPr>
        <xdr:cNvPr id="70" name="Picture 69">
          <a:extLst>
            <a:ext uri="{FF2B5EF4-FFF2-40B4-BE49-F238E27FC236}">
              <a16:creationId xmlns:a16="http://schemas.microsoft.com/office/drawing/2014/main" id="{00000000-0008-0000-0300-000046000000}"/>
            </a:ext>
          </a:extLst>
        </xdr:cNvPr>
        <xdr:cNvPicPr>
          <a:picLocks noChangeAspect="1"/>
        </xdr:cNvPicPr>
      </xdr:nvPicPr>
      <xdr:blipFill>
        <a:blip xmlns:r="http://schemas.openxmlformats.org/officeDocument/2006/relationships" r:embed="rId19"/>
        <a:stretch>
          <a:fillRect/>
        </a:stretch>
      </xdr:blipFill>
      <xdr:spPr>
        <a:xfrm>
          <a:off x="5052060" y="17571720"/>
          <a:ext cx="314369" cy="647790"/>
        </a:xfrm>
        <a:prstGeom prst="rect">
          <a:avLst/>
        </a:prstGeom>
      </xdr:spPr>
    </xdr:pic>
    <xdr:clientData/>
  </xdr:twoCellAnchor>
  <xdr:twoCellAnchor>
    <xdr:from>
      <xdr:col>13</xdr:col>
      <xdr:colOff>15240</xdr:colOff>
      <xdr:row>19</xdr:row>
      <xdr:rowOff>30480</xdr:rowOff>
    </xdr:from>
    <xdr:to>
      <xdr:col>13</xdr:col>
      <xdr:colOff>558241</xdr:colOff>
      <xdr:row>19</xdr:row>
      <xdr:rowOff>687797</xdr:rowOff>
    </xdr:to>
    <xdr:pic>
      <xdr:nvPicPr>
        <xdr:cNvPr id="71" name="Picture 70">
          <a:extLst>
            <a:ext uri="{FF2B5EF4-FFF2-40B4-BE49-F238E27FC236}">
              <a16:creationId xmlns:a16="http://schemas.microsoft.com/office/drawing/2014/main" id="{00000000-0008-0000-0300-000047000000}"/>
            </a:ext>
          </a:extLst>
        </xdr:cNvPr>
        <xdr:cNvPicPr>
          <a:picLocks noChangeAspect="1"/>
        </xdr:cNvPicPr>
      </xdr:nvPicPr>
      <xdr:blipFill>
        <a:blip xmlns:r="http://schemas.openxmlformats.org/officeDocument/2006/relationships" r:embed="rId20"/>
        <a:stretch>
          <a:fillRect/>
        </a:stretch>
      </xdr:blipFill>
      <xdr:spPr>
        <a:xfrm>
          <a:off x="4892040" y="18318480"/>
          <a:ext cx="543001" cy="657317"/>
        </a:xfrm>
        <a:prstGeom prst="rect">
          <a:avLst/>
        </a:prstGeom>
      </xdr:spPr>
    </xdr:pic>
    <xdr:clientData/>
  </xdr:twoCellAnchor>
  <xdr:twoCellAnchor>
    <xdr:from>
      <xdr:col>13</xdr:col>
      <xdr:colOff>83820</xdr:colOff>
      <xdr:row>20</xdr:row>
      <xdr:rowOff>22860</xdr:rowOff>
    </xdr:from>
    <xdr:to>
      <xdr:col>13</xdr:col>
      <xdr:colOff>541084</xdr:colOff>
      <xdr:row>20</xdr:row>
      <xdr:rowOff>699229</xdr:rowOff>
    </xdr:to>
    <xdr:pic>
      <xdr:nvPicPr>
        <xdr:cNvPr id="72" name="Picture 71">
          <a:extLst>
            <a:ext uri="{FF2B5EF4-FFF2-40B4-BE49-F238E27FC236}">
              <a16:creationId xmlns:a16="http://schemas.microsoft.com/office/drawing/2014/main" id="{00000000-0008-0000-0300-000048000000}"/>
            </a:ext>
          </a:extLst>
        </xdr:cNvPr>
        <xdr:cNvPicPr>
          <a:picLocks noChangeAspect="1"/>
        </xdr:cNvPicPr>
      </xdr:nvPicPr>
      <xdr:blipFill>
        <a:blip xmlns:r="http://schemas.openxmlformats.org/officeDocument/2006/relationships" r:embed="rId21"/>
        <a:stretch>
          <a:fillRect/>
        </a:stretch>
      </xdr:blipFill>
      <xdr:spPr>
        <a:xfrm>
          <a:off x="4960620" y="19072860"/>
          <a:ext cx="457264" cy="676369"/>
        </a:xfrm>
        <a:prstGeom prst="rect">
          <a:avLst/>
        </a:prstGeom>
      </xdr:spPr>
    </xdr:pic>
    <xdr:clientData/>
  </xdr:twoCellAnchor>
  <xdr:twoCellAnchor>
    <xdr:from>
      <xdr:col>13</xdr:col>
      <xdr:colOff>106680</xdr:colOff>
      <xdr:row>21</xdr:row>
      <xdr:rowOff>38100</xdr:rowOff>
    </xdr:from>
    <xdr:to>
      <xdr:col>13</xdr:col>
      <xdr:colOff>525838</xdr:colOff>
      <xdr:row>21</xdr:row>
      <xdr:rowOff>685890</xdr:rowOff>
    </xdr:to>
    <xdr:pic>
      <xdr:nvPicPr>
        <xdr:cNvPr id="73" name="Picture 72">
          <a:extLst>
            <a:ext uri="{FF2B5EF4-FFF2-40B4-BE49-F238E27FC236}">
              <a16:creationId xmlns:a16="http://schemas.microsoft.com/office/drawing/2014/main" id="{00000000-0008-0000-0300-000049000000}"/>
            </a:ext>
          </a:extLst>
        </xdr:cNvPr>
        <xdr:cNvPicPr>
          <a:picLocks noChangeAspect="1"/>
        </xdr:cNvPicPr>
      </xdr:nvPicPr>
      <xdr:blipFill>
        <a:blip xmlns:r="http://schemas.openxmlformats.org/officeDocument/2006/relationships" r:embed="rId22"/>
        <a:stretch>
          <a:fillRect/>
        </a:stretch>
      </xdr:blipFill>
      <xdr:spPr>
        <a:xfrm>
          <a:off x="4983480" y="19850100"/>
          <a:ext cx="419158" cy="647790"/>
        </a:xfrm>
        <a:prstGeom prst="rect">
          <a:avLst/>
        </a:prstGeom>
      </xdr:spPr>
    </xdr:pic>
    <xdr:clientData/>
  </xdr:twoCellAnchor>
  <xdr:twoCellAnchor>
    <xdr:from>
      <xdr:col>13</xdr:col>
      <xdr:colOff>68580</xdr:colOff>
      <xdr:row>22</xdr:row>
      <xdr:rowOff>15240</xdr:rowOff>
    </xdr:from>
    <xdr:to>
      <xdr:col>13</xdr:col>
      <xdr:colOff>497265</xdr:colOff>
      <xdr:row>22</xdr:row>
      <xdr:rowOff>672557</xdr:rowOff>
    </xdr:to>
    <xdr:pic>
      <xdr:nvPicPr>
        <xdr:cNvPr id="74" name="Picture 73">
          <a:extLst>
            <a:ext uri="{FF2B5EF4-FFF2-40B4-BE49-F238E27FC236}">
              <a16:creationId xmlns:a16="http://schemas.microsoft.com/office/drawing/2014/main" id="{00000000-0008-0000-0300-00004A000000}"/>
            </a:ext>
          </a:extLst>
        </xdr:cNvPr>
        <xdr:cNvPicPr>
          <a:picLocks noChangeAspect="1"/>
        </xdr:cNvPicPr>
      </xdr:nvPicPr>
      <xdr:blipFill>
        <a:blip xmlns:r="http://schemas.openxmlformats.org/officeDocument/2006/relationships" r:embed="rId23"/>
        <a:stretch>
          <a:fillRect/>
        </a:stretch>
      </xdr:blipFill>
      <xdr:spPr>
        <a:xfrm>
          <a:off x="4945380" y="20589240"/>
          <a:ext cx="428685" cy="657317"/>
        </a:xfrm>
        <a:prstGeom prst="rect">
          <a:avLst/>
        </a:prstGeom>
      </xdr:spPr>
    </xdr:pic>
    <xdr:clientData/>
  </xdr:twoCellAnchor>
  <xdr:twoCellAnchor>
    <xdr:from>
      <xdr:col>13</xdr:col>
      <xdr:colOff>144780</xdr:colOff>
      <xdr:row>23</xdr:row>
      <xdr:rowOff>60960</xdr:rowOff>
    </xdr:from>
    <xdr:to>
      <xdr:col>13</xdr:col>
      <xdr:colOff>487728</xdr:colOff>
      <xdr:row>23</xdr:row>
      <xdr:rowOff>689698</xdr:rowOff>
    </xdr:to>
    <xdr:pic>
      <xdr:nvPicPr>
        <xdr:cNvPr id="75" name="Picture 74">
          <a:extLst>
            <a:ext uri="{FF2B5EF4-FFF2-40B4-BE49-F238E27FC236}">
              <a16:creationId xmlns:a16="http://schemas.microsoft.com/office/drawing/2014/main" id="{00000000-0008-0000-0300-00004B000000}"/>
            </a:ext>
          </a:extLst>
        </xdr:cNvPr>
        <xdr:cNvPicPr>
          <a:picLocks noChangeAspect="1"/>
        </xdr:cNvPicPr>
      </xdr:nvPicPr>
      <xdr:blipFill>
        <a:blip xmlns:r="http://schemas.openxmlformats.org/officeDocument/2006/relationships" r:embed="rId24"/>
        <a:stretch>
          <a:fillRect/>
        </a:stretch>
      </xdr:blipFill>
      <xdr:spPr>
        <a:xfrm>
          <a:off x="5021580" y="21396960"/>
          <a:ext cx="342948" cy="628738"/>
        </a:xfrm>
        <a:prstGeom prst="rect">
          <a:avLst/>
        </a:prstGeom>
      </xdr:spPr>
    </xdr:pic>
    <xdr:clientData/>
  </xdr:twoCellAnchor>
  <xdr:twoCellAnchor>
    <xdr:from>
      <xdr:col>13</xdr:col>
      <xdr:colOff>121920</xdr:colOff>
      <xdr:row>24</xdr:row>
      <xdr:rowOff>38100</xdr:rowOff>
    </xdr:from>
    <xdr:to>
      <xdr:col>13</xdr:col>
      <xdr:colOff>541078</xdr:colOff>
      <xdr:row>24</xdr:row>
      <xdr:rowOff>676364</xdr:rowOff>
    </xdr:to>
    <xdr:pic>
      <xdr:nvPicPr>
        <xdr:cNvPr id="76" name="Picture 75">
          <a:extLst>
            <a:ext uri="{FF2B5EF4-FFF2-40B4-BE49-F238E27FC236}">
              <a16:creationId xmlns:a16="http://schemas.microsoft.com/office/drawing/2014/main" id="{00000000-0008-0000-0300-00004C000000}"/>
            </a:ext>
          </a:extLst>
        </xdr:cNvPr>
        <xdr:cNvPicPr>
          <a:picLocks noChangeAspect="1"/>
        </xdr:cNvPicPr>
      </xdr:nvPicPr>
      <xdr:blipFill>
        <a:blip xmlns:r="http://schemas.openxmlformats.org/officeDocument/2006/relationships" r:embed="rId25"/>
        <a:stretch>
          <a:fillRect/>
        </a:stretch>
      </xdr:blipFill>
      <xdr:spPr>
        <a:xfrm>
          <a:off x="4998720" y="22136100"/>
          <a:ext cx="419158" cy="638264"/>
        </a:xfrm>
        <a:prstGeom prst="rect">
          <a:avLst/>
        </a:prstGeom>
      </xdr:spPr>
    </xdr:pic>
    <xdr:clientData/>
  </xdr:twoCellAnchor>
  <xdr:twoCellAnchor>
    <xdr:from>
      <xdr:col>13</xdr:col>
      <xdr:colOff>129540</xdr:colOff>
      <xdr:row>25</xdr:row>
      <xdr:rowOff>15240</xdr:rowOff>
    </xdr:from>
    <xdr:to>
      <xdr:col>13</xdr:col>
      <xdr:colOff>520120</xdr:colOff>
      <xdr:row>25</xdr:row>
      <xdr:rowOff>720188</xdr:rowOff>
    </xdr:to>
    <xdr:pic>
      <xdr:nvPicPr>
        <xdr:cNvPr id="77" name="Picture 76">
          <a:extLst>
            <a:ext uri="{FF2B5EF4-FFF2-40B4-BE49-F238E27FC236}">
              <a16:creationId xmlns:a16="http://schemas.microsoft.com/office/drawing/2014/main" id="{00000000-0008-0000-0300-00004D000000}"/>
            </a:ext>
          </a:extLst>
        </xdr:cNvPr>
        <xdr:cNvPicPr>
          <a:picLocks noChangeAspect="1"/>
        </xdr:cNvPicPr>
      </xdr:nvPicPr>
      <xdr:blipFill>
        <a:blip xmlns:r="http://schemas.openxmlformats.org/officeDocument/2006/relationships" r:embed="rId26"/>
        <a:stretch>
          <a:fillRect/>
        </a:stretch>
      </xdr:blipFill>
      <xdr:spPr>
        <a:xfrm>
          <a:off x="5006340" y="22875240"/>
          <a:ext cx="390580" cy="704948"/>
        </a:xfrm>
        <a:prstGeom prst="rect">
          <a:avLst/>
        </a:prstGeom>
      </xdr:spPr>
    </xdr:pic>
    <xdr:clientData/>
  </xdr:twoCellAnchor>
  <xdr:twoCellAnchor>
    <xdr:from>
      <xdr:col>13</xdr:col>
      <xdr:colOff>121920</xdr:colOff>
      <xdr:row>25</xdr:row>
      <xdr:rowOff>746760</xdr:rowOff>
    </xdr:from>
    <xdr:to>
      <xdr:col>13</xdr:col>
      <xdr:colOff>550605</xdr:colOff>
      <xdr:row>26</xdr:row>
      <xdr:rowOff>642077</xdr:rowOff>
    </xdr:to>
    <xdr:pic>
      <xdr:nvPicPr>
        <xdr:cNvPr id="78" name="Picture 77">
          <a:extLst>
            <a:ext uri="{FF2B5EF4-FFF2-40B4-BE49-F238E27FC236}">
              <a16:creationId xmlns:a16="http://schemas.microsoft.com/office/drawing/2014/main" id="{00000000-0008-0000-0300-00004E000000}"/>
            </a:ext>
          </a:extLst>
        </xdr:cNvPr>
        <xdr:cNvPicPr>
          <a:picLocks noChangeAspect="1"/>
        </xdr:cNvPicPr>
      </xdr:nvPicPr>
      <xdr:blipFill>
        <a:blip xmlns:r="http://schemas.openxmlformats.org/officeDocument/2006/relationships" r:embed="rId27"/>
        <a:stretch>
          <a:fillRect/>
        </a:stretch>
      </xdr:blipFill>
      <xdr:spPr>
        <a:xfrm>
          <a:off x="4998720" y="23606760"/>
          <a:ext cx="428685" cy="657317"/>
        </a:xfrm>
        <a:prstGeom prst="rect">
          <a:avLst/>
        </a:prstGeom>
      </xdr:spPr>
    </xdr:pic>
    <xdr:clientData/>
  </xdr:twoCellAnchor>
  <xdr:twoCellAnchor>
    <xdr:from>
      <xdr:col>13</xdr:col>
      <xdr:colOff>83820</xdr:colOff>
      <xdr:row>27</xdr:row>
      <xdr:rowOff>38100</xdr:rowOff>
    </xdr:from>
    <xdr:to>
      <xdr:col>13</xdr:col>
      <xdr:colOff>474400</xdr:colOff>
      <xdr:row>27</xdr:row>
      <xdr:rowOff>666838</xdr:rowOff>
    </xdr:to>
    <xdr:pic>
      <xdr:nvPicPr>
        <xdr:cNvPr id="79" name="Picture 78">
          <a:extLst>
            <a:ext uri="{FF2B5EF4-FFF2-40B4-BE49-F238E27FC236}">
              <a16:creationId xmlns:a16="http://schemas.microsoft.com/office/drawing/2014/main" id="{00000000-0008-0000-0300-00004F000000}"/>
            </a:ext>
          </a:extLst>
        </xdr:cNvPr>
        <xdr:cNvPicPr>
          <a:picLocks noChangeAspect="1"/>
        </xdr:cNvPicPr>
      </xdr:nvPicPr>
      <xdr:blipFill>
        <a:blip xmlns:r="http://schemas.openxmlformats.org/officeDocument/2006/relationships" r:embed="rId28"/>
        <a:stretch>
          <a:fillRect/>
        </a:stretch>
      </xdr:blipFill>
      <xdr:spPr>
        <a:xfrm>
          <a:off x="4960620" y="24422100"/>
          <a:ext cx="390580" cy="628738"/>
        </a:xfrm>
        <a:prstGeom prst="rect">
          <a:avLst/>
        </a:prstGeom>
      </xdr:spPr>
    </xdr:pic>
    <xdr:clientData/>
  </xdr:twoCellAnchor>
  <xdr:twoCellAnchor>
    <xdr:from>
      <xdr:col>13</xdr:col>
      <xdr:colOff>68580</xdr:colOff>
      <xdr:row>28</xdr:row>
      <xdr:rowOff>38100</xdr:rowOff>
    </xdr:from>
    <xdr:to>
      <xdr:col>13</xdr:col>
      <xdr:colOff>563949</xdr:colOff>
      <xdr:row>28</xdr:row>
      <xdr:rowOff>704943</xdr:rowOff>
    </xdr:to>
    <xdr:pic>
      <xdr:nvPicPr>
        <xdr:cNvPr id="80" name="Picture 79">
          <a:extLst>
            <a:ext uri="{FF2B5EF4-FFF2-40B4-BE49-F238E27FC236}">
              <a16:creationId xmlns:a16="http://schemas.microsoft.com/office/drawing/2014/main" id="{00000000-0008-0000-0300-000050000000}"/>
            </a:ext>
          </a:extLst>
        </xdr:cNvPr>
        <xdr:cNvPicPr>
          <a:picLocks noChangeAspect="1"/>
        </xdr:cNvPicPr>
      </xdr:nvPicPr>
      <xdr:blipFill>
        <a:blip xmlns:r="http://schemas.openxmlformats.org/officeDocument/2006/relationships" r:embed="rId29"/>
        <a:stretch>
          <a:fillRect/>
        </a:stretch>
      </xdr:blipFill>
      <xdr:spPr>
        <a:xfrm>
          <a:off x="4945380" y="25184100"/>
          <a:ext cx="495369" cy="666843"/>
        </a:xfrm>
        <a:prstGeom prst="rect">
          <a:avLst/>
        </a:prstGeom>
      </xdr:spPr>
    </xdr:pic>
    <xdr:clientData/>
  </xdr:twoCellAnchor>
  <xdr:twoCellAnchor>
    <xdr:from>
      <xdr:col>13</xdr:col>
      <xdr:colOff>99060</xdr:colOff>
      <xdr:row>29</xdr:row>
      <xdr:rowOff>30480</xdr:rowOff>
    </xdr:from>
    <xdr:to>
      <xdr:col>13</xdr:col>
      <xdr:colOff>499166</xdr:colOff>
      <xdr:row>29</xdr:row>
      <xdr:rowOff>706849</xdr:rowOff>
    </xdr:to>
    <xdr:pic>
      <xdr:nvPicPr>
        <xdr:cNvPr id="81" name="Picture 80">
          <a:extLst>
            <a:ext uri="{FF2B5EF4-FFF2-40B4-BE49-F238E27FC236}">
              <a16:creationId xmlns:a16="http://schemas.microsoft.com/office/drawing/2014/main" id="{00000000-0008-0000-0300-000051000000}"/>
            </a:ext>
          </a:extLst>
        </xdr:cNvPr>
        <xdr:cNvPicPr>
          <a:picLocks noChangeAspect="1"/>
        </xdr:cNvPicPr>
      </xdr:nvPicPr>
      <xdr:blipFill>
        <a:blip xmlns:r="http://schemas.openxmlformats.org/officeDocument/2006/relationships" r:embed="rId30"/>
        <a:stretch>
          <a:fillRect/>
        </a:stretch>
      </xdr:blipFill>
      <xdr:spPr>
        <a:xfrm>
          <a:off x="4975860" y="25938480"/>
          <a:ext cx="400106" cy="676369"/>
        </a:xfrm>
        <a:prstGeom prst="rect">
          <a:avLst/>
        </a:prstGeom>
      </xdr:spPr>
    </xdr:pic>
    <xdr:clientData/>
  </xdr:twoCellAnchor>
  <xdr:twoCellAnchor>
    <xdr:from>
      <xdr:col>13</xdr:col>
      <xdr:colOff>106680</xdr:colOff>
      <xdr:row>30</xdr:row>
      <xdr:rowOff>68580</xdr:rowOff>
    </xdr:from>
    <xdr:to>
      <xdr:col>13</xdr:col>
      <xdr:colOff>573470</xdr:colOff>
      <xdr:row>30</xdr:row>
      <xdr:rowOff>744949</xdr:rowOff>
    </xdr:to>
    <xdr:pic>
      <xdr:nvPicPr>
        <xdr:cNvPr id="82" name="Picture 81">
          <a:extLst>
            <a:ext uri="{FF2B5EF4-FFF2-40B4-BE49-F238E27FC236}">
              <a16:creationId xmlns:a16="http://schemas.microsoft.com/office/drawing/2014/main" id="{00000000-0008-0000-0300-000052000000}"/>
            </a:ext>
          </a:extLst>
        </xdr:cNvPr>
        <xdr:cNvPicPr>
          <a:picLocks noChangeAspect="1"/>
        </xdr:cNvPicPr>
      </xdr:nvPicPr>
      <xdr:blipFill>
        <a:blip xmlns:r="http://schemas.openxmlformats.org/officeDocument/2006/relationships" r:embed="rId31"/>
        <a:stretch>
          <a:fillRect/>
        </a:stretch>
      </xdr:blipFill>
      <xdr:spPr>
        <a:xfrm>
          <a:off x="4983480" y="26738580"/>
          <a:ext cx="466790" cy="676369"/>
        </a:xfrm>
        <a:prstGeom prst="rect">
          <a:avLst/>
        </a:prstGeom>
      </xdr:spPr>
    </xdr:pic>
    <xdr:clientData/>
  </xdr:twoCellAnchor>
  <xdr:twoCellAnchor>
    <xdr:from>
      <xdr:col>13</xdr:col>
      <xdr:colOff>114300</xdr:colOff>
      <xdr:row>31</xdr:row>
      <xdr:rowOff>53340</xdr:rowOff>
    </xdr:from>
    <xdr:to>
      <xdr:col>13</xdr:col>
      <xdr:colOff>533458</xdr:colOff>
      <xdr:row>31</xdr:row>
      <xdr:rowOff>720183</xdr:rowOff>
    </xdr:to>
    <xdr:pic>
      <xdr:nvPicPr>
        <xdr:cNvPr id="83" name="Picture 82">
          <a:extLst>
            <a:ext uri="{FF2B5EF4-FFF2-40B4-BE49-F238E27FC236}">
              <a16:creationId xmlns:a16="http://schemas.microsoft.com/office/drawing/2014/main" id="{00000000-0008-0000-0300-000053000000}"/>
            </a:ext>
          </a:extLst>
        </xdr:cNvPr>
        <xdr:cNvPicPr>
          <a:picLocks noChangeAspect="1"/>
        </xdr:cNvPicPr>
      </xdr:nvPicPr>
      <xdr:blipFill>
        <a:blip xmlns:r="http://schemas.openxmlformats.org/officeDocument/2006/relationships" r:embed="rId32"/>
        <a:stretch>
          <a:fillRect/>
        </a:stretch>
      </xdr:blipFill>
      <xdr:spPr>
        <a:xfrm>
          <a:off x="4991100" y="27485340"/>
          <a:ext cx="419158" cy="666843"/>
        </a:xfrm>
        <a:prstGeom prst="rect">
          <a:avLst/>
        </a:prstGeom>
      </xdr:spPr>
    </xdr:pic>
    <xdr:clientData/>
  </xdr:twoCellAnchor>
  <xdr:twoCellAnchor>
    <xdr:from>
      <xdr:col>13</xdr:col>
      <xdr:colOff>99060</xdr:colOff>
      <xdr:row>32</xdr:row>
      <xdr:rowOff>53340</xdr:rowOff>
    </xdr:from>
    <xdr:to>
      <xdr:col>13</xdr:col>
      <xdr:colOff>546797</xdr:colOff>
      <xdr:row>32</xdr:row>
      <xdr:rowOff>691604</xdr:rowOff>
    </xdr:to>
    <xdr:pic>
      <xdr:nvPicPr>
        <xdr:cNvPr id="84" name="Picture 83">
          <a:extLst>
            <a:ext uri="{FF2B5EF4-FFF2-40B4-BE49-F238E27FC236}">
              <a16:creationId xmlns:a16="http://schemas.microsoft.com/office/drawing/2014/main" id="{00000000-0008-0000-0300-000054000000}"/>
            </a:ext>
          </a:extLst>
        </xdr:cNvPr>
        <xdr:cNvPicPr>
          <a:picLocks noChangeAspect="1"/>
        </xdr:cNvPicPr>
      </xdr:nvPicPr>
      <xdr:blipFill>
        <a:blip xmlns:r="http://schemas.openxmlformats.org/officeDocument/2006/relationships" r:embed="rId33"/>
        <a:stretch>
          <a:fillRect/>
        </a:stretch>
      </xdr:blipFill>
      <xdr:spPr>
        <a:xfrm>
          <a:off x="4975860" y="28247340"/>
          <a:ext cx="447737" cy="638264"/>
        </a:xfrm>
        <a:prstGeom prst="rect">
          <a:avLst/>
        </a:prstGeom>
      </xdr:spPr>
    </xdr:pic>
    <xdr:clientData/>
  </xdr:twoCellAnchor>
  <xdr:twoCellAnchor>
    <xdr:from>
      <xdr:col>13</xdr:col>
      <xdr:colOff>22860</xdr:colOff>
      <xdr:row>33</xdr:row>
      <xdr:rowOff>45720</xdr:rowOff>
    </xdr:from>
    <xdr:to>
      <xdr:col>13</xdr:col>
      <xdr:colOff>537282</xdr:colOff>
      <xdr:row>33</xdr:row>
      <xdr:rowOff>693510</xdr:rowOff>
    </xdr:to>
    <xdr:pic>
      <xdr:nvPicPr>
        <xdr:cNvPr id="85" name="Picture 84">
          <a:extLst>
            <a:ext uri="{FF2B5EF4-FFF2-40B4-BE49-F238E27FC236}">
              <a16:creationId xmlns:a16="http://schemas.microsoft.com/office/drawing/2014/main" id="{00000000-0008-0000-0300-000055000000}"/>
            </a:ext>
          </a:extLst>
        </xdr:cNvPr>
        <xdr:cNvPicPr>
          <a:picLocks noChangeAspect="1"/>
        </xdr:cNvPicPr>
      </xdr:nvPicPr>
      <xdr:blipFill>
        <a:blip xmlns:r="http://schemas.openxmlformats.org/officeDocument/2006/relationships" r:embed="rId34"/>
        <a:stretch>
          <a:fillRect/>
        </a:stretch>
      </xdr:blipFill>
      <xdr:spPr>
        <a:xfrm>
          <a:off x="4899660" y="29001720"/>
          <a:ext cx="514422" cy="647790"/>
        </a:xfrm>
        <a:prstGeom prst="rect">
          <a:avLst/>
        </a:prstGeom>
      </xdr:spPr>
    </xdr:pic>
    <xdr:clientData/>
  </xdr:twoCellAnchor>
  <xdr:twoCellAnchor>
    <xdr:from>
      <xdr:col>13</xdr:col>
      <xdr:colOff>99060</xdr:colOff>
      <xdr:row>34</xdr:row>
      <xdr:rowOff>45720</xdr:rowOff>
    </xdr:from>
    <xdr:to>
      <xdr:col>13</xdr:col>
      <xdr:colOff>442008</xdr:colOff>
      <xdr:row>34</xdr:row>
      <xdr:rowOff>731616</xdr:rowOff>
    </xdr:to>
    <xdr:pic>
      <xdr:nvPicPr>
        <xdr:cNvPr id="86" name="Picture 85">
          <a:extLst>
            <a:ext uri="{FF2B5EF4-FFF2-40B4-BE49-F238E27FC236}">
              <a16:creationId xmlns:a16="http://schemas.microsoft.com/office/drawing/2014/main" id="{00000000-0008-0000-0300-000056000000}"/>
            </a:ext>
          </a:extLst>
        </xdr:cNvPr>
        <xdr:cNvPicPr>
          <a:picLocks noChangeAspect="1"/>
        </xdr:cNvPicPr>
      </xdr:nvPicPr>
      <xdr:blipFill>
        <a:blip xmlns:r="http://schemas.openxmlformats.org/officeDocument/2006/relationships" r:embed="rId35"/>
        <a:stretch>
          <a:fillRect/>
        </a:stretch>
      </xdr:blipFill>
      <xdr:spPr>
        <a:xfrm>
          <a:off x="4975860" y="29763720"/>
          <a:ext cx="342948" cy="685896"/>
        </a:xfrm>
        <a:prstGeom prst="rect">
          <a:avLst/>
        </a:prstGeom>
      </xdr:spPr>
    </xdr:pic>
    <xdr:clientData/>
  </xdr:twoCellAnchor>
  <xdr:twoCellAnchor>
    <xdr:from>
      <xdr:col>13</xdr:col>
      <xdr:colOff>114300</xdr:colOff>
      <xdr:row>35</xdr:row>
      <xdr:rowOff>68580</xdr:rowOff>
    </xdr:from>
    <xdr:to>
      <xdr:col>13</xdr:col>
      <xdr:colOff>638248</xdr:colOff>
      <xdr:row>35</xdr:row>
      <xdr:rowOff>716370</xdr:rowOff>
    </xdr:to>
    <xdr:pic>
      <xdr:nvPicPr>
        <xdr:cNvPr id="87" name="Picture 86">
          <a:extLst>
            <a:ext uri="{FF2B5EF4-FFF2-40B4-BE49-F238E27FC236}">
              <a16:creationId xmlns:a16="http://schemas.microsoft.com/office/drawing/2014/main" id="{00000000-0008-0000-0300-000057000000}"/>
            </a:ext>
          </a:extLst>
        </xdr:cNvPr>
        <xdr:cNvPicPr>
          <a:picLocks noChangeAspect="1"/>
        </xdr:cNvPicPr>
      </xdr:nvPicPr>
      <xdr:blipFill>
        <a:blip xmlns:r="http://schemas.openxmlformats.org/officeDocument/2006/relationships" r:embed="rId36"/>
        <a:stretch>
          <a:fillRect/>
        </a:stretch>
      </xdr:blipFill>
      <xdr:spPr>
        <a:xfrm>
          <a:off x="4991100" y="30548580"/>
          <a:ext cx="523948" cy="647790"/>
        </a:xfrm>
        <a:prstGeom prst="rect">
          <a:avLst/>
        </a:prstGeom>
      </xdr:spPr>
    </xdr:pic>
    <xdr:clientData/>
  </xdr:twoCellAnchor>
  <xdr:twoCellAnchor>
    <xdr:from>
      <xdr:col>13</xdr:col>
      <xdr:colOff>106680</xdr:colOff>
      <xdr:row>36</xdr:row>
      <xdr:rowOff>76200</xdr:rowOff>
    </xdr:from>
    <xdr:to>
      <xdr:col>13</xdr:col>
      <xdr:colOff>592523</xdr:colOff>
      <xdr:row>36</xdr:row>
      <xdr:rowOff>723990</xdr:rowOff>
    </xdr:to>
    <xdr:pic>
      <xdr:nvPicPr>
        <xdr:cNvPr id="88" name="Picture 87">
          <a:extLst>
            <a:ext uri="{FF2B5EF4-FFF2-40B4-BE49-F238E27FC236}">
              <a16:creationId xmlns:a16="http://schemas.microsoft.com/office/drawing/2014/main" id="{00000000-0008-0000-0300-000058000000}"/>
            </a:ext>
          </a:extLst>
        </xdr:cNvPr>
        <xdr:cNvPicPr>
          <a:picLocks noChangeAspect="1"/>
        </xdr:cNvPicPr>
      </xdr:nvPicPr>
      <xdr:blipFill>
        <a:blip xmlns:r="http://schemas.openxmlformats.org/officeDocument/2006/relationships" r:embed="rId37"/>
        <a:stretch>
          <a:fillRect/>
        </a:stretch>
      </xdr:blipFill>
      <xdr:spPr>
        <a:xfrm>
          <a:off x="4983480" y="31318200"/>
          <a:ext cx="485843" cy="647790"/>
        </a:xfrm>
        <a:prstGeom prst="rect">
          <a:avLst/>
        </a:prstGeom>
      </xdr:spPr>
    </xdr:pic>
    <xdr:clientData/>
  </xdr:twoCellAnchor>
  <xdr:twoCellAnchor>
    <xdr:from>
      <xdr:col>13</xdr:col>
      <xdr:colOff>83820</xdr:colOff>
      <xdr:row>37</xdr:row>
      <xdr:rowOff>30480</xdr:rowOff>
    </xdr:from>
    <xdr:to>
      <xdr:col>13</xdr:col>
      <xdr:colOff>664926</xdr:colOff>
      <xdr:row>37</xdr:row>
      <xdr:rowOff>716376</xdr:rowOff>
    </xdr:to>
    <xdr:pic>
      <xdr:nvPicPr>
        <xdr:cNvPr id="89" name="Picture 88">
          <a:extLst>
            <a:ext uri="{FF2B5EF4-FFF2-40B4-BE49-F238E27FC236}">
              <a16:creationId xmlns:a16="http://schemas.microsoft.com/office/drawing/2014/main" id="{00000000-0008-0000-0300-000059000000}"/>
            </a:ext>
          </a:extLst>
        </xdr:cNvPr>
        <xdr:cNvPicPr>
          <a:picLocks noChangeAspect="1"/>
        </xdr:cNvPicPr>
      </xdr:nvPicPr>
      <xdr:blipFill>
        <a:blip xmlns:r="http://schemas.openxmlformats.org/officeDocument/2006/relationships" r:embed="rId38"/>
        <a:stretch>
          <a:fillRect/>
        </a:stretch>
      </xdr:blipFill>
      <xdr:spPr>
        <a:xfrm>
          <a:off x="4960620" y="32034480"/>
          <a:ext cx="581106" cy="685896"/>
        </a:xfrm>
        <a:prstGeom prst="rect">
          <a:avLst/>
        </a:prstGeom>
      </xdr:spPr>
    </xdr:pic>
    <xdr:clientData/>
  </xdr:twoCellAnchor>
  <xdr:twoCellAnchor>
    <xdr:from>
      <xdr:col>13</xdr:col>
      <xdr:colOff>76200</xdr:colOff>
      <xdr:row>38</xdr:row>
      <xdr:rowOff>60960</xdr:rowOff>
    </xdr:from>
    <xdr:to>
      <xdr:col>13</xdr:col>
      <xdr:colOff>581095</xdr:colOff>
      <xdr:row>38</xdr:row>
      <xdr:rowOff>718277</xdr:rowOff>
    </xdr:to>
    <xdr:pic>
      <xdr:nvPicPr>
        <xdr:cNvPr id="90" name="Picture 89">
          <a:extLst>
            <a:ext uri="{FF2B5EF4-FFF2-40B4-BE49-F238E27FC236}">
              <a16:creationId xmlns:a16="http://schemas.microsoft.com/office/drawing/2014/main" id="{00000000-0008-0000-0300-00005A000000}"/>
            </a:ext>
          </a:extLst>
        </xdr:cNvPr>
        <xdr:cNvPicPr>
          <a:picLocks noChangeAspect="1"/>
        </xdr:cNvPicPr>
      </xdr:nvPicPr>
      <xdr:blipFill>
        <a:blip xmlns:r="http://schemas.openxmlformats.org/officeDocument/2006/relationships" r:embed="rId39"/>
        <a:stretch>
          <a:fillRect/>
        </a:stretch>
      </xdr:blipFill>
      <xdr:spPr>
        <a:xfrm>
          <a:off x="4953000" y="32826960"/>
          <a:ext cx="504895" cy="657317"/>
        </a:xfrm>
        <a:prstGeom prst="rect">
          <a:avLst/>
        </a:prstGeom>
      </xdr:spPr>
    </xdr:pic>
    <xdr:clientData/>
  </xdr:twoCellAnchor>
  <xdr:twoCellAnchor>
    <xdr:from>
      <xdr:col>13</xdr:col>
      <xdr:colOff>76200</xdr:colOff>
      <xdr:row>39</xdr:row>
      <xdr:rowOff>45720</xdr:rowOff>
    </xdr:from>
    <xdr:to>
      <xdr:col>13</xdr:col>
      <xdr:colOff>552516</xdr:colOff>
      <xdr:row>39</xdr:row>
      <xdr:rowOff>712563</xdr:rowOff>
    </xdr:to>
    <xdr:pic>
      <xdr:nvPicPr>
        <xdr:cNvPr id="91" name="Picture 90">
          <a:extLst>
            <a:ext uri="{FF2B5EF4-FFF2-40B4-BE49-F238E27FC236}">
              <a16:creationId xmlns:a16="http://schemas.microsoft.com/office/drawing/2014/main" id="{00000000-0008-0000-0300-00005B000000}"/>
            </a:ext>
          </a:extLst>
        </xdr:cNvPr>
        <xdr:cNvPicPr>
          <a:picLocks noChangeAspect="1"/>
        </xdr:cNvPicPr>
      </xdr:nvPicPr>
      <xdr:blipFill>
        <a:blip xmlns:r="http://schemas.openxmlformats.org/officeDocument/2006/relationships" r:embed="rId40"/>
        <a:stretch>
          <a:fillRect/>
        </a:stretch>
      </xdr:blipFill>
      <xdr:spPr>
        <a:xfrm>
          <a:off x="4953000" y="33573720"/>
          <a:ext cx="476316" cy="666843"/>
        </a:xfrm>
        <a:prstGeom prst="rect">
          <a:avLst/>
        </a:prstGeom>
      </xdr:spPr>
    </xdr:pic>
    <xdr:clientData/>
  </xdr:twoCellAnchor>
  <xdr:twoCellAnchor>
    <xdr:from>
      <xdr:col>13</xdr:col>
      <xdr:colOff>129540</xdr:colOff>
      <xdr:row>40</xdr:row>
      <xdr:rowOff>60960</xdr:rowOff>
    </xdr:from>
    <xdr:to>
      <xdr:col>13</xdr:col>
      <xdr:colOff>510593</xdr:colOff>
      <xdr:row>40</xdr:row>
      <xdr:rowOff>708750</xdr:rowOff>
    </xdr:to>
    <xdr:pic>
      <xdr:nvPicPr>
        <xdr:cNvPr id="92" name="Picture 91">
          <a:extLst>
            <a:ext uri="{FF2B5EF4-FFF2-40B4-BE49-F238E27FC236}">
              <a16:creationId xmlns:a16="http://schemas.microsoft.com/office/drawing/2014/main" id="{00000000-0008-0000-0300-00005C000000}"/>
            </a:ext>
          </a:extLst>
        </xdr:cNvPr>
        <xdr:cNvPicPr>
          <a:picLocks noChangeAspect="1"/>
        </xdr:cNvPicPr>
      </xdr:nvPicPr>
      <xdr:blipFill>
        <a:blip xmlns:r="http://schemas.openxmlformats.org/officeDocument/2006/relationships" r:embed="rId41"/>
        <a:stretch>
          <a:fillRect/>
        </a:stretch>
      </xdr:blipFill>
      <xdr:spPr>
        <a:xfrm>
          <a:off x="5006340" y="34350960"/>
          <a:ext cx="381053" cy="647790"/>
        </a:xfrm>
        <a:prstGeom prst="rect">
          <a:avLst/>
        </a:prstGeom>
      </xdr:spPr>
    </xdr:pic>
    <xdr:clientData/>
  </xdr:twoCellAnchor>
  <xdr:twoCellAnchor>
    <xdr:from>
      <xdr:col>13</xdr:col>
      <xdr:colOff>144780</xdr:colOff>
      <xdr:row>41</xdr:row>
      <xdr:rowOff>0</xdr:rowOff>
    </xdr:from>
    <xdr:to>
      <xdr:col>13</xdr:col>
      <xdr:colOff>563938</xdr:colOff>
      <xdr:row>41</xdr:row>
      <xdr:rowOff>695422</xdr:rowOff>
    </xdr:to>
    <xdr:pic>
      <xdr:nvPicPr>
        <xdr:cNvPr id="93" name="Picture 92">
          <a:extLst>
            <a:ext uri="{FF2B5EF4-FFF2-40B4-BE49-F238E27FC236}">
              <a16:creationId xmlns:a16="http://schemas.microsoft.com/office/drawing/2014/main" id="{00000000-0008-0000-0300-00005D000000}"/>
            </a:ext>
          </a:extLst>
        </xdr:cNvPr>
        <xdr:cNvPicPr>
          <a:picLocks noChangeAspect="1"/>
        </xdr:cNvPicPr>
      </xdr:nvPicPr>
      <xdr:blipFill>
        <a:blip xmlns:r="http://schemas.openxmlformats.org/officeDocument/2006/relationships" r:embed="rId42"/>
        <a:stretch>
          <a:fillRect/>
        </a:stretch>
      </xdr:blipFill>
      <xdr:spPr>
        <a:xfrm>
          <a:off x="5021580" y="35052000"/>
          <a:ext cx="419158" cy="695422"/>
        </a:xfrm>
        <a:prstGeom prst="rect">
          <a:avLst/>
        </a:prstGeom>
      </xdr:spPr>
    </xdr:pic>
    <xdr:clientData/>
  </xdr:twoCellAnchor>
  <xdr:twoCellAnchor>
    <xdr:from>
      <xdr:col>13</xdr:col>
      <xdr:colOff>99060</xdr:colOff>
      <xdr:row>42</xdr:row>
      <xdr:rowOff>68580</xdr:rowOff>
    </xdr:from>
    <xdr:to>
      <xdr:col>13</xdr:col>
      <xdr:colOff>489640</xdr:colOff>
      <xdr:row>42</xdr:row>
      <xdr:rowOff>678265</xdr:rowOff>
    </xdr:to>
    <xdr:pic>
      <xdr:nvPicPr>
        <xdr:cNvPr id="94" name="Picture 93">
          <a:extLst>
            <a:ext uri="{FF2B5EF4-FFF2-40B4-BE49-F238E27FC236}">
              <a16:creationId xmlns:a16="http://schemas.microsoft.com/office/drawing/2014/main" id="{00000000-0008-0000-0300-00005E000000}"/>
            </a:ext>
          </a:extLst>
        </xdr:cNvPr>
        <xdr:cNvPicPr>
          <a:picLocks noChangeAspect="1"/>
        </xdr:cNvPicPr>
      </xdr:nvPicPr>
      <xdr:blipFill>
        <a:blip xmlns:r="http://schemas.openxmlformats.org/officeDocument/2006/relationships" r:embed="rId43"/>
        <a:stretch>
          <a:fillRect/>
        </a:stretch>
      </xdr:blipFill>
      <xdr:spPr>
        <a:xfrm>
          <a:off x="4975860" y="35882580"/>
          <a:ext cx="390580" cy="609685"/>
        </a:xfrm>
        <a:prstGeom prst="rect">
          <a:avLst/>
        </a:prstGeom>
      </xdr:spPr>
    </xdr:pic>
    <xdr:clientData/>
  </xdr:twoCellAnchor>
  <xdr:twoCellAnchor>
    <xdr:from>
      <xdr:col>13</xdr:col>
      <xdr:colOff>167640</xdr:colOff>
      <xdr:row>43</xdr:row>
      <xdr:rowOff>53340</xdr:rowOff>
    </xdr:from>
    <xdr:to>
      <xdr:col>13</xdr:col>
      <xdr:colOff>520114</xdr:colOff>
      <xdr:row>43</xdr:row>
      <xdr:rowOff>691604</xdr:rowOff>
    </xdr:to>
    <xdr:pic>
      <xdr:nvPicPr>
        <xdr:cNvPr id="95" name="Picture 94">
          <a:extLst>
            <a:ext uri="{FF2B5EF4-FFF2-40B4-BE49-F238E27FC236}">
              <a16:creationId xmlns:a16="http://schemas.microsoft.com/office/drawing/2014/main" id="{00000000-0008-0000-0300-00005F000000}"/>
            </a:ext>
          </a:extLst>
        </xdr:cNvPr>
        <xdr:cNvPicPr>
          <a:picLocks noChangeAspect="1"/>
        </xdr:cNvPicPr>
      </xdr:nvPicPr>
      <xdr:blipFill>
        <a:blip xmlns:r="http://schemas.openxmlformats.org/officeDocument/2006/relationships" r:embed="rId44"/>
        <a:stretch>
          <a:fillRect/>
        </a:stretch>
      </xdr:blipFill>
      <xdr:spPr>
        <a:xfrm>
          <a:off x="5044440" y="36629340"/>
          <a:ext cx="352474" cy="638264"/>
        </a:xfrm>
        <a:prstGeom prst="rect">
          <a:avLst/>
        </a:prstGeom>
      </xdr:spPr>
    </xdr:pic>
    <xdr:clientData/>
  </xdr:twoCellAnchor>
  <xdr:twoCellAnchor>
    <xdr:from>
      <xdr:col>13</xdr:col>
      <xdr:colOff>30480</xdr:colOff>
      <xdr:row>44</xdr:row>
      <xdr:rowOff>15240</xdr:rowOff>
    </xdr:from>
    <xdr:to>
      <xdr:col>13</xdr:col>
      <xdr:colOff>516323</xdr:colOff>
      <xdr:row>44</xdr:row>
      <xdr:rowOff>691609</xdr:rowOff>
    </xdr:to>
    <xdr:pic>
      <xdr:nvPicPr>
        <xdr:cNvPr id="96" name="Picture 95">
          <a:extLst>
            <a:ext uri="{FF2B5EF4-FFF2-40B4-BE49-F238E27FC236}">
              <a16:creationId xmlns:a16="http://schemas.microsoft.com/office/drawing/2014/main" id="{00000000-0008-0000-0300-000060000000}"/>
            </a:ext>
          </a:extLst>
        </xdr:cNvPr>
        <xdr:cNvPicPr>
          <a:picLocks noChangeAspect="1"/>
        </xdr:cNvPicPr>
      </xdr:nvPicPr>
      <xdr:blipFill>
        <a:blip xmlns:r="http://schemas.openxmlformats.org/officeDocument/2006/relationships" r:embed="rId45"/>
        <a:stretch>
          <a:fillRect/>
        </a:stretch>
      </xdr:blipFill>
      <xdr:spPr>
        <a:xfrm>
          <a:off x="4907280" y="37353240"/>
          <a:ext cx="485843" cy="676369"/>
        </a:xfrm>
        <a:prstGeom prst="rect">
          <a:avLst/>
        </a:prstGeom>
      </xdr:spPr>
    </xdr:pic>
    <xdr:clientData/>
  </xdr:twoCellAnchor>
  <xdr:twoCellAnchor>
    <xdr:from>
      <xdr:col>13</xdr:col>
      <xdr:colOff>60960</xdr:colOff>
      <xdr:row>45</xdr:row>
      <xdr:rowOff>53340</xdr:rowOff>
    </xdr:from>
    <xdr:to>
      <xdr:col>13</xdr:col>
      <xdr:colOff>556329</xdr:colOff>
      <xdr:row>45</xdr:row>
      <xdr:rowOff>672551</xdr:rowOff>
    </xdr:to>
    <xdr:pic>
      <xdr:nvPicPr>
        <xdr:cNvPr id="97" name="Picture 96">
          <a:extLst>
            <a:ext uri="{FF2B5EF4-FFF2-40B4-BE49-F238E27FC236}">
              <a16:creationId xmlns:a16="http://schemas.microsoft.com/office/drawing/2014/main" id="{00000000-0008-0000-0300-000061000000}"/>
            </a:ext>
          </a:extLst>
        </xdr:cNvPr>
        <xdr:cNvPicPr>
          <a:picLocks noChangeAspect="1"/>
        </xdr:cNvPicPr>
      </xdr:nvPicPr>
      <xdr:blipFill>
        <a:blip xmlns:r="http://schemas.openxmlformats.org/officeDocument/2006/relationships" r:embed="rId46"/>
        <a:stretch>
          <a:fillRect/>
        </a:stretch>
      </xdr:blipFill>
      <xdr:spPr>
        <a:xfrm>
          <a:off x="4937760" y="38153340"/>
          <a:ext cx="495369" cy="619211"/>
        </a:xfrm>
        <a:prstGeom prst="rect">
          <a:avLst/>
        </a:prstGeom>
      </xdr:spPr>
    </xdr:pic>
    <xdr:clientData/>
  </xdr:twoCellAnchor>
  <xdr:twoCellAnchor>
    <xdr:from>
      <xdr:col>13</xdr:col>
      <xdr:colOff>76200</xdr:colOff>
      <xdr:row>46</xdr:row>
      <xdr:rowOff>30480</xdr:rowOff>
    </xdr:from>
    <xdr:to>
      <xdr:col>13</xdr:col>
      <xdr:colOff>523937</xdr:colOff>
      <xdr:row>46</xdr:row>
      <xdr:rowOff>706849</xdr:rowOff>
    </xdr:to>
    <xdr:pic>
      <xdr:nvPicPr>
        <xdr:cNvPr id="98" name="Picture 97">
          <a:extLst>
            <a:ext uri="{FF2B5EF4-FFF2-40B4-BE49-F238E27FC236}">
              <a16:creationId xmlns:a16="http://schemas.microsoft.com/office/drawing/2014/main" id="{00000000-0008-0000-0300-000062000000}"/>
            </a:ext>
          </a:extLst>
        </xdr:cNvPr>
        <xdr:cNvPicPr>
          <a:picLocks noChangeAspect="1"/>
        </xdr:cNvPicPr>
      </xdr:nvPicPr>
      <xdr:blipFill>
        <a:blip xmlns:r="http://schemas.openxmlformats.org/officeDocument/2006/relationships" r:embed="rId47"/>
        <a:stretch>
          <a:fillRect/>
        </a:stretch>
      </xdr:blipFill>
      <xdr:spPr>
        <a:xfrm>
          <a:off x="4953000" y="38892480"/>
          <a:ext cx="447737" cy="676369"/>
        </a:xfrm>
        <a:prstGeom prst="rect">
          <a:avLst/>
        </a:prstGeom>
      </xdr:spPr>
    </xdr:pic>
    <xdr:clientData/>
  </xdr:twoCellAnchor>
  <xdr:twoCellAnchor>
    <xdr:from>
      <xdr:col>13</xdr:col>
      <xdr:colOff>76200</xdr:colOff>
      <xdr:row>47</xdr:row>
      <xdr:rowOff>68580</xdr:rowOff>
    </xdr:from>
    <xdr:to>
      <xdr:col>13</xdr:col>
      <xdr:colOff>523937</xdr:colOff>
      <xdr:row>47</xdr:row>
      <xdr:rowOff>725897</xdr:rowOff>
    </xdr:to>
    <xdr:pic>
      <xdr:nvPicPr>
        <xdr:cNvPr id="99" name="Picture 98">
          <a:extLst>
            <a:ext uri="{FF2B5EF4-FFF2-40B4-BE49-F238E27FC236}">
              <a16:creationId xmlns:a16="http://schemas.microsoft.com/office/drawing/2014/main" id="{00000000-0008-0000-0300-000063000000}"/>
            </a:ext>
          </a:extLst>
        </xdr:cNvPr>
        <xdr:cNvPicPr>
          <a:picLocks noChangeAspect="1"/>
        </xdr:cNvPicPr>
      </xdr:nvPicPr>
      <xdr:blipFill>
        <a:blip xmlns:r="http://schemas.openxmlformats.org/officeDocument/2006/relationships" r:embed="rId48"/>
        <a:stretch>
          <a:fillRect/>
        </a:stretch>
      </xdr:blipFill>
      <xdr:spPr>
        <a:xfrm>
          <a:off x="4953000" y="39692580"/>
          <a:ext cx="447737" cy="657317"/>
        </a:xfrm>
        <a:prstGeom prst="rect">
          <a:avLst/>
        </a:prstGeom>
      </xdr:spPr>
    </xdr:pic>
    <xdr:clientData/>
  </xdr:twoCellAnchor>
  <xdr:twoCellAnchor>
    <xdr:from>
      <xdr:col>13</xdr:col>
      <xdr:colOff>106680</xdr:colOff>
      <xdr:row>48</xdr:row>
      <xdr:rowOff>15240</xdr:rowOff>
    </xdr:from>
    <xdr:to>
      <xdr:col>13</xdr:col>
      <xdr:colOff>516312</xdr:colOff>
      <xdr:row>48</xdr:row>
      <xdr:rowOff>691609</xdr:rowOff>
    </xdr:to>
    <xdr:pic>
      <xdr:nvPicPr>
        <xdr:cNvPr id="100" name="Picture 99">
          <a:extLst>
            <a:ext uri="{FF2B5EF4-FFF2-40B4-BE49-F238E27FC236}">
              <a16:creationId xmlns:a16="http://schemas.microsoft.com/office/drawing/2014/main" id="{00000000-0008-0000-0300-000064000000}"/>
            </a:ext>
          </a:extLst>
        </xdr:cNvPr>
        <xdr:cNvPicPr>
          <a:picLocks noChangeAspect="1"/>
        </xdr:cNvPicPr>
      </xdr:nvPicPr>
      <xdr:blipFill>
        <a:blip xmlns:r="http://schemas.openxmlformats.org/officeDocument/2006/relationships" r:embed="rId49"/>
        <a:stretch>
          <a:fillRect/>
        </a:stretch>
      </xdr:blipFill>
      <xdr:spPr>
        <a:xfrm>
          <a:off x="4983480" y="40401240"/>
          <a:ext cx="409632" cy="676369"/>
        </a:xfrm>
        <a:prstGeom prst="rect">
          <a:avLst/>
        </a:prstGeom>
      </xdr:spPr>
    </xdr:pic>
    <xdr:clientData/>
  </xdr:twoCellAnchor>
  <xdr:twoCellAnchor>
    <xdr:from>
      <xdr:col>13</xdr:col>
      <xdr:colOff>129540</xdr:colOff>
      <xdr:row>49</xdr:row>
      <xdr:rowOff>53340</xdr:rowOff>
    </xdr:from>
    <xdr:to>
      <xdr:col>13</xdr:col>
      <xdr:colOff>501067</xdr:colOff>
      <xdr:row>49</xdr:row>
      <xdr:rowOff>758288</xdr:rowOff>
    </xdr:to>
    <xdr:pic>
      <xdr:nvPicPr>
        <xdr:cNvPr id="101" name="Picture 100">
          <a:extLst>
            <a:ext uri="{FF2B5EF4-FFF2-40B4-BE49-F238E27FC236}">
              <a16:creationId xmlns:a16="http://schemas.microsoft.com/office/drawing/2014/main" id="{00000000-0008-0000-0300-000065000000}"/>
            </a:ext>
          </a:extLst>
        </xdr:cNvPr>
        <xdr:cNvPicPr>
          <a:picLocks noChangeAspect="1"/>
        </xdr:cNvPicPr>
      </xdr:nvPicPr>
      <xdr:blipFill>
        <a:blip xmlns:r="http://schemas.openxmlformats.org/officeDocument/2006/relationships" r:embed="rId50"/>
        <a:stretch>
          <a:fillRect/>
        </a:stretch>
      </xdr:blipFill>
      <xdr:spPr>
        <a:xfrm>
          <a:off x="5006340" y="41201340"/>
          <a:ext cx="371527" cy="704948"/>
        </a:xfrm>
        <a:prstGeom prst="rect">
          <a:avLst/>
        </a:prstGeom>
      </xdr:spPr>
    </xdr:pic>
    <xdr:clientData/>
  </xdr:twoCellAnchor>
  <xdr:twoCellAnchor>
    <xdr:from>
      <xdr:col>13</xdr:col>
      <xdr:colOff>68580</xdr:colOff>
      <xdr:row>50</xdr:row>
      <xdr:rowOff>76200</xdr:rowOff>
    </xdr:from>
    <xdr:to>
      <xdr:col>13</xdr:col>
      <xdr:colOff>611581</xdr:colOff>
      <xdr:row>51</xdr:row>
      <xdr:rowOff>96</xdr:rowOff>
    </xdr:to>
    <xdr:pic>
      <xdr:nvPicPr>
        <xdr:cNvPr id="102" name="Picture 101">
          <a:extLst>
            <a:ext uri="{FF2B5EF4-FFF2-40B4-BE49-F238E27FC236}">
              <a16:creationId xmlns:a16="http://schemas.microsoft.com/office/drawing/2014/main" id="{00000000-0008-0000-0300-000066000000}"/>
            </a:ext>
          </a:extLst>
        </xdr:cNvPr>
        <xdr:cNvPicPr>
          <a:picLocks noChangeAspect="1"/>
        </xdr:cNvPicPr>
      </xdr:nvPicPr>
      <xdr:blipFill>
        <a:blip xmlns:r="http://schemas.openxmlformats.org/officeDocument/2006/relationships" r:embed="rId51"/>
        <a:stretch>
          <a:fillRect/>
        </a:stretch>
      </xdr:blipFill>
      <xdr:spPr>
        <a:xfrm>
          <a:off x="4945380" y="41986200"/>
          <a:ext cx="543001" cy="685896"/>
        </a:xfrm>
        <a:prstGeom prst="rect">
          <a:avLst/>
        </a:prstGeom>
      </xdr:spPr>
    </xdr:pic>
    <xdr:clientData/>
  </xdr:twoCellAnchor>
  <xdr:twoCellAnchor>
    <xdr:from>
      <xdr:col>13</xdr:col>
      <xdr:colOff>119744</xdr:colOff>
      <xdr:row>52</xdr:row>
      <xdr:rowOff>151909</xdr:rowOff>
    </xdr:from>
    <xdr:to>
      <xdr:col>13</xdr:col>
      <xdr:colOff>511630</xdr:colOff>
      <xdr:row>52</xdr:row>
      <xdr:rowOff>581117</xdr:rowOff>
    </xdr:to>
    <xdr:pic>
      <xdr:nvPicPr>
        <xdr:cNvPr id="129" name="Picture 128">
          <a:extLst>
            <a:ext uri="{FF2B5EF4-FFF2-40B4-BE49-F238E27FC236}">
              <a16:creationId xmlns:a16="http://schemas.microsoft.com/office/drawing/2014/main" id="{00000000-0008-0000-0300-000081000000}"/>
            </a:ext>
          </a:extLst>
        </xdr:cNvPr>
        <xdr:cNvPicPr>
          <a:picLocks noChangeAspect="1"/>
        </xdr:cNvPicPr>
      </xdr:nvPicPr>
      <xdr:blipFill>
        <a:blip xmlns:r="http://schemas.openxmlformats.org/officeDocument/2006/relationships" r:embed="rId52"/>
        <a:stretch>
          <a:fillRect/>
        </a:stretch>
      </xdr:blipFill>
      <xdr:spPr>
        <a:xfrm>
          <a:off x="2144487" y="43585909"/>
          <a:ext cx="391886" cy="429208"/>
        </a:xfrm>
        <a:prstGeom prst="rect">
          <a:avLst/>
        </a:prstGeom>
      </xdr:spPr>
    </xdr:pic>
    <xdr:clientData/>
  </xdr:twoCellAnchor>
  <xdr:twoCellAnchor>
    <xdr:from>
      <xdr:col>13</xdr:col>
      <xdr:colOff>163285</xdr:colOff>
      <xdr:row>53</xdr:row>
      <xdr:rowOff>108858</xdr:rowOff>
    </xdr:from>
    <xdr:to>
      <xdr:col>13</xdr:col>
      <xdr:colOff>476310</xdr:colOff>
      <xdr:row>53</xdr:row>
      <xdr:rowOff>626030</xdr:rowOff>
    </xdr:to>
    <xdr:pic>
      <xdr:nvPicPr>
        <xdr:cNvPr id="138" name="Picture 137">
          <a:extLst>
            <a:ext uri="{FF2B5EF4-FFF2-40B4-BE49-F238E27FC236}">
              <a16:creationId xmlns:a16="http://schemas.microsoft.com/office/drawing/2014/main" id="{00000000-0008-0000-0300-00008A000000}"/>
            </a:ext>
          </a:extLst>
        </xdr:cNvPr>
        <xdr:cNvPicPr>
          <a:picLocks noChangeAspect="1"/>
        </xdr:cNvPicPr>
      </xdr:nvPicPr>
      <xdr:blipFill>
        <a:blip xmlns:r="http://schemas.openxmlformats.org/officeDocument/2006/relationships" r:embed="rId53"/>
        <a:stretch>
          <a:fillRect/>
        </a:stretch>
      </xdr:blipFill>
      <xdr:spPr>
        <a:xfrm>
          <a:off x="2188028" y="44304858"/>
          <a:ext cx="313025" cy="517172"/>
        </a:xfrm>
        <a:prstGeom prst="rect">
          <a:avLst/>
        </a:prstGeom>
      </xdr:spPr>
    </xdr:pic>
    <xdr:clientData/>
  </xdr:twoCellAnchor>
  <xdr:twoCellAnchor>
    <xdr:from>
      <xdr:col>13</xdr:col>
      <xdr:colOff>174171</xdr:colOff>
      <xdr:row>54</xdr:row>
      <xdr:rowOff>181074</xdr:rowOff>
    </xdr:from>
    <xdr:to>
      <xdr:col>13</xdr:col>
      <xdr:colOff>478971</xdr:colOff>
      <xdr:row>54</xdr:row>
      <xdr:rowOff>638275</xdr:rowOff>
    </xdr:to>
    <xdr:pic>
      <xdr:nvPicPr>
        <xdr:cNvPr id="139" name="Picture 138">
          <a:extLst>
            <a:ext uri="{FF2B5EF4-FFF2-40B4-BE49-F238E27FC236}">
              <a16:creationId xmlns:a16="http://schemas.microsoft.com/office/drawing/2014/main" id="{00000000-0008-0000-0300-00008B000000}"/>
            </a:ext>
          </a:extLst>
        </xdr:cNvPr>
        <xdr:cNvPicPr>
          <a:picLocks noChangeAspect="1"/>
        </xdr:cNvPicPr>
      </xdr:nvPicPr>
      <xdr:blipFill>
        <a:blip xmlns:r="http://schemas.openxmlformats.org/officeDocument/2006/relationships" r:embed="rId54"/>
        <a:stretch>
          <a:fillRect/>
        </a:stretch>
      </xdr:blipFill>
      <xdr:spPr>
        <a:xfrm>
          <a:off x="2198914" y="45139074"/>
          <a:ext cx="304800" cy="457201"/>
        </a:xfrm>
        <a:prstGeom prst="rect">
          <a:avLst/>
        </a:prstGeom>
      </xdr:spPr>
    </xdr:pic>
    <xdr:clientData/>
  </xdr:twoCellAnchor>
  <xdr:twoCellAnchor>
    <xdr:from>
      <xdr:col>13</xdr:col>
      <xdr:colOff>152401</xdr:colOff>
      <xdr:row>51</xdr:row>
      <xdr:rowOff>137485</xdr:rowOff>
    </xdr:from>
    <xdr:to>
      <xdr:col>13</xdr:col>
      <xdr:colOff>555171</xdr:colOff>
      <xdr:row>51</xdr:row>
      <xdr:rowOff>722641</xdr:rowOff>
    </xdr:to>
    <xdr:pic>
      <xdr:nvPicPr>
        <xdr:cNvPr id="140" name="Picture 139">
          <a:extLst>
            <a:ext uri="{FF2B5EF4-FFF2-40B4-BE49-F238E27FC236}">
              <a16:creationId xmlns:a16="http://schemas.microsoft.com/office/drawing/2014/main" id="{00000000-0008-0000-0300-00008C000000}"/>
            </a:ext>
          </a:extLst>
        </xdr:cNvPr>
        <xdr:cNvPicPr>
          <a:picLocks noChangeAspect="1"/>
        </xdr:cNvPicPr>
      </xdr:nvPicPr>
      <xdr:blipFill>
        <a:blip xmlns:r="http://schemas.openxmlformats.org/officeDocument/2006/relationships" r:embed="rId55"/>
        <a:stretch>
          <a:fillRect/>
        </a:stretch>
      </xdr:blipFill>
      <xdr:spPr>
        <a:xfrm>
          <a:off x="2177144" y="42809485"/>
          <a:ext cx="402770" cy="58515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2</xdr:row>
      <xdr:rowOff>0</xdr:rowOff>
    </xdr:from>
    <xdr:to>
      <xdr:col>4</xdr:col>
      <xdr:colOff>358140</xdr:colOff>
      <xdr:row>3</xdr:row>
      <xdr:rowOff>182880</xdr:rowOff>
    </xdr:to>
    <xdr:pic>
      <xdr:nvPicPr>
        <xdr:cNvPr id="13" name="Picture 137">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1691640"/>
          <a:ext cx="358140" cy="586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2</xdr:row>
      <xdr:rowOff>0</xdr:rowOff>
    </xdr:from>
    <xdr:to>
      <xdr:col>5</xdr:col>
      <xdr:colOff>350520</xdr:colOff>
      <xdr:row>3</xdr:row>
      <xdr:rowOff>121920</xdr:rowOff>
    </xdr:to>
    <xdr:pic>
      <xdr:nvPicPr>
        <xdr:cNvPr id="14" name="Picture 138">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67200" y="1691640"/>
          <a:ext cx="350520"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xdr:row>
      <xdr:rowOff>0</xdr:rowOff>
    </xdr:from>
    <xdr:to>
      <xdr:col>6</xdr:col>
      <xdr:colOff>373380</xdr:colOff>
      <xdr:row>3</xdr:row>
      <xdr:rowOff>304800</xdr:rowOff>
    </xdr:to>
    <xdr:pic>
      <xdr:nvPicPr>
        <xdr:cNvPr id="15" name="Picture 14">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76800" y="1691640"/>
          <a:ext cx="373380" cy="708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2</xdr:row>
      <xdr:rowOff>0</xdr:rowOff>
    </xdr:from>
    <xdr:to>
      <xdr:col>7</xdr:col>
      <xdr:colOff>403860</xdr:colOff>
      <xdr:row>3</xdr:row>
      <xdr:rowOff>182880</xdr:rowOff>
    </xdr:to>
    <xdr:pic>
      <xdr:nvPicPr>
        <xdr:cNvPr id="16" name="Picture 139">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86400" y="1691640"/>
          <a:ext cx="403860" cy="586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xdr:row>
      <xdr:rowOff>0</xdr:rowOff>
    </xdr:from>
    <xdr:to>
      <xdr:col>8</xdr:col>
      <xdr:colOff>434340</xdr:colOff>
      <xdr:row>3</xdr:row>
      <xdr:rowOff>68580</xdr:rowOff>
    </xdr:to>
    <xdr:pic>
      <xdr:nvPicPr>
        <xdr:cNvPr id="17" name="Picture 128">
          <a:extLst>
            <a:ext uri="{FF2B5EF4-FFF2-40B4-BE49-F238E27FC236}">
              <a16:creationId xmlns:a16="http://schemas.microsoft.com/office/drawing/2014/main" id="{00000000-0008-0000-0400-000011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96000" y="1691640"/>
          <a:ext cx="434340" cy="472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2</xdr:row>
      <xdr:rowOff>0</xdr:rowOff>
    </xdr:from>
    <xdr:to>
      <xdr:col>9</xdr:col>
      <xdr:colOff>350520</xdr:colOff>
      <xdr:row>3</xdr:row>
      <xdr:rowOff>274320</xdr:rowOff>
    </xdr:to>
    <xdr:pic>
      <xdr:nvPicPr>
        <xdr:cNvPr id="18" name="Picture 62">
          <a:extLst>
            <a:ext uri="{FF2B5EF4-FFF2-40B4-BE49-F238E27FC236}">
              <a16:creationId xmlns:a16="http://schemas.microsoft.com/office/drawing/2014/main" id="{00000000-0008-0000-0400-000012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705600" y="1691640"/>
          <a:ext cx="350520" cy="678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0</xdr:colOff>
      <xdr:row>2</xdr:row>
      <xdr:rowOff>0</xdr:rowOff>
    </xdr:from>
    <xdr:to>
      <xdr:col>10</xdr:col>
      <xdr:colOff>373380</xdr:colOff>
      <xdr:row>3</xdr:row>
      <xdr:rowOff>304800</xdr:rowOff>
    </xdr:to>
    <xdr:pic>
      <xdr:nvPicPr>
        <xdr:cNvPr id="19" name="Picture 18">
          <a:extLst>
            <a:ext uri="{FF2B5EF4-FFF2-40B4-BE49-F238E27FC236}">
              <a16:creationId xmlns:a16="http://schemas.microsoft.com/office/drawing/2014/main" id="{00000000-0008-0000-0400-00001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315200" y="1691640"/>
          <a:ext cx="373380" cy="708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2</xdr:row>
      <xdr:rowOff>0</xdr:rowOff>
    </xdr:from>
    <xdr:to>
      <xdr:col>11</xdr:col>
      <xdr:colOff>373380</xdr:colOff>
      <xdr:row>3</xdr:row>
      <xdr:rowOff>304800</xdr:rowOff>
    </xdr:to>
    <xdr:pic>
      <xdr:nvPicPr>
        <xdr:cNvPr id="20" name="Picture 100">
          <a:extLst>
            <a:ext uri="{FF2B5EF4-FFF2-40B4-BE49-F238E27FC236}">
              <a16:creationId xmlns:a16="http://schemas.microsoft.com/office/drawing/2014/main" id="{00000000-0008-0000-0400-00001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924800" y="1691640"/>
          <a:ext cx="373380" cy="708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2</xdr:row>
      <xdr:rowOff>0</xdr:rowOff>
    </xdr:from>
    <xdr:to>
      <xdr:col>12</xdr:col>
      <xdr:colOff>495300</xdr:colOff>
      <xdr:row>3</xdr:row>
      <xdr:rowOff>281940</xdr:rowOff>
    </xdr:to>
    <xdr:pic>
      <xdr:nvPicPr>
        <xdr:cNvPr id="21" name="Picture 57">
          <a:extLst>
            <a:ext uri="{FF2B5EF4-FFF2-40B4-BE49-F238E27FC236}">
              <a16:creationId xmlns:a16="http://schemas.microsoft.com/office/drawing/2014/main" id="{00000000-0008-0000-0400-000015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534400" y="1691640"/>
          <a:ext cx="495300"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243840</xdr:colOff>
      <xdr:row>7</xdr:row>
      <xdr:rowOff>53340</xdr:rowOff>
    </xdr:from>
    <xdr:to>
      <xdr:col>3</xdr:col>
      <xdr:colOff>615315</xdr:colOff>
      <xdr:row>7</xdr:row>
      <xdr:rowOff>758190</xdr:rowOff>
    </xdr:to>
    <xdr:pic>
      <xdr:nvPicPr>
        <xdr:cNvPr id="42" name="Picture 41">
          <a:extLst>
            <a:ext uri="{FF2B5EF4-FFF2-40B4-BE49-F238E27FC236}">
              <a16:creationId xmlns:a16="http://schemas.microsoft.com/office/drawing/2014/main" id="{00000000-0008-0000-0400-00002A000000}"/>
            </a:ext>
          </a:extLst>
        </xdr:cNvPr>
        <xdr:cNvPicPr>
          <a:picLocks noChangeAspect="1"/>
        </xdr:cNvPicPr>
      </xdr:nvPicPr>
      <xdr:blipFill>
        <a:blip xmlns:r="http://schemas.openxmlformats.org/officeDocument/2006/relationships" r:embed="rId3"/>
        <a:stretch>
          <a:fillRect/>
        </a:stretch>
      </xdr:blipFill>
      <xdr:spPr>
        <a:xfrm>
          <a:off x="3291840" y="7437120"/>
          <a:ext cx="371475" cy="704850"/>
        </a:xfrm>
        <a:prstGeom prst="rect">
          <a:avLst/>
        </a:prstGeom>
      </xdr:spPr>
    </xdr:pic>
    <xdr:clientData/>
  </xdr:twoCellAnchor>
  <xdr:twoCellAnchor>
    <xdr:from>
      <xdr:col>3</xdr:col>
      <xdr:colOff>213360</xdr:colOff>
      <xdr:row>14</xdr:row>
      <xdr:rowOff>30480</xdr:rowOff>
    </xdr:from>
    <xdr:to>
      <xdr:col>3</xdr:col>
      <xdr:colOff>584835</xdr:colOff>
      <xdr:row>14</xdr:row>
      <xdr:rowOff>735330</xdr:rowOff>
    </xdr:to>
    <xdr:pic>
      <xdr:nvPicPr>
        <xdr:cNvPr id="43" name="Picture 42">
          <a:extLst>
            <a:ext uri="{FF2B5EF4-FFF2-40B4-BE49-F238E27FC236}">
              <a16:creationId xmlns:a16="http://schemas.microsoft.com/office/drawing/2014/main" id="{00000000-0008-0000-0400-00002B000000}"/>
            </a:ext>
          </a:extLst>
        </xdr:cNvPr>
        <xdr:cNvPicPr>
          <a:picLocks noChangeAspect="1"/>
        </xdr:cNvPicPr>
      </xdr:nvPicPr>
      <xdr:blipFill>
        <a:blip xmlns:r="http://schemas.openxmlformats.org/officeDocument/2006/relationships" r:embed="rId3"/>
        <a:stretch>
          <a:fillRect/>
        </a:stretch>
      </xdr:blipFill>
      <xdr:spPr>
        <a:xfrm>
          <a:off x="3261360" y="12748260"/>
          <a:ext cx="371475" cy="704850"/>
        </a:xfrm>
        <a:prstGeom prst="rect">
          <a:avLst/>
        </a:prstGeom>
      </xdr:spPr>
    </xdr:pic>
    <xdr:clientData/>
  </xdr:twoCellAnchor>
  <xdr:twoCellAnchor>
    <xdr:from>
      <xdr:col>3</xdr:col>
      <xdr:colOff>213360</xdr:colOff>
      <xdr:row>15</xdr:row>
      <xdr:rowOff>60960</xdr:rowOff>
    </xdr:from>
    <xdr:to>
      <xdr:col>3</xdr:col>
      <xdr:colOff>584835</xdr:colOff>
      <xdr:row>16</xdr:row>
      <xdr:rowOff>3810</xdr:rowOff>
    </xdr:to>
    <xdr:pic>
      <xdr:nvPicPr>
        <xdr:cNvPr id="44" name="Picture 43">
          <a:extLst>
            <a:ext uri="{FF2B5EF4-FFF2-40B4-BE49-F238E27FC236}">
              <a16:creationId xmlns:a16="http://schemas.microsoft.com/office/drawing/2014/main" id="{00000000-0008-0000-0400-00002C000000}"/>
            </a:ext>
          </a:extLst>
        </xdr:cNvPr>
        <xdr:cNvPicPr>
          <a:picLocks noChangeAspect="1"/>
        </xdr:cNvPicPr>
      </xdr:nvPicPr>
      <xdr:blipFill>
        <a:blip xmlns:r="http://schemas.openxmlformats.org/officeDocument/2006/relationships" r:embed="rId3"/>
        <a:stretch>
          <a:fillRect/>
        </a:stretch>
      </xdr:blipFill>
      <xdr:spPr>
        <a:xfrm>
          <a:off x="3261360" y="13540740"/>
          <a:ext cx="371475" cy="704850"/>
        </a:xfrm>
        <a:prstGeom prst="rect">
          <a:avLst/>
        </a:prstGeom>
      </xdr:spPr>
    </xdr:pic>
    <xdr:clientData/>
  </xdr:twoCellAnchor>
  <xdr:twoCellAnchor>
    <xdr:from>
      <xdr:col>3</xdr:col>
      <xdr:colOff>175260</xdr:colOff>
      <xdr:row>16</xdr:row>
      <xdr:rowOff>22860</xdr:rowOff>
    </xdr:from>
    <xdr:to>
      <xdr:col>3</xdr:col>
      <xdr:colOff>670560</xdr:colOff>
      <xdr:row>16</xdr:row>
      <xdr:rowOff>708660</xdr:rowOff>
    </xdr:to>
    <xdr:pic>
      <xdr:nvPicPr>
        <xdr:cNvPr id="45" name="Picture 44">
          <a:extLst>
            <a:ext uri="{FF2B5EF4-FFF2-40B4-BE49-F238E27FC236}">
              <a16:creationId xmlns:a16="http://schemas.microsoft.com/office/drawing/2014/main" id="{00000000-0008-0000-0400-00002D000000}"/>
            </a:ext>
          </a:extLst>
        </xdr:cNvPr>
        <xdr:cNvPicPr>
          <a:picLocks noChangeAspect="1"/>
        </xdr:cNvPicPr>
      </xdr:nvPicPr>
      <xdr:blipFill>
        <a:blip xmlns:r="http://schemas.openxmlformats.org/officeDocument/2006/relationships" r:embed="rId7"/>
        <a:stretch>
          <a:fillRect/>
        </a:stretch>
      </xdr:blipFill>
      <xdr:spPr>
        <a:xfrm>
          <a:off x="3223260" y="14264640"/>
          <a:ext cx="495300" cy="685800"/>
        </a:xfrm>
        <a:prstGeom prst="rect">
          <a:avLst/>
        </a:prstGeom>
      </xdr:spPr>
    </xdr:pic>
    <xdr:clientData/>
  </xdr:twoCellAnchor>
  <xdr:twoCellAnchor>
    <xdr:from>
      <xdr:col>3</xdr:col>
      <xdr:colOff>243840</xdr:colOff>
      <xdr:row>13</xdr:row>
      <xdr:rowOff>68580</xdr:rowOff>
    </xdr:from>
    <xdr:to>
      <xdr:col>3</xdr:col>
      <xdr:colOff>596265</xdr:colOff>
      <xdr:row>13</xdr:row>
      <xdr:rowOff>744855</xdr:rowOff>
    </xdr:to>
    <xdr:pic>
      <xdr:nvPicPr>
        <xdr:cNvPr id="46" name="Picture 45">
          <a:extLst>
            <a:ext uri="{FF2B5EF4-FFF2-40B4-BE49-F238E27FC236}">
              <a16:creationId xmlns:a16="http://schemas.microsoft.com/office/drawing/2014/main" id="{00000000-0008-0000-0400-00002E000000}"/>
            </a:ext>
          </a:extLst>
        </xdr:cNvPr>
        <xdr:cNvPicPr>
          <a:picLocks noChangeAspect="1"/>
        </xdr:cNvPicPr>
      </xdr:nvPicPr>
      <xdr:blipFill>
        <a:blip xmlns:r="http://schemas.openxmlformats.org/officeDocument/2006/relationships" r:embed="rId6"/>
        <a:stretch>
          <a:fillRect/>
        </a:stretch>
      </xdr:blipFill>
      <xdr:spPr>
        <a:xfrm>
          <a:off x="3291840" y="12024360"/>
          <a:ext cx="352425" cy="676275"/>
        </a:xfrm>
        <a:prstGeom prst="rect">
          <a:avLst/>
        </a:prstGeom>
      </xdr:spPr>
    </xdr:pic>
    <xdr:clientData/>
  </xdr:twoCellAnchor>
  <xdr:twoCellAnchor>
    <xdr:from>
      <xdr:col>3</xdr:col>
      <xdr:colOff>220980</xdr:colOff>
      <xdr:row>12</xdr:row>
      <xdr:rowOff>152400</xdr:rowOff>
    </xdr:from>
    <xdr:to>
      <xdr:col>3</xdr:col>
      <xdr:colOff>652145</xdr:colOff>
      <xdr:row>12</xdr:row>
      <xdr:rowOff>624840</xdr:rowOff>
    </xdr:to>
    <xdr:pic>
      <xdr:nvPicPr>
        <xdr:cNvPr id="47" name="Picture 46">
          <a:extLst>
            <a:ext uri="{FF2B5EF4-FFF2-40B4-BE49-F238E27FC236}">
              <a16:creationId xmlns:a16="http://schemas.microsoft.com/office/drawing/2014/main" id="{00000000-0008-0000-0400-00002F000000}"/>
            </a:ext>
          </a:extLst>
        </xdr:cNvPr>
        <xdr:cNvPicPr>
          <a:picLocks noChangeAspect="1"/>
        </xdr:cNvPicPr>
      </xdr:nvPicPr>
      <xdr:blipFill>
        <a:blip xmlns:r="http://schemas.openxmlformats.org/officeDocument/2006/relationships" r:embed="rId5"/>
        <a:stretch>
          <a:fillRect/>
        </a:stretch>
      </xdr:blipFill>
      <xdr:spPr>
        <a:xfrm>
          <a:off x="3268980" y="11346180"/>
          <a:ext cx="431165" cy="472440"/>
        </a:xfrm>
        <a:prstGeom prst="rect">
          <a:avLst/>
        </a:prstGeom>
      </xdr:spPr>
    </xdr:pic>
    <xdr:clientData/>
  </xdr:twoCellAnchor>
  <xdr:twoCellAnchor>
    <xdr:from>
      <xdr:col>3</xdr:col>
      <xdr:colOff>190500</xdr:colOff>
      <xdr:row>11</xdr:row>
      <xdr:rowOff>121920</xdr:rowOff>
    </xdr:from>
    <xdr:to>
      <xdr:col>3</xdr:col>
      <xdr:colOff>594360</xdr:colOff>
      <xdr:row>11</xdr:row>
      <xdr:rowOff>708660</xdr:rowOff>
    </xdr:to>
    <xdr:pic>
      <xdr:nvPicPr>
        <xdr:cNvPr id="48" name="Picture 47">
          <a:extLst>
            <a:ext uri="{FF2B5EF4-FFF2-40B4-BE49-F238E27FC236}">
              <a16:creationId xmlns:a16="http://schemas.microsoft.com/office/drawing/2014/main" id="{00000000-0008-0000-0400-000030000000}"/>
            </a:ext>
          </a:extLst>
        </xdr:cNvPr>
        <xdr:cNvPicPr>
          <a:picLocks noChangeAspect="1"/>
        </xdr:cNvPicPr>
      </xdr:nvPicPr>
      <xdr:blipFill>
        <a:blip xmlns:r="http://schemas.openxmlformats.org/officeDocument/2006/relationships" r:embed="rId4"/>
        <a:stretch>
          <a:fillRect/>
        </a:stretch>
      </xdr:blipFill>
      <xdr:spPr>
        <a:xfrm>
          <a:off x="3238500" y="10553700"/>
          <a:ext cx="403860" cy="586740"/>
        </a:xfrm>
        <a:prstGeom prst="rect">
          <a:avLst/>
        </a:prstGeom>
      </xdr:spPr>
    </xdr:pic>
    <xdr:clientData/>
  </xdr:twoCellAnchor>
  <xdr:twoCellAnchor>
    <xdr:from>
      <xdr:col>3</xdr:col>
      <xdr:colOff>251460</xdr:colOff>
      <xdr:row>9</xdr:row>
      <xdr:rowOff>152400</xdr:rowOff>
    </xdr:from>
    <xdr:to>
      <xdr:col>3</xdr:col>
      <xdr:colOff>601345</xdr:colOff>
      <xdr:row>9</xdr:row>
      <xdr:rowOff>678180</xdr:rowOff>
    </xdr:to>
    <xdr:pic>
      <xdr:nvPicPr>
        <xdr:cNvPr id="49" name="Picture 48">
          <a:extLst>
            <a:ext uri="{FF2B5EF4-FFF2-40B4-BE49-F238E27FC236}">
              <a16:creationId xmlns:a16="http://schemas.microsoft.com/office/drawing/2014/main" id="{00000000-0008-0000-0400-000031000000}"/>
            </a:ext>
          </a:extLst>
        </xdr:cNvPr>
        <xdr:cNvPicPr>
          <a:picLocks noChangeAspect="1"/>
        </xdr:cNvPicPr>
      </xdr:nvPicPr>
      <xdr:blipFill>
        <a:blip xmlns:r="http://schemas.openxmlformats.org/officeDocument/2006/relationships" r:embed="rId2"/>
        <a:stretch>
          <a:fillRect/>
        </a:stretch>
      </xdr:blipFill>
      <xdr:spPr>
        <a:xfrm>
          <a:off x="3299460" y="9060180"/>
          <a:ext cx="349885" cy="525780"/>
        </a:xfrm>
        <a:prstGeom prst="rect">
          <a:avLst/>
        </a:prstGeom>
      </xdr:spPr>
    </xdr:pic>
    <xdr:clientData/>
  </xdr:twoCellAnchor>
  <xdr:twoCellAnchor>
    <xdr:from>
      <xdr:col>3</xdr:col>
      <xdr:colOff>236220</xdr:colOff>
      <xdr:row>8</xdr:row>
      <xdr:rowOff>99060</xdr:rowOff>
    </xdr:from>
    <xdr:to>
      <xdr:col>3</xdr:col>
      <xdr:colOff>591185</xdr:colOff>
      <xdr:row>8</xdr:row>
      <xdr:rowOff>685800</xdr:rowOff>
    </xdr:to>
    <xdr:pic>
      <xdr:nvPicPr>
        <xdr:cNvPr id="50" name="Picture 49">
          <a:extLst>
            <a:ext uri="{FF2B5EF4-FFF2-40B4-BE49-F238E27FC236}">
              <a16:creationId xmlns:a16="http://schemas.microsoft.com/office/drawing/2014/main" id="{00000000-0008-0000-0400-000032000000}"/>
            </a:ext>
          </a:extLst>
        </xdr:cNvPr>
        <xdr:cNvPicPr>
          <a:picLocks noChangeAspect="1"/>
        </xdr:cNvPicPr>
      </xdr:nvPicPr>
      <xdr:blipFill>
        <a:blip xmlns:r="http://schemas.openxmlformats.org/officeDocument/2006/relationships" r:embed="rId1"/>
        <a:stretch>
          <a:fillRect/>
        </a:stretch>
      </xdr:blipFill>
      <xdr:spPr>
        <a:xfrm>
          <a:off x="3284220" y="8244840"/>
          <a:ext cx="354965" cy="586740"/>
        </a:xfrm>
        <a:prstGeom prst="rect">
          <a:avLst/>
        </a:prstGeom>
      </xdr:spPr>
    </xdr:pic>
    <xdr:clientData/>
  </xdr:twoCellAnchor>
  <xdr:twoCellAnchor>
    <xdr:from>
      <xdr:col>3</xdr:col>
      <xdr:colOff>228600</xdr:colOff>
      <xdr:row>10</xdr:row>
      <xdr:rowOff>76200</xdr:rowOff>
    </xdr:from>
    <xdr:to>
      <xdr:col>3</xdr:col>
      <xdr:colOff>600075</xdr:colOff>
      <xdr:row>11</xdr:row>
      <xdr:rowOff>19050</xdr:rowOff>
    </xdr:to>
    <xdr:pic>
      <xdr:nvPicPr>
        <xdr:cNvPr id="51" name="Picture 50">
          <a:extLst>
            <a:ext uri="{FF2B5EF4-FFF2-40B4-BE49-F238E27FC236}">
              <a16:creationId xmlns:a16="http://schemas.microsoft.com/office/drawing/2014/main" id="{00000000-0008-0000-0400-000033000000}"/>
            </a:ext>
          </a:extLst>
        </xdr:cNvPr>
        <xdr:cNvPicPr>
          <a:picLocks noChangeAspect="1"/>
        </xdr:cNvPicPr>
      </xdr:nvPicPr>
      <xdr:blipFill>
        <a:blip xmlns:r="http://schemas.openxmlformats.org/officeDocument/2006/relationships" r:embed="rId3"/>
        <a:stretch>
          <a:fillRect/>
        </a:stretch>
      </xdr:blipFill>
      <xdr:spPr>
        <a:xfrm>
          <a:off x="3276600" y="9745980"/>
          <a:ext cx="371475" cy="704850"/>
        </a:xfrm>
        <a:prstGeom prst="rect">
          <a:avLst/>
        </a:prstGeom>
      </xdr:spPr>
    </xdr:pic>
    <xdr:clientData/>
  </xdr:twoCellAnchor>
  <xdr:twoCellAnchor>
    <xdr:from>
      <xdr:col>3</xdr:col>
      <xdr:colOff>0</xdr:colOff>
      <xdr:row>2</xdr:row>
      <xdr:rowOff>0</xdr:rowOff>
    </xdr:from>
    <xdr:to>
      <xdr:col>3</xdr:col>
      <xdr:colOff>373380</xdr:colOff>
      <xdr:row>3</xdr:row>
      <xdr:rowOff>304800</xdr:rowOff>
    </xdr:to>
    <xdr:pic>
      <xdr:nvPicPr>
        <xdr:cNvPr id="2" name="Picture 1">
          <a:extLst>
            <a:ext uri="{FF2B5EF4-FFF2-40B4-BE49-F238E27FC236}">
              <a16:creationId xmlns:a16="http://schemas.microsoft.com/office/drawing/2014/main" id="{3A46FF89-427C-49C4-89EA-39462FC369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48000" y="2049780"/>
          <a:ext cx="37338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2</xdr:col>
      <xdr:colOff>289560</xdr:colOff>
      <xdr:row>3</xdr:row>
      <xdr:rowOff>38100</xdr:rowOff>
    </xdr:to>
    <xdr:pic>
      <xdr:nvPicPr>
        <xdr:cNvPr id="34" name="image2.png">
          <a:extLst>
            <a:ext uri="{FF2B5EF4-FFF2-40B4-BE49-F238E27FC236}">
              <a16:creationId xmlns:a16="http://schemas.microsoft.com/office/drawing/2014/main" id="{AE2B16B1-FD1A-903B-5070-90321C0E54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196340"/>
          <a:ext cx="28956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5</xdr:row>
      <xdr:rowOff>0</xdr:rowOff>
    </xdr:from>
    <xdr:to>
      <xdr:col>2</xdr:col>
      <xdr:colOff>358140</xdr:colOff>
      <xdr:row>6</xdr:row>
      <xdr:rowOff>106680</xdr:rowOff>
    </xdr:to>
    <xdr:pic>
      <xdr:nvPicPr>
        <xdr:cNvPr id="35" name="image13.png">
          <a:extLst>
            <a:ext uri="{FF2B5EF4-FFF2-40B4-BE49-F238E27FC236}">
              <a16:creationId xmlns:a16="http://schemas.microsoft.com/office/drawing/2014/main" id="{02578F20-9962-552F-537A-F0903D36D3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996440"/>
          <a:ext cx="35814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8</xdr:row>
      <xdr:rowOff>0</xdr:rowOff>
    </xdr:from>
    <xdr:to>
      <xdr:col>2</xdr:col>
      <xdr:colOff>297180</xdr:colOff>
      <xdr:row>8</xdr:row>
      <xdr:rowOff>297180</xdr:rowOff>
    </xdr:to>
    <xdr:pic>
      <xdr:nvPicPr>
        <xdr:cNvPr id="36" name="image17.png">
          <a:extLst>
            <a:ext uri="{FF2B5EF4-FFF2-40B4-BE49-F238E27FC236}">
              <a16:creationId xmlns:a16="http://schemas.microsoft.com/office/drawing/2014/main" id="{10D0EF79-C0C8-2FFD-6398-3455873E372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9200" y="3604260"/>
          <a:ext cx="29718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10</xdr:row>
      <xdr:rowOff>0</xdr:rowOff>
    </xdr:from>
    <xdr:to>
      <xdr:col>2</xdr:col>
      <xdr:colOff>236220</xdr:colOff>
      <xdr:row>10</xdr:row>
      <xdr:rowOff>281940</xdr:rowOff>
    </xdr:to>
    <xdr:pic>
      <xdr:nvPicPr>
        <xdr:cNvPr id="37" name="image4.png">
          <a:extLst>
            <a:ext uri="{FF2B5EF4-FFF2-40B4-BE49-F238E27FC236}">
              <a16:creationId xmlns:a16="http://schemas.microsoft.com/office/drawing/2014/main" id="{F8741FB7-BECF-0625-A10E-9B374D91E0F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19200" y="4823460"/>
          <a:ext cx="236220" cy="281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13</xdr:row>
      <xdr:rowOff>0</xdr:rowOff>
    </xdr:from>
    <xdr:to>
      <xdr:col>2</xdr:col>
      <xdr:colOff>297180</xdr:colOff>
      <xdr:row>13</xdr:row>
      <xdr:rowOff>388620</xdr:rowOff>
    </xdr:to>
    <xdr:pic>
      <xdr:nvPicPr>
        <xdr:cNvPr id="38" name="image5.png">
          <a:extLst>
            <a:ext uri="{FF2B5EF4-FFF2-40B4-BE49-F238E27FC236}">
              <a16:creationId xmlns:a16="http://schemas.microsoft.com/office/drawing/2014/main" id="{A4F2F721-834D-F236-907F-031621E96A3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9200" y="5974080"/>
          <a:ext cx="29718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15</xdr:row>
      <xdr:rowOff>0</xdr:rowOff>
    </xdr:from>
    <xdr:to>
      <xdr:col>2</xdr:col>
      <xdr:colOff>236220</xdr:colOff>
      <xdr:row>16</xdr:row>
      <xdr:rowOff>60960</xdr:rowOff>
    </xdr:to>
    <xdr:pic>
      <xdr:nvPicPr>
        <xdr:cNvPr id="39" name="image15.png">
          <a:extLst>
            <a:ext uri="{FF2B5EF4-FFF2-40B4-BE49-F238E27FC236}">
              <a16:creationId xmlns:a16="http://schemas.microsoft.com/office/drawing/2014/main" id="{C8E7EFFE-EF12-BD98-73B4-F953AD3055ED}"/>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19200" y="7124700"/>
          <a:ext cx="23622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18</xdr:row>
      <xdr:rowOff>0</xdr:rowOff>
    </xdr:from>
    <xdr:to>
      <xdr:col>2</xdr:col>
      <xdr:colOff>129540</xdr:colOff>
      <xdr:row>18</xdr:row>
      <xdr:rowOff>228600</xdr:rowOff>
    </xdr:to>
    <xdr:pic>
      <xdr:nvPicPr>
        <xdr:cNvPr id="40" name="image8.png">
          <a:extLst>
            <a:ext uri="{FF2B5EF4-FFF2-40B4-BE49-F238E27FC236}">
              <a16:creationId xmlns:a16="http://schemas.microsoft.com/office/drawing/2014/main" id="{9748CCA3-EDF1-0FF0-9167-81AC4027A3C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19200" y="8968740"/>
          <a:ext cx="12954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20</xdr:row>
      <xdr:rowOff>0</xdr:rowOff>
    </xdr:from>
    <xdr:to>
      <xdr:col>2</xdr:col>
      <xdr:colOff>182880</xdr:colOff>
      <xdr:row>21</xdr:row>
      <xdr:rowOff>15240</xdr:rowOff>
    </xdr:to>
    <xdr:pic>
      <xdr:nvPicPr>
        <xdr:cNvPr id="41" name="image6.png">
          <a:extLst>
            <a:ext uri="{FF2B5EF4-FFF2-40B4-BE49-F238E27FC236}">
              <a16:creationId xmlns:a16="http://schemas.microsoft.com/office/drawing/2014/main" id="{2587764D-22DC-0149-8EF5-D493A8EA56FE}"/>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19200" y="9654540"/>
          <a:ext cx="182880" cy="243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22</xdr:row>
      <xdr:rowOff>0</xdr:rowOff>
    </xdr:from>
    <xdr:to>
      <xdr:col>2</xdr:col>
      <xdr:colOff>182880</xdr:colOff>
      <xdr:row>23</xdr:row>
      <xdr:rowOff>68580</xdr:rowOff>
    </xdr:to>
    <xdr:pic>
      <xdr:nvPicPr>
        <xdr:cNvPr id="42" name="image7.png">
          <a:extLst>
            <a:ext uri="{FF2B5EF4-FFF2-40B4-BE49-F238E27FC236}">
              <a16:creationId xmlns:a16="http://schemas.microsoft.com/office/drawing/2014/main" id="{235176DE-8D26-D2AD-CBDE-85554F242C8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19200" y="10576560"/>
          <a:ext cx="18288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25</xdr:row>
      <xdr:rowOff>0</xdr:rowOff>
    </xdr:from>
    <xdr:to>
      <xdr:col>2</xdr:col>
      <xdr:colOff>220980</xdr:colOff>
      <xdr:row>26</xdr:row>
      <xdr:rowOff>83820</xdr:rowOff>
    </xdr:to>
    <xdr:pic>
      <xdr:nvPicPr>
        <xdr:cNvPr id="43" name="image19.png">
          <a:extLst>
            <a:ext uri="{FF2B5EF4-FFF2-40B4-BE49-F238E27FC236}">
              <a16:creationId xmlns:a16="http://schemas.microsoft.com/office/drawing/2014/main" id="{A2344E37-AF71-1B68-50EA-D7E4756FFE0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19200" y="11498580"/>
          <a:ext cx="220980" cy="31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28</xdr:row>
      <xdr:rowOff>0</xdr:rowOff>
    </xdr:from>
    <xdr:to>
      <xdr:col>2</xdr:col>
      <xdr:colOff>220980</xdr:colOff>
      <xdr:row>28</xdr:row>
      <xdr:rowOff>182880</xdr:rowOff>
    </xdr:to>
    <xdr:pic>
      <xdr:nvPicPr>
        <xdr:cNvPr id="44" name="image3.png">
          <a:extLst>
            <a:ext uri="{FF2B5EF4-FFF2-40B4-BE49-F238E27FC236}">
              <a16:creationId xmlns:a16="http://schemas.microsoft.com/office/drawing/2014/main" id="{0C831059-CBD7-BBED-0B1D-F33B66BC0822}"/>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219200" y="13335000"/>
          <a:ext cx="22098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30</xdr:row>
      <xdr:rowOff>0</xdr:rowOff>
    </xdr:from>
    <xdr:to>
      <xdr:col>2</xdr:col>
      <xdr:colOff>220980</xdr:colOff>
      <xdr:row>30</xdr:row>
      <xdr:rowOff>220980</xdr:rowOff>
    </xdr:to>
    <xdr:pic>
      <xdr:nvPicPr>
        <xdr:cNvPr id="45" name="image9.png">
          <a:extLst>
            <a:ext uri="{FF2B5EF4-FFF2-40B4-BE49-F238E27FC236}">
              <a16:creationId xmlns:a16="http://schemas.microsoft.com/office/drawing/2014/main" id="{F7836CCE-C200-B426-F0DC-4D1E8B1496DB}"/>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219200" y="14257020"/>
          <a:ext cx="22098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33</xdr:row>
      <xdr:rowOff>0</xdr:rowOff>
    </xdr:from>
    <xdr:to>
      <xdr:col>2</xdr:col>
      <xdr:colOff>198120</xdr:colOff>
      <xdr:row>33</xdr:row>
      <xdr:rowOff>220980</xdr:rowOff>
    </xdr:to>
    <xdr:pic>
      <xdr:nvPicPr>
        <xdr:cNvPr id="46" name="image20.png">
          <a:extLst>
            <a:ext uri="{FF2B5EF4-FFF2-40B4-BE49-F238E27FC236}">
              <a16:creationId xmlns:a16="http://schemas.microsoft.com/office/drawing/2014/main" id="{04DDE276-5A9C-C2AC-C2C7-B1A068BE612A}"/>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219200" y="15491460"/>
          <a:ext cx="19812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35</xdr:row>
      <xdr:rowOff>0</xdr:rowOff>
    </xdr:from>
    <xdr:to>
      <xdr:col>2</xdr:col>
      <xdr:colOff>198120</xdr:colOff>
      <xdr:row>36</xdr:row>
      <xdr:rowOff>0</xdr:rowOff>
    </xdr:to>
    <xdr:pic>
      <xdr:nvPicPr>
        <xdr:cNvPr id="47" name="image1.png">
          <a:extLst>
            <a:ext uri="{FF2B5EF4-FFF2-40B4-BE49-F238E27FC236}">
              <a16:creationId xmlns:a16="http://schemas.microsoft.com/office/drawing/2014/main" id="{FC33FC96-F29B-FEE0-4246-856BCA124A7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219200" y="16177260"/>
          <a:ext cx="19812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37</xdr:row>
      <xdr:rowOff>0</xdr:rowOff>
    </xdr:from>
    <xdr:to>
      <xdr:col>2</xdr:col>
      <xdr:colOff>198120</xdr:colOff>
      <xdr:row>38</xdr:row>
      <xdr:rowOff>38100</xdr:rowOff>
    </xdr:to>
    <xdr:pic>
      <xdr:nvPicPr>
        <xdr:cNvPr id="48" name="image14.png">
          <a:extLst>
            <a:ext uri="{FF2B5EF4-FFF2-40B4-BE49-F238E27FC236}">
              <a16:creationId xmlns:a16="http://schemas.microsoft.com/office/drawing/2014/main" id="{5D115787-2B9A-6DBF-8E72-CA041BE2C65C}"/>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219200" y="17099280"/>
          <a:ext cx="19812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41</xdr:row>
      <xdr:rowOff>0</xdr:rowOff>
    </xdr:from>
    <xdr:to>
      <xdr:col>2</xdr:col>
      <xdr:colOff>198120</xdr:colOff>
      <xdr:row>41</xdr:row>
      <xdr:rowOff>213360</xdr:rowOff>
    </xdr:to>
    <xdr:pic>
      <xdr:nvPicPr>
        <xdr:cNvPr id="49" name="image16.png">
          <a:extLst>
            <a:ext uri="{FF2B5EF4-FFF2-40B4-BE49-F238E27FC236}">
              <a16:creationId xmlns:a16="http://schemas.microsoft.com/office/drawing/2014/main" id="{E672A23F-20C3-A0A3-9B81-8594C83C128B}"/>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219200" y="19164300"/>
          <a:ext cx="1981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43</xdr:row>
      <xdr:rowOff>0</xdr:rowOff>
    </xdr:from>
    <xdr:to>
      <xdr:col>2</xdr:col>
      <xdr:colOff>198120</xdr:colOff>
      <xdr:row>43</xdr:row>
      <xdr:rowOff>182880</xdr:rowOff>
    </xdr:to>
    <xdr:pic>
      <xdr:nvPicPr>
        <xdr:cNvPr id="50" name="image12.png">
          <a:extLst>
            <a:ext uri="{FF2B5EF4-FFF2-40B4-BE49-F238E27FC236}">
              <a16:creationId xmlns:a16="http://schemas.microsoft.com/office/drawing/2014/main" id="{F67CC63E-E67E-4D12-CA00-EE730B50B17D}"/>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219200" y="20314920"/>
          <a:ext cx="19812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44</xdr:row>
      <xdr:rowOff>0</xdr:rowOff>
    </xdr:from>
    <xdr:to>
      <xdr:col>2</xdr:col>
      <xdr:colOff>198120</xdr:colOff>
      <xdr:row>44</xdr:row>
      <xdr:rowOff>205740</xdr:rowOff>
    </xdr:to>
    <xdr:pic>
      <xdr:nvPicPr>
        <xdr:cNvPr id="51" name="image18.png">
          <a:extLst>
            <a:ext uri="{FF2B5EF4-FFF2-40B4-BE49-F238E27FC236}">
              <a16:creationId xmlns:a16="http://schemas.microsoft.com/office/drawing/2014/main" id="{AB90FB63-8380-6CDC-1A74-AC15F7A716C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219200" y="20627340"/>
          <a:ext cx="19812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47</xdr:row>
      <xdr:rowOff>0</xdr:rowOff>
    </xdr:from>
    <xdr:to>
      <xdr:col>2</xdr:col>
      <xdr:colOff>251460</xdr:colOff>
      <xdr:row>47</xdr:row>
      <xdr:rowOff>266700</xdr:rowOff>
    </xdr:to>
    <xdr:pic>
      <xdr:nvPicPr>
        <xdr:cNvPr id="52" name="image11.png">
          <a:extLst>
            <a:ext uri="{FF2B5EF4-FFF2-40B4-BE49-F238E27FC236}">
              <a16:creationId xmlns:a16="http://schemas.microsoft.com/office/drawing/2014/main" id="{F9C9BD5E-3E35-FFD7-3FB0-CAB76C5D5C5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219200" y="22006560"/>
          <a:ext cx="25146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49</xdr:row>
      <xdr:rowOff>0</xdr:rowOff>
    </xdr:from>
    <xdr:to>
      <xdr:col>2</xdr:col>
      <xdr:colOff>175260</xdr:colOff>
      <xdr:row>49</xdr:row>
      <xdr:rowOff>243840</xdr:rowOff>
    </xdr:to>
    <xdr:pic>
      <xdr:nvPicPr>
        <xdr:cNvPr id="53" name="image10.png">
          <a:extLst>
            <a:ext uri="{FF2B5EF4-FFF2-40B4-BE49-F238E27FC236}">
              <a16:creationId xmlns:a16="http://schemas.microsoft.com/office/drawing/2014/main" id="{EBCC747E-3097-EE8D-6713-55806197665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219200" y="22928580"/>
          <a:ext cx="175260" cy="243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60960</xdr:colOff>
      <xdr:row>6</xdr:row>
      <xdr:rowOff>60960</xdr:rowOff>
    </xdr:from>
    <xdr:to>
      <xdr:col>23</xdr:col>
      <xdr:colOff>364908</xdr:colOff>
      <xdr:row>17</xdr:row>
      <xdr:rowOff>342900</xdr:rowOff>
    </xdr:to>
    <xdr:pic>
      <xdr:nvPicPr>
        <xdr:cNvPr id="54" name="Picture 53">
          <a:extLst>
            <a:ext uri="{FF2B5EF4-FFF2-40B4-BE49-F238E27FC236}">
              <a16:creationId xmlns:a16="http://schemas.microsoft.com/office/drawing/2014/main" id="{1B59E8DE-20DC-4B2F-4EB9-F541592D570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5547360" y="2286000"/>
          <a:ext cx="4571148" cy="6294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2</xdr:row>
      <xdr:rowOff>0</xdr:rowOff>
    </xdr:from>
    <xdr:to>
      <xdr:col>9</xdr:col>
      <xdr:colOff>289560</xdr:colOff>
      <xdr:row>3</xdr:row>
      <xdr:rowOff>38100</xdr:rowOff>
    </xdr:to>
    <xdr:pic>
      <xdr:nvPicPr>
        <xdr:cNvPr id="55" name="image2.png">
          <a:extLst>
            <a:ext uri="{FF2B5EF4-FFF2-40B4-BE49-F238E27FC236}">
              <a16:creationId xmlns:a16="http://schemas.microsoft.com/office/drawing/2014/main" id="{FC6FD87A-411F-4163-A770-DECFA32F07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7185660"/>
          <a:ext cx="28956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3</xdr:row>
      <xdr:rowOff>0</xdr:rowOff>
    </xdr:from>
    <xdr:to>
      <xdr:col>9</xdr:col>
      <xdr:colOff>358140</xdr:colOff>
      <xdr:row>4</xdr:row>
      <xdr:rowOff>30480</xdr:rowOff>
    </xdr:to>
    <xdr:pic>
      <xdr:nvPicPr>
        <xdr:cNvPr id="56" name="image13.png">
          <a:extLst>
            <a:ext uri="{FF2B5EF4-FFF2-40B4-BE49-F238E27FC236}">
              <a16:creationId xmlns:a16="http://schemas.microsoft.com/office/drawing/2014/main" id="{2452A73D-50D6-4D0B-AC4F-521B1A3CDD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86400" y="7490460"/>
          <a:ext cx="35814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4</xdr:row>
      <xdr:rowOff>0</xdr:rowOff>
    </xdr:from>
    <xdr:to>
      <xdr:col>9</xdr:col>
      <xdr:colOff>297180</xdr:colOff>
      <xdr:row>5</xdr:row>
      <xdr:rowOff>106680</xdr:rowOff>
    </xdr:to>
    <xdr:pic>
      <xdr:nvPicPr>
        <xdr:cNvPr id="57" name="image17.png">
          <a:extLst>
            <a:ext uri="{FF2B5EF4-FFF2-40B4-BE49-F238E27FC236}">
              <a16:creationId xmlns:a16="http://schemas.microsoft.com/office/drawing/2014/main" id="{7C24A08F-CD8E-4546-A7FA-B702CE71E33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86400" y="7795260"/>
          <a:ext cx="29718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5</xdr:row>
      <xdr:rowOff>0</xdr:rowOff>
    </xdr:from>
    <xdr:to>
      <xdr:col>9</xdr:col>
      <xdr:colOff>236220</xdr:colOff>
      <xdr:row>6</xdr:row>
      <xdr:rowOff>53340</xdr:rowOff>
    </xdr:to>
    <xdr:pic>
      <xdr:nvPicPr>
        <xdr:cNvPr id="58" name="image4.png">
          <a:extLst>
            <a:ext uri="{FF2B5EF4-FFF2-40B4-BE49-F238E27FC236}">
              <a16:creationId xmlns:a16="http://schemas.microsoft.com/office/drawing/2014/main" id="{D30804D9-18F8-4978-8C5D-61D8DAE0B82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486400" y="7985760"/>
          <a:ext cx="236220" cy="281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220980</xdr:colOff>
      <xdr:row>6</xdr:row>
      <xdr:rowOff>350520</xdr:rowOff>
    </xdr:from>
    <xdr:to>
      <xdr:col>9</xdr:col>
      <xdr:colOff>457200</xdr:colOff>
      <xdr:row>6</xdr:row>
      <xdr:rowOff>640080</xdr:rowOff>
    </xdr:to>
    <xdr:pic>
      <xdr:nvPicPr>
        <xdr:cNvPr id="59" name="image15.png">
          <a:extLst>
            <a:ext uri="{FF2B5EF4-FFF2-40B4-BE49-F238E27FC236}">
              <a16:creationId xmlns:a16="http://schemas.microsoft.com/office/drawing/2014/main" id="{6993F5D3-A43D-4AC7-8B18-4728B5CDB0B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707380" y="8557260"/>
          <a:ext cx="23622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7</xdr:row>
      <xdr:rowOff>0</xdr:rowOff>
    </xdr:from>
    <xdr:to>
      <xdr:col>9</xdr:col>
      <xdr:colOff>129540</xdr:colOff>
      <xdr:row>7</xdr:row>
      <xdr:rowOff>228600</xdr:rowOff>
    </xdr:to>
    <xdr:pic>
      <xdr:nvPicPr>
        <xdr:cNvPr id="60" name="image8.png">
          <a:extLst>
            <a:ext uri="{FF2B5EF4-FFF2-40B4-BE49-F238E27FC236}">
              <a16:creationId xmlns:a16="http://schemas.microsoft.com/office/drawing/2014/main" id="{4A0D8A54-8A62-4D31-9609-25AD1C5CB5A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486400" y="9128760"/>
          <a:ext cx="12954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8</xdr:row>
      <xdr:rowOff>0</xdr:rowOff>
    </xdr:from>
    <xdr:to>
      <xdr:col>9</xdr:col>
      <xdr:colOff>182880</xdr:colOff>
      <xdr:row>8</xdr:row>
      <xdr:rowOff>243840</xdr:rowOff>
    </xdr:to>
    <xdr:pic>
      <xdr:nvPicPr>
        <xdr:cNvPr id="61" name="image6.png">
          <a:extLst>
            <a:ext uri="{FF2B5EF4-FFF2-40B4-BE49-F238E27FC236}">
              <a16:creationId xmlns:a16="http://schemas.microsoft.com/office/drawing/2014/main" id="{8C27B7A8-A814-47C8-95E9-933239349B49}"/>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486400" y="9593580"/>
          <a:ext cx="182880" cy="243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9</xdr:row>
      <xdr:rowOff>0</xdr:rowOff>
    </xdr:from>
    <xdr:to>
      <xdr:col>9</xdr:col>
      <xdr:colOff>220980</xdr:colOff>
      <xdr:row>9</xdr:row>
      <xdr:rowOff>312420</xdr:rowOff>
    </xdr:to>
    <xdr:pic>
      <xdr:nvPicPr>
        <xdr:cNvPr id="62" name="image19.png">
          <a:extLst>
            <a:ext uri="{FF2B5EF4-FFF2-40B4-BE49-F238E27FC236}">
              <a16:creationId xmlns:a16="http://schemas.microsoft.com/office/drawing/2014/main" id="{FD9A7ECE-4B30-4D9C-BEFA-FB16BEFF106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486400" y="10119360"/>
          <a:ext cx="220980" cy="31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10</xdr:row>
      <xdr:rowOff>0</xdr:rowOff>
    </xdr:from>
    <xdr:to>
      <xdr:col>9</xdr:col>
      <xdr:colOff>220980</xdr:colOff>
      <xdr:row>10</xdr:row>
      <xdr:rowOff>182880</xdr:rowOff>
    </xdr:to>
    <xdr:pic>
      <xdr:nvPicPr>
        <xdr:cNvPr id="63" name="image3.png">
          <a:extLst>
            <a:ext uri="{FF2B5EF4-FFF2-40B4-BE49-F238E27FC236}">
              <a16:creationId xmlns:a16="http://schemas.microsoft.com/office/drawing/2014/main" id="{7C4C39B4-087C-4291-ACFD-C6E393783B09}"/>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486400" y="10812780"/>
          <a:ext cx="22098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11</xdr:row>
      <xdr:rowOff>0</xdr:rowOff>
    </xdr:from>
    <xdr:to>
      <xdr:col>9</xdr:col>
      <xdr:colOff>220980</xdr:colOff>
      <xdr:row>11</xdr:row>
      <xdr:rowOff>220980</xdr:rowOff>
    </xdr:to>
    <xdr:pic>
      <xdr:nvPicPr>
        <xdr:cNvPr id="64" name="image9.png">
          <a:extLst>
            <a:ext uri="{FF2B5EF4-FFF2-40B4-BE49-F238E27FC236}">
              <a16:creationId xmlns:a16="http://schemas.microsoft.com/office/drawing/2014/main" id="{97D7B18D-AD3D-487B-9BF7-90ECF6D8F52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486400" y="11269980"/>
          <a:ext cx="22098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12</xdr:row>
      <xdr:rowOff>0</xdr:rowOff>
    </xdr:from>
    <xdr:to>
      <xdr:col>9</xdr:col>
      <xdr:colOff>198120</xdr:colOff>
      <xdr:row>12</xdr:row>
      <xdr:rowOff>220980</xdr:rowOff>
    </xdr:to>
    <xdr:pic>
      <xdr:nvPicPr>
        <xdr:cNvPr id="65" name="image20.png">
          <a:extLst>
            <a:ext uri="{FF2B5EF4-FFF2-40B4-BE49-F238E27FC236}">
              <a16:creationId xmlns:a16="http://schemas.microsoft.com/office/drawing/2014/main" id="{3117321A-A879-4E00-A122-775181A69081}"/>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486400" y="11498580"/>
          <a:ext cx="19812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13</xdr:row>
      <xdr:rowOff>0</xdr:rowOff>
    </xdr:from>
    <xdr:to>
      <xdr:col>9</xdr:col>
      <xdr:colOff>198120</xdr:colOff>
      <xdr:row>13</xdr:row>
      <xdr:rowOff>228600</xdr:rowOff>
    </xdr:to>
    <xdr:pic>
      <xdr:nvPicPr>
        <xdr:cNvPr id="66" name="image1.png">
          <a:extLst>
            <a:ext uri="{FF2B5EF4-FFF2-40B4-BE49-F238E27FC236}">
              <a16:creationId xmlns:a16="http://schemas.microsoft.com/office/drawing/2014/main" id="{82A72454-EB00-4A7B-8874-5ABFFD949B0C}"/>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5486400" y="11963400"/>
          <a:ext cx="19812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0</xdr:rowOff>
    </xdr:from>
    <xdr:to>
      <xdr:col>9</xdr:col>
      <xdr:colOff>198120</xdr:colOff>
      <xdr:row>14</xdr:row>
      <xdr:rowOff>266700</xdr:rowOff>
    </xdr:to>
    <xdr:pic>
      <xdr:nvPicPr>
        <xdr:cNvPr id="67" name="image14.png">
          <a:extLst>
            <a:ext uri="{FF2B5EF4-FFF2-40B4-BE49-F238E27FC236}">
              <a16:creationId xmlns:a16="http://schemas.microsoft.com/office/drawing/2014/main" id="{EFF6CD83-4961-45B6-974F-AE24DD1D05B1}"/>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486400" y="12649200"/>
          <a:ext cx="19812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15</xdr:row>
      <xdr:rowOff>0</xdr:rowOff>
    </xdr:from>
    <xdr:to>
      <xdr:col>9</xdr:col>
      <xdr:colOff>198120</xdr:colOff>
      <xdr:row>15</xdr:row>
      <xdr:rowOff>213360</xdr:rowOff>
    </xdr:to>
    <xdr:pic>
      <xdr:nvPicPr>
        <xdr:cNvPr id="68" name="image16.png">
          <a:extLst>
            <a:ext uri="{FF2B5EF4-FFF2-40B4-BE49-F238E27FC236}">
              <a16:creationId xmlns:a16="http://schemas.microsoft.com/office/drawing/2014/main" id="{E4EB1E56-FA22-4DED-ADA0-6414A76D3BE7}"/>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486400" y="13114020"/>
          <a:ext cx="1981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16</xdr:row>
      <xdr:rowOff>0</xdr:rowOff>
    </xdr:from>
    <xdr:to>
      <xdr:col>9</xdr:col>
      <xdr:colOff>198120</xdr:colOff>
      <xdr:row>16</xdr:row>
      <xdr:rowOff>182880</xdr:rowOff>
    </xdr:to>
    <xdr:pic>
      <xdr:nvPicPr>
        <xdr:cNvPr id="69" name="image12.png">
          <a:extLst>
            <a:ext uri="{FF2B5EF4-FFF2-40B4-BE49-F238E27FC236}">
              <a16:creationId xmlns:a16="http://schemas.microsoft.com/office/drawing/2014/main" id="{692761B6-894F-4AF7-8ED7-DAB81BF98EEC}"/>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5486400" y="13342620"/>
          <a:ext cx="19812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17</xdr:row>
      <xdr:rowOff>0</xdr:rowOff>
    </xdr:from>
    <xdr:to>
      <xdr:col>9</xdr:col>
      <xdr:colOff>251460</xdr:colOff>
      <xdr:row>17</xdr:row>
      <xdr:rowOff>266700</xdr:rowOff>
    </xdr:to>
    <xdr:pic>
      <xdr:nvPicPr>
        <xdr:cNvPr id="70" name="image11.png">
          <a:extLst>
            <a:ext uri="{FF2B5EF4-FFF2-40B4-BE49-F238E27FC236}">
              <a16:creationId xmlns:a16="http://schemas.microsoft.com/office/drawing/2014/main" id="{97713DE9-FDDA-40D2-991E-569D76BF9BE8}"/>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486400" y="14257020"/>
          <a:ext cx="25146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18</xdr:row>
      <xdr:rowOff>0</xdr:rowOff>
    </xdr:from>
    <xdr:to>
      <xdr:col>9</xdr:col>
      <xdr:colOff>175260</xdr:colOff>
      <xdr:row>18</xdr:row>
      <xdr:rowOff>243840</xdr:rowOff>
    </xdr:to>
    <xdr:pic>
      <xdr:nvPicPr>
        <xdr:cNvPr id="71" name="image10.png">
          <a:extLst>
            <a:ext uri="{FF2B5EF4-FFF2-40B4-BE49-F238E27FC236}">
              <a16:creationId xmlns:a16="http://schemas.microsoft.com/office/drawing/2014/main" id="{ABD9C405-7BB4-485A-86B9-F0DAEF08EE18}"/>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5486400" y="14721840"/>
          <a:ext cx="175260" cy="243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213360</xdr:colOff>
      <xdr:row>2</xdr:row>
      <xdr:rowOff>243840</xdr:rowOff>
    </xdr:from>
    <xdr:to>
      <xdr:col>3</xdr:col>
      <xdr:colOff>502920</xdr:colOff>
      <xdr:row>2</xdr:row>
      <xdr:rowOff>586740</xdr:rowOff>
    </xdr:to>
    <xdr:pic>
      <xdr:nvPicPr>
        <xdr:cNvPr id="2" name="image2.png">
          <a:extLst>
            <a:ext uri="{FF2B5EF4-FFF2-40B4-BE49-F238E27FC236}">
              <a16:creationId xmlns:a16="http://schemas.microsoft.com/office/drawing/2014/main" id="{6F18BF6D-0D7C-4CCE-B203-38A5AD78D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2160" y="1767840"/>
          <a:ext cx="28956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182880</xdr:colOff>
      <xdr:row>3</xdr:row>
      <xdr:rowOff>274320</xdr:rowOff>
    </xdr:from>
    <xdr:to>
      <xdr:col>3</xdr:col>
      <xdr:colOff>541020</xdr:colOff>
      <xdr:row>3</xdr:row>
      <xdr:rowOff>609600</xdr:rowOff>
    </xdr:to>
    <xdr:pic>
      <xdr:nvPicPr>
        <xdr:cNvPr id="3" name="image13.png">
          <a:extLst>
            <a:ext uri="{FF2B5EF4-FFF2-40B4-BE49-F238E27FC236}">
              <a16:creationId xmlns:a16="http://schemas.microsoft.com/office/drawing/2014/main" id="{B97BD8FA-6D39-4058-BBB5-964BE6B2BE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1680" y="2560320"/>
          <a:ext cx="35814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198120</xdr:colOff>
      <xdr:row>4</xdr:row>
      <xdr:rowOff>289560</xdr:rowOff>
    </xdr:from>
    <xdr:to>
      <xdr:col>3</xdr:col>
      <xdr:colOff>495300</xdr:colOff>
      <xdr:row>4</xdr:row>
      <xdr:rowOff>586740</xdr:rowOff>
    </xdr:to>
    <xdr:pic>
      <xdr:nvPicPr>
        <xdr:cNvPr id="4" name="image17.png">
          <a:extLst>
            <a:ext uri="{FF2B5EF4-FFF2-40B4-BE49-F238E27FC236}">
              <a16:creationId xmlns:a16="http://schemas.microsoft.com/office/drawing/2014/main" id="{A929D22B-DFB4-44C8-81E6-05B3F713075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26920" y="3337560"/>
          <a:ext cx="29718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220980</xdr:colOff>
      <xdr:row>5</xdr:row>
      <xdr:rowOff>220980</xdr:rowOff>
    </xdr:from>
    <xdr:to>
      <xdr:col>3</xdr:col>
      <xdr:colOff>518160</xdr:colOff>
      <xdr:row>5</xdr:row>
      <xdr:rowOff>609600</xdr:rowOff>
    </xdr:to>
    <xdr:pic>
      <xdr:nvPicPr>
        <xdr:cNvPr id="5" name="image5.png">
          <a:extLst>
            <a:ext uri="{FF2B5EF4-FFF2-40B4-BE49-F238E27FC236}">
              <a16:creationId xmlns:a16="http://schemas.microsoft.com/office/drawing/2014/main" id="{03ABC3F6-D5A2-4AC5-AC8B-A7F2C7583F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49780" y="4030980"/>
          <a:ext cx="29718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304800</xdr:colOff>
      <xdr:row>7</xdr:row>
      <xdr:rowOff>228600</xdr:rowOff>
    </xdr:from>
    <xdr:to>
      <xdr:col>3</xdr:col>
      <xdr:colOff>541020</xdr:colOff>
      <xdr:row>7</xdr:row>
      <xdr:rowOff>518160</xdr:rowOff>
    </xdr:to>
    <xdr:pic>
      <xdr:nvPicPr>
        <xdr:cNvPr id="7" name="image15.png">
          <a:extLst>
            <a:ext uri="{FF2B5EF4-FFF2-40B4-BE49-F238E27FC236}">
              <a16:creationId xmlns:a16="http://schemas.microsoft.com/office/drawing/2014/main" id="{BE6691A5-071B-4B93-892B-631463533C5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33600" y="5562600"/>
          <a:ext cx="23622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304800</xdr:colOff>
      <xdr:row>8</xdr:row>
      <xdr:rowOff>281940</xdr:rowOff>
    </xdr:from>
    <xdr:to>
      <xdr:col>3</xdr:col>
      <xdr:colOff>434340</xdr:colOff>
      <xdr:row>8</xdr:row>
      <xdr:rowOff>510540</xdr:rowOff>
    </xdr:to>
    <xdr:pic>
      <xdr:nvPicPr>
        <xdr:cNvPr id="8" name="image8.png">
          <a:extLst>
            <a:ext uri="{FF2B5EF4-FFF2-40B4-BE49-F238E27FC236}">
              <a16:creationId xmlns:a16="http://schemas.microsoft.com/office/drawing/2014/main" id="{48C96B5D-9B51-4381-A8FF-742B7513E76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33600" y="6377940"/>
          <a:ext cx="12954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251460</xdr:colOff>
      <xdr:row>9</xdr:row>
      <xdr:rowOff>320040</xdr:rowOff>
    </xdr:from>
    <xdr:to>
      <xdr:col>3</xdr:col>
      <xdr:colOff>434340</xdr:colOff>
      <xdr:row>9</xdr:row>
      <xdr:rowOff>563880</xdr:rowOff>
    </xdr:to>
    <xdr:pic>
      <xdr:nvPicPr>
        <xdr:cNvPr id="9" name="image6.png">
          <a:extLst>
            <a:ext uri="{FF2B5EF4-FFF2-40B4-BE49-F238E27FC236}">
              <a16:creationId xmlns:a16="http://schemas.microsoft.com/office/drawing/2014/main" id="{B8E0EE13-7517-4DF1-BB6E-77951CAF054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080260" y="7178040"/>
          <a:ext cx="182880" cy="243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259080</xdr:colOff>
      <xdr:row>10</xdr:row>
      <xdr:rowOff>175260</xdr:rowOff>
    </xdr:from>
    <xdr:to>
      <xdr:col>3</xdr:col>
      <xdr:colOff>441960</xdr:colOff>
      <xdr:row>10</xdr:row>
      <xdr:rowOff>472440</xdr:rowOff>
    </xdr:to>
    <xdr:pic>
      <xdr:nvPicPr>
        <xdr:cNvPr id="10" name="image7.png">
          <a:extLst>
            <a:ext uri="{FF2B5EF4-FFF2-40B4-BE49-F238E27FC236}">
              <a16:creationId xmlns:a16="http://schemas.microsoft.com/office/drawing/2014/main" id="{7B58FFC8-E0FE-4025-97DC-C58803130D1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87880" y="7795260"/>
          <a:ext cx="18288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266700</xdr:colOff>
      <xdr:row>11</xdr:row>
      <xdr:rowOff>281940</xdr:rowOff>
    </xdr:from>
    <xdr:to>
      <xdr:col>3</xdr:col>
      <xdr:colOff>487680</xdr:colOff>
      <xdr:row>11</xdr:row>
      <xdr:rowOff>594360</xdr:rowOff>
    </xdr:to>
    <xdr:pic>
      <xdr:nvPicPr>
        <xdr:cNvPr id="11" name="image19.png">
          <a:extLst>
            <a:ext uri="{FF2B5EF4-FFF2-40B4-BE49-F238E27FC236}">
              <a16:creationId xmlns:a16="http://schemas.microsoft.com/office/drawing/2014/main" id="{AFBAA973-7E97-4DDA-9021-2DFA02788CF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95500" y="8663940"/>
          <a:ext cx="220980" cy="31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274320</xdr:colOff>
      <xdr:row>12</xdr:row>
      <xdr:rowOff>327660</xdr:rowOff>
    </xdr:from>
    <xdr:to>
      <xdr:col>3</xdr:col>
      <xdr:colOff>495300</xdr:colOff>
      <xdr:row>12</xdr:row>
      <xdr:rowOff>510540</xdr:rowOff>
    </xdr:to>
    <xdr:pic>
      <xdr:nvPicPr>
        <xdr:cNvPr id="12" name="image3.png">
          <a:extLst>
            <a:ext uri="{FF2B5EF4-FFF2-40B4-BE49-F238E27FC236}">
              <a16:creationId xmlns:a16="http://schemas.microsoft.com/office/drawing/2014/main" id="{292F8FA7-9334-47AB-BB66-F24EF2FBC814}"/>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103120" y="9471660"/>
          <a:ext cx="22098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281940</xdr:colOff>
      <xdr:row>13</xdr:row>
      <xdr:rowOff>251460</xdr:rowOff>
    </xdr:from>
    <xdr:to>
      <xdr:col>3</xdr:col>
      <xdr:colOff>502920</xdr:colOff>
      <xdr:row>13</xdr:row>
      <xdr:rowOff>472440</xdr:rowOff>
    </xdr:to>
    <xdr:pic>
      <xdr:nvPicPr>
        <xdr:cNvPr id="13" name="image9.png">
          <a:extLst>
            <a:ext uri="{FF2B5EF4-FFF2-40B4-BE49-F238E27FC236}">
              <a16:creationId xmlns:a16="http://schemas.microsoft.com/office/drawing/2014/main" id="{EFF0608C-24A5-4351-BDDA-D2E507E71BA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110740" y="10157460"/>
          <a:ext cx="22098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335280</xdr:colOff>
      <xdr:row>14</xdr:row>
      <xdr:rowOff>320040</xdr:rowOff>
    </xdr:from>
    <xdr:to>
      <xdr:col>3</xdr:col>
      <xdr:colOff>533400</xdr:colOff>
      <xdr:row>14</xdr:row>
      <xdr:rowOff>541020</xdr:rowOff>
    </xdr:to>
    <xdr:pic>
      <xdr:nvPicPr>
        <xdr:cNvPr id="14" name="image20.png">
          <a:extLst>
            <a:ext uri="{FF2B5EF4-FFF2-40B4-BE49-F238E27FC236}">
              <a16:creationId xmlns:a16="http://schemas.microsoft.com/office/drawing/2014/main" id="{E85DA141-F838-4AD1-9973-45773C7E6C3C}"/>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164080" y="10988040"/>
          <a:ext cx="19812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358140</xdr:colOff>
      <xdr:row>15</xdr:row>
      <xdr:rowOff>320040</xdr:rowOff>
    </xdr:from>
    <xdr:to>
      <xdr:col>3</xdr:col>
      <xdr:colOff>556260</xdr:colOff>
      <xdr:row>15</xdr:row>
      <xdr:rowOff>548640</xdr:rowOff>
    </xdr:to>
    <xdr:pic>
      <xdr:nvPicPr>
        <xdr:cNvPr id="15" name="image1.png">
          <a:extLst>
            <a:ext uri="{FF2B5EF4-FFF2-40B4-BE49-F238E27FC236}">
              <a16:creationId xmlns:a16="http://schemas.microsoft.com/office/drawing/2014/main" id="{C972BAF9-4F81-4BAA-841B-14A84E69E50B}"/>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186940" y="11750040"/>
          <a:ext cx="19812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304800</xdr:colOff>
      <xdr:row>16</xdr:row>
      <xdr:rowOff>243840</xdr:rowOff>
    </xdr:from>
    <xdr:to>
      <xdr:col>3</xdr:col>
      <xdr:colOff>502920</xdr:colOff>
      <xdr:row>16</xdr:row>
      <xdr:rowOff>510540</xdr:rowOff>
    </xdr:to>
    <xdr:pic>
      <xdr:nvPicPr>
        <xdr:cNvPr id="16" name="image14.png">
          <a:extLst>
            <a:ext uri="{FF2B5EF4-FFF2-40B4-BE49-F238E27FC236}">
              <a16:creationId xmlns:a16="http://schemas.microsoft.com/office/drawing/2014/main" id="{F1589ADD-C9F6-4B7F-995B-CF51C4D34C68}"/>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133600" y="12435840"/>
          <a:ext cx="19812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358140</xdr:colOff>
      <xdr:row>17</xdr:row>
      <xdr:rowOff>289560</xdr:rowOff>
    </xdr:from>
    <xdr:to>
      <xdr:col>3</xdr:col>
      <xdr:colOff>556260</xdr:colOff>
      <xdr:row>17</xdr:row>
      <xdr:rowOff>502920</xdr:rowOff>
    </xdr:to>
    <xdr:pic>
      <xdr:nvPicPr>
        <xdr:cNvPr id="17" name="image16.png">
          <a:extLst>
            <a:ext uri="{FF2B5EF4-FFF2-40B4-BE49-F238E27FC236}">
              <a16:creationId xmlns:a16="http://schemas.microsoft.com/office/drawing/2014/main" id="{B38398BC-F504-48AB-875F-B85E974CB60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186940" y="13243560"/>
          <a:ext cx="1981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259080</xdr:colOff>
      <xdr:row>18</xdr:row>
      <xdr:rowOff>403860</xdr:rowOff>
    </xdr:from>
    <xdr:to>
      <xdr:col>3</xdr:col>
      <xdr:colOff>457200</xdr:colOff>
      <xdr:row>18</xdr:row>
      <xdr:rowOff>586740</xdr:rowOff>
    </xdr:to>
    <xdr:pic>
      <xdr:nvPicPr>
        <xdr:cNvPr id="18" name="image12.png">
          <a:extLst>
            <a:ext uri="{FF2B5EF4-FFF2-40B4-BE49-F238E27FC236}">
              <a16:creationId xmlns:a16="http://schemas.microsoft.com/office/drawing/2014/main" id="{D9B73619-D2F5-4CD9-A437-8C377861D441}"/>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087880" y="14119860"/>
          <a:ext cx="19812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259080</xdr:colOff>
      <xdr:row>19</xdr:row>
      <xdr:rowOff>228600</xdr:rowOff>
    </xdr:from>
    <xdr:to>
      <xdr:col>3</xdr:col>
      <xdr:colOff>457200</xdr:colOff>
      <xdr:row>19</xdr:row>
      <xdr:rowOff>434340</xdr:rowOff>
    </xdr:to>
    <xdr:pic>
      <xdr:nvPicPr>
        <xdr:cNvPr id="19" name="image18.png">
          <a:extLst>
            <a:ext uri="{FF2B5EF4-FFF2-40B4-BE49-F238E27FC236}">
              <a16:creationId xmlns:a16="http://schemas.microsoft.com/office/drawing/2014/main" id="{D277B68C-A910-4809-872B-5C8783D5DA7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087880" y="14706600"/>
          <a:ext cx="19812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266700</xdr:colOff>
      <xdr:row>20</xdr:row>
      <xdr:rowOff>259080</xdr:rowOff>
    </xdr:from>
    <xdr:to>
      <xdr:col>3</xdr:col>
      <xdr:colOff>518160</xdr:colOff>
      <xdr:row>20</xdr:row>
      <xdr:rowOff>525780</xdr:rowOff>
    </xdr:to>
    <xdr:pic>
      <xdr:nvPicPr>
        <xdr:cNvPr id="20" name="image11.png">
          <a:extLst>
            <a:ext uri="{FF2B5EF4-FFF2-40B4-BE49-F238E27FC236}">
              <a16:creationId xmlns:a16="http://schemas.microsoft.com/office/drawing/2014/main" id="{43C101F6-0DD3-45A3-B7A3-5B4197AAE979}"/>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095500" y="15499080"/>
          <a:ext cx="25146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274320</xdr:colOff>
      <xdr:row>21</xdr:row>
      <xdr:rowOff>205740</xdr:rowOff>
    </xdr:from>
    <xdr:to>
      <xdr:col>3</xdr:col>
      <xdr:colOff>449580</xdr:colOff>
      <xdr:row>21</xdr:row>
      <xdr:rowOff>449580</xdr:rowOff>
    </xdr:to>
    <xdr:pic>
      <xdr:nvPicPr>
        <xdr:cNvPr id="21" name="image10.png">
          <a:extLst>
            <a:ext uri="{FF2B5EF4-FFF2-40B4-BE49-F238E27FC236}">
              <a16:creationId xmlns:a16="http://schemas.microsoft.com/office/drawing/2014/main" id="{F56D3FC5-1AD0-4EF0-B5AC-97B23E5DF7D9}"/>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103120" y="16207740"/>
          <a:ext cx="175260" cy="243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266700</xdr:colOff>
      <xdr:row>6</xdr:row>
      <xdr:rowOff>99060</xdr:rowOff>
    </xdr:from>
    <xdr:to>
      <xdr:col>3</xdr:col>
      <xdr:colOff>638227</xdr:colOff>
      <xdr:row>6</xdr:row>
      <xdr:rowOff>756377</xdr:rowOff>
    </xdr:to>
    <xdr:pic>
      <xdr:nvPicPr>
        <xdr:cNvPr id="22" name="Picture 21">
          <a:extLst>
            <a:ext uri="{FF2B5EF4-FFF2-40B4-BE49-F238E27FC236}">
              <a16:creationId xmlns:a16="http://schemas.microsoft.com/office/drawing/2014/main" id="{947FD4E9-7617-4B73-ADFE-F010F0F581C1}"/>
            </a:ext>
          </a:extLst>
        </xdr:cNvPr>
        <xdr:cNvPicPr>
          <a:picLocks noChangeAspect="1"/>
        </xdr:cNvPicPr>
      </xdr:nvPicPr>
      <xdr:blipFill>
        <a:blip xmlns:r="http://schemas.openxmlformats.org/officeDocument/2006/relationships" r:embed="rId19"/>
        <a:stretch>
          <a:fillRect/>
        </a:stretch>
      </xdr:blipFill>
      <xdr:spPr>
        <a:xfrm>
          <a:off x="2095500" y="4671060"/>
          <a:ext cx="371527" cy="657317"/>
        </a:xfrm>
        <a:prstGeom prst="rect">
          <a:avLst/>
        </a:prstGeom>
      </xdr:spPr>
    </xdr:pic>
    <xdr:clientData/>
  </xdr:twoCellAnchor>
  <xdr:twoCellAnchor>
    <xdr:from>
      <xdr:col>1</xdr:col>
      <xdr:colOff>198120</xdr:colOff>
      <xdr:row>2</xdr:row>
      <xdr:rowOff>259080</xdr:rowOff>
    </xdr:from>
    <xdr:to>
      <xdr:col>1</xdr:col>
      <xdr:colOff>419100</xdr:colOff>
      <xdr:row>2</xdr:row>
      <xdr:rowOff>662940</xdr:rowOff>
    </xdr:to>
    <xdr:pic>
      <xdr:nvPicPr>
        <xdr:cNvPr id="6" name="Picture 8">
          <a:extLst>
            <a:ext uri="{FF2B5EF4-FFF2-40B4-BE49-F238E27FC236}">
              <a16:creationId xmlns:a16="http://schemas.microsoft.com/office/drawing/2014/main" id="{2A790BAB-4E14-4631-37D2-3C7E76743B7A}"/>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807720" y="1783080"/>
          <a:ext cx="22098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205740</xdr:colOff>
      <xdr:row>3</xdr:row>
      <xdr:rowOff>175260</xdr:rowOff>
    </xdr:from>
    <xdr:to>
      <xdr:col>1</xdr:col>
      <xdr:colOff>350520</xdr:colOff>
      <xdr:row>3</xdr:row>
      <xdr:rowOff>579120</xdr:rowOff>
    </xdr:to>
    <xdr:pic>
      <xdr:nvPicPr>
        <xdr:cNvPr id="23" name="Picture 3">
          <a:extLst>
            <a:ext uri="{FF2B5EF4-FFF2-40B4-BE49-F238E27FC236}">
              <a16:creationId xmlns:a16="http://schemas.microsoft.com/office/drawing/2014/main" id="{834E9C82-2A5F-F4EE-96DB-BA099E3727A7}"/>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815340" y="2461260"/>
          <a:ext cx="14478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160020</xdr:colOff>
      <xdr:row>4</xdr:row>
      <xdr:rowOff>160020</xdr:rowOff>
    </xdr:from>
    <xdr:to>
      <xdr:col>1</xdr:col>
      <xdr:colOff>358140</xdr:colOff>
      <xdr:row>4</xdr:row>
      <xdr:rowOff>556260</xdr:rowOff>
    </xdr:to>
    <xdr:pic>
      <xdr:nvPicPr>
        <xdr:cNvPr id="24" name="Picture 4">
          <a:extLst>
            <a:ext uri="{FF2B5EF4-FFF2-40B4-BE49-F238E27FC236}">
              <a16:creationId xmlns:a16="http://schemas.microsoft.com/office/drawing/2014/main" id="{1521E9F7-8272-B53B-3755-5878AA935246}"/>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769620" y="3208020"/>
          <a:ext cx="19812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205740</xdr:colOff>
      <xdr:row>5</xdr:row>
      <xdr:rowOff>198120</xdr:rowOff>
    </xdr:from>
    <xdr:to>
      <xdr:col>1</xdr:col>
      <xdr:colOff>373380</xdr:colOff>
      <xdr:row>5</xdr:row>
      <xdr:rowOff>579120</xdr:rowOff>
    </xdr:to>
    <xdr:pic>
      <xdr:nvPicPr>
        <xdr:cNvPr id="25" name="Picture 5">
          <a:extLst>
            <a:ext uri="{FF2B5EF4-FFF2-40B4-BE49-F238E27FC236}">
              <a16:creationId xmlns:a16="http://schemas.microsoft.com/office/drawing/2014/main" id="{162E8329-7004-9E9D-FFFD-5CE96AD76A6A}"/>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815340" y="4008120"/>
          <a:ext cx="16764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228600</xdr:colOff>
      <xdr:row>6</xdr:row>
      <xdr:rowOff>152400</xdr:rowOff>
    </xdr:from>
    <xdr:to>
      <xdr:col>1</xdr:col>
      <xdr:colOff>396240</xdr:colOff>
      <xdr:row>6</xdr:row>
      <xdr:rowOff>533400</xdr:rowOff>
    </xdr:to>
    <xdr:pic>
      <xdr:nvPicPr>
        <xdr:cNvPr id="26" name="Picture 6">
          <a:extLst>
            <a:ext uri="{FF2B5EF4-FFF2-40B4-BE49-F238E27FC236}">
              <a16:creationId xmlns:a16="http://schemas.microsoft.com/office/drawing/2014/main" id="{4F735542-9455-08E2-ACF6-5261EDCA341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838200" y="4724400"/>
          <a:ext cx="16764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220980</xdr:colOff>
      <xdr:row>7</xdr:row>
      <xdr:rowOff>182880</xdr:rowOff>
    </xdr:from>
    <xdr:to>
      <xdr:col>1</xdr:col>
      <xdr:colOff>388620</xdr:colOff>
      <xdr:row>7</xdr:row>
      <xdr:rowOff>571500</xdr:rowOff>
    </xdr:to>
    <xdr:pic>
      <xdr:nvPicPr>
        <xdr:cNvPr id="27" name="Picture 7">
          <a:extLst>
            <a:ext uri="{FF2B5EF4-FFF2-40B4-BE49-F238E27FC236}">
              <a16:creationId xmlns:a16="http://schemas.microsoft.com/office/drawing/2014/main" id="{B76F3BF0-0C1C-E6D4-5142-5654D44003E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830580" y="5516880"/>
          <a:ext cx="16764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9</xdr:row>
      <xdr:rowOff>152400</xdr:rowOff>
    </xdr:from>
    <xdr:to>
      <xdr:col>1</xdr:col>
      <xdr:colOff>502920</xdr:colOff>
      <xdr:row>9</xdr:row>
      <xdr:rowOff>556260</xdr:rowOff>
    </xdr:to>
    <xdr:pic>
      <xdr:nvPicPr>
        <xdr:cNvPr id="28" name="Picture 9">
          <a:extLst>
            <a:ext uri="{FF2B5EF4-FFF2-40B4-BE49-F238E27FC236}">
              <a16:creationId xmlns:a16="http://schemas.microsoft.com/office/drawing/2014/main" id="{4A75B135-73E6-8466-2658-9B1812CA1F7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762000" y="7010400"/>
          <a:ext cx="35052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213360</xdr:colOff>
      <xdr:row>11</xdr:row>
      <xdr:rowOff>152400</xdr:rowOff>
    </xdr:from>
    <xdr:to>
      <xdr:col>1</xdr:col>
      <xdr:colOff>411480</xdr:colOff>
      <xdr:row>11</xdr:row>
      <xdr:rowOff>518160</xdr:rowOff>
    </xdr:to>
    <xdr:pic>
      <xdr:nvPicPr>
        <xdr:cNvPr id="29" name="Picture 10">
          <a:extLst>
            <a:ext uri="{FF2B5EF4-FFF2-40B4-BE49-F238E27FC236}">
              <a16:creationId xmlns:a16="http://schemas.microsoft.com/office/drawing/2014/main" id="{995A0D08-AF4C-2476-1B1B-E79FC0170CA4}"/>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22960" y="8534400"/>
          <a:ext cx="19812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167640</xdr:colOff>
      <xdr:row>12</xdr:row>
      <xdr:rowOff>205740</xdr:rowOff>
    </xdr:from>
    <xdr:to>
      <xdr:col>1</xdr:col>
      <xdr:colOff>419100</xdr:colOff>
      <xdr:row>12</xdr:row>
      <xdr:rowOff>563880</xdr:rowOff>
    </xdr:to>
    <xdr:pic>
      <xdr:nvPicPr>
        <xdr:cNvPr id="30" name="Picture 11">
          <a:extLst>
            <a:ext uri="{FF2B5EF4-FFF2-40B4-BE49-F238E27FC236}">
              <a16:creationId xmlns:a16="http://schemas.microsoft.com/office/drawing/2014/main" id="{B74722AE-4EB6-2752-135A-E34F11479484}"/>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777240" y="9349740"/>
          <a:ext cx="2514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167640</xdr:colOff>
      <xdr:row>13</xdr:row>
      <xdr:rowOff>228600</xdr:rowOff>
    </xdr:from>
    <xdr:to>
      <xdr:col>1</xdr:col>
      <xdr:colOff>441960</xdr:colOff>
      <xdr:row>13</xdr:row>
      <xdr:rowOff>632460</xdr:rowOff>
    </xdr:to>
    <xdr:pic>
      <xdr:nvPicPr>
        <xdr:cNvPr id="31" name="Picture 12">
          <a:extLst>
            <a:ext uri="{FF2B5EF4-FFF2-40B4-BE49-F238E27FC236}">
              <a16:creationId xmlns:a16="http://schemas.microsoft.com/office/drawing/2014/main" id="{0F5C98CD-6549-82A2-FB42-42781F7739F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777240" y="10134600"/>
          <a:ext cx="27432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190500</xdr:colOff>
      <xdr:row>14</xdr:row>
      <xdr:rowOff>236220</xdr:rowOff>
    </xdr:from>
    <xdr:to>
      <xdr:col>1</xdr:col>
      <xdr:colOff>358140</xdr:colOff>
      <xdr:row>14</xdr:row>
      <xdr:rowOff>601980</xdr:rowOff>
    </xdr:to>
    <xdr:pic>
      <xdr:nvPicPr>
        <xdr:cNvPr id="32" name="Picture 16">
          <a:extLst>
            <a:ext uri="{FF2B5EF4-FFF2-40B4-BE49-F238E27FC236}">
              <a16:creationId xmlns:a16="http://schemas.microsoft.com/office/drawing/2014/main" id="{18D55A1C-1C1F-F1A2-3FEA-C0883EDC4684}"/>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800100" y="10904220"/>
          <a:ext cx="16764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205740</xdr:colOff>
      <xdr:row>15</xdr:row>
      <xdr:rowOff>137160</xdr:rowOff>
    </xdr:from>
    <xdr:to>
      <xdr:col>1</xdr:col>
      <xdr:colOff>426720</xdr:colOff>
      <xdr:row>15</xdr:row>
      <xdr:rowOff>533400</xdr:rowOff>
    </xdr:to>
    <xdr:pic>
      <xdr:nvPicPr>
        <xdr:cNvPr id="33" name="Picture 15">
          <a:extLst>
            <a:ext uri="{FF2B5EF4-FFF2-40B4-BE49-F238E27FC236}">
              <a16:creationId xmlns:a16="http://schemas.microsoft.com/office/drawing/2014/main" id="{25027DAA-5C10-BF28-035A-34B371047381}"/>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815340" y="11567160"/>
          <a:ext cx="22098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220980</xdr:colOff>
      <xdr:row>16</xdr:row>
      <xdr:rowOff>190500</xdr:rowOff>
    </xdr:from>
    <xdr:to>
      <xdr:col>1</xdr:col>
      <xdr:colOff>419100</xdr:colOff>
      <xdr:row>16</xdr:row>
      <xdr:rowOff>617220</xdr:rowOff>
    </xdr:to>
    <xdr:pic>
      <xdr:nvPicPr>
        <xdr:cNvPr id="34" name="Picture 1">
          <a:extLst>
            <a:ext uri="{FF2B5EF4-FFF2-40B4-BE49-F238E27FC236}">
              <a16:creationId xmlns:a16="http://schemas.microsoft.com/office/drawing/2014/main" id="{050BE2EA-A0F3-C1B1-B114-8A19A4EC6F32}"/>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830580" y="12382500"/>
          <a:ext cx="198120" cy="426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167640</xdr:colOff>
      <xdr:row>17</xdr:row>
      <xdr:rowOff>198120</xdr:rowOff>
    </xdr:from>
    <xdr:to>
      <xdr:col>1</xdr:col>
      <xdr:colOff>464820</xdr:colOff>
      <xdr:row>17</xdr:row>
      <xdr:rowOff>548640</xdr:rowOff>
    </xdr:to>
    <xdr:pic>
      <xdr:nvPicPr>
        <xdr:cNvPr id="35" name="Picture 2">
          <a:extLst>
            <a:ext uri="{FF2B5EF4-FFF2-40B4-BE49-F238E27FC236}">
              <a16:creationId xmlns:a16="http://schemas.microsoft.com/office/drawing/2014/main" id="{AFDEF2CD-9467-940C-47EA-BD0F48888E8B}"/>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777240" y="13152120"/>
          <a:ext cx="29718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160020</xdr:colOff>
      <xdr:row>19</xdr:row>
      <xdr:rowOff>160020</xdr:rowOff>
    </xdr:from>
    <xdr:to>
      <xdr:col>1</xdr:col>
      <xdr:colOff>358140</xdr:colOff>
      <xdr:row>19</xdr:row>
      <xdr:rowOff>548640</xdr:rowOff>
    </xdr:to>
    <xdr:pic>
      <xdr:nvPicPr>
        <xdr:cNvPr id="36" name="Picture 17">
          <a:extLst>
            <a:ext uri="{FF2B5EF4-FFF2-40B4-BE49-F238E27FC236}">
              <a16:creationId xmlns:a16="http://schemas.microsoft.com/office/drawing/2014/main" id="{F6761171-1D20-98F5-CD13-9160F1B8654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769620" y="14638020"/>
          <a:ext cx="1981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182880</xdr:colOff>
      <xdr:row>20</xdr:row>
      <xdr:rowOff>160020</xdr:rowOff>
    </xdr:from>
    <xdr:to>
      <xdr:col>1</xdr:col>
      <xdr:colOff>381000</xdr:colOff>
      <xdr:row>20</xdr:row>
      <xdr:rowOff>571500</xdr:rowOff>
    </xdr:to>
    <xdr:pic>
      <xdr:nvPicPr>
        <xdr:cNvPr id="37" name="Picture 18">
          <a:extLst>
            <a:ext uri="{FF2B5EF4-FFF2-40B4-BE49-F238E27FC236}">
              <a16:creationId xmlns:a16="http://schemas.microsoft.com/office/drawing/2014/main" id="{19E0D95B-A2AF-3F81-DA58-74E342923BA4}"/>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792480" y="15400020"/>
          <a:ext cx="198120"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21</xdr:row>
      <xdr:rowOff>152400</xdr:rowOff>
    </xdr:from>
    <xdr:to>
      <xdr:col>1</xdr:col>
      <xdr:colOff>373380</xdr:colOff>
      <xdr:row>21</xdr:row>
      <xdr:rowOff>601980</xdr:rowOff>
    </xdr:to>
    <xdr:pic>
      <xdr:nvPicPr>
        <xdr:cNvPr id="38" name="Picture 21">
          <a:extLst>
            <a:ext uri="{FF2B5EF4-FFF2-40B4-BE49-F238E27FC236}">
              <a16:creationId xmlns:a16="http://schemas.microsoft.com/office/drawing/2014/main" id="{52640007-1C12-7323-7E4C-F8254646A0A1}"/>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762000" y="16154400"/>
          <a:ext cx="22098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198120</xdr:colOff>
      <xdr:row>2</xdr:row>
      <xdr:rowOff>259080</xdr:rowOff>
    </xdr:from>
    <xdr:to>
      <xdr:col>5</xdr:col>
      <xdr:colOff>419100</xdr:colOff>
      <xdr:row>2</xdr:row>
      <xdr:rowOff>662940</xdr:rowOff>
    </xdr:to>
    <xdr:pic>
      <xdr:nvPicPr>
        <xdr:cNvPr id="39" name="Picture 8">
          <a:extLst>
            <a:ext uri="{FF2B5EF4-FFF2-40B4-BE49-F238E27FC236}">
              <a16:creationId xmlns:a16="http://schemas.microsoft.com/office/drawing/2014/main" id="{40FF939A-CBE3-41A6-92D2-7A58596F8FDF}"/>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465320" y="11689080"/>
          <a:ext cx="22098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205740</xdr:colOff>
      <xdr:row>3</xdr:row>
      <xdr:rowOff>175260</xdr:rowOff>
    </xdr:from>
    <xdr:to>
      <xdr:col>5</xdr:col>
      <xdr:colOff>350520</xdr:colOff>
      <xdr:row>3</xdr:row>
      <xdr:rowOff>579120</xdr:rowOff>
    </xdr:to>
    <xdr:pic>
      <xdr:nvPicPr>
        <xdr:cNvPr id="40" name="Picture 3">
          <a:extLst>
            <a:ext uri="{FF2B5EF4-FFF2-40B4-BE49-F238E27FC236}">
              <a16:creationId xmlns:a16="http://schemas.microsoft.com/office/drawing/2014/main" id="{4C126732-7CA6-4669-A5F9-96675C1C136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4472940" y="12367260"/>
          <a:ext cx="14478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160020</xdr:colOff>
      <xdr:row>4</xdr:row>
      <xdr:rowOff>160020</xdr:rowOff>
    </xdr:from>
    <xdr:to>
      <xdr:col>5</xdr:col>
      <xdr:colOff>358140</xdr:colOff>
      <xdr:row>4</xdr:row>
      <xdr:rowOff>556260</xdr:rowOff>
    </xdr:to>
    <xdr:pic>
      <xdr:nvPicPr>
        <xdr:cNvPr id="41" name="Picture 4">
          <a:extLst>
            <a:ext uri="{FF2B5EF4-FFF2-40B4-BE49-F238E27FC236}">
              <a16:creationId xmlns:a16="http://schemas.microsoft.com/office/drawing/2014/main" id="{5E0777BD-0832-4486-8297-BA128FC83A42}"/>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427220" y="13114020"/>
          <a:ext cx="19812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205740</xdr:colOff>
      <xdr:row>5</xdr:row>
      <xdr:rowOff>198120</xdr:rowOff>
    </xdr:from>
    <xdr:to>
      <xdr:col>5</xdr:col>
      <xdr:colOff>373380</xdr:colOff>
      <xdr:row>5</xdr:row>
      <xdr:rowOff>579120</xdr:rowOff>
    </xdr:to>
    <xdr:pic>
      <xdr:nvPicPr>
        <xdr:cNvPr id="42" name="Picture 5">
          <a:extLst>
            <a:ext uri="{FF2B5EF4-FFF2-40B4-BE49-F238E27FC236}">
              <a16:creationId xmlns:a16="http://schemas.microsoft.com/office/drawing/2014/main" id="{A58672F9-B7C2-455D-AA69-807FFE37B2B1}"/>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472940" y="13914120"/>
          <a:ext cx="16764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228600</xdr:colOff>
      <xdr:row>6</xdr:row>
      <xdr:rowOff>152400</xdr:rowOff>
    </xdr:from>
    <xdr:to>
      <xdr:col>5</xdr:col>
      <xdr:colOff>396240</xdr:colOff>
      <xdr:row>6</xdr:row>
      <xdr:rowOff>533400</xdr:rowOff>
    </xdr:to>
    <xdr:pic>
      <xdr:nvPicPr>
        <xdr:cNvPr id="43" name="Picture 6">
          <a:extLst>
            <a:ext uri="{FF2B5EF4-FFF2-40B4-BE49-F238E27FC236}">
              <a16:creationId xmlns:a16="http://schemas.microsoft.com/office/drawing/2014/main" id="{026372AA-DD1B-4777-A259-94E2719A4788}"/>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4495800" y="14630400"/>
          <a:ext cx="16764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220980</xdr:colOff>
      <xdr:row>7</xdr:row>
      <xdr:rowOff>182880</xdr:rowOff>
    </xdr:from>
    <xdr:to>
      <xdr:col>5</xdr:col>
      <xdr:colOff>388620</xdr:colOff>
      <xdr:row>7</xdr:row>
      <xdr:rowOff>571500</xdr:rowOff>
    </xdr:to>
    <xdr:pic>
      <xdr:nvPicPr>
        <xdr:cNvPr id="44" name="Picture 7">
          <a:extLst>
            <a:ext uri="{FF2B5EF4-FFF2-40B4-BE49-F238E27FC236}">
              <a16:creationId xmlns:a16="http://schemas.microsoft.com/office/drawing/2014/main" id="{58D038CA-169E-4403-BA8E-7E20AAA942DC}"/>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488180" y="15422880"/>
          <a:ext cx="16764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152400</xdr:colOff>
      <xdr:row>9</xdr:row>
      <xdr:rowOff>152400</xdr:rowOff>
    </xdr:from>
    <xdr:to>
      <xdr:col>5</xdr:col>
      <xdr:colOff>502920</xdr:colOff>
      <xdr:row>9</xdr:row>
      <xdr:rowOff>556260</xdr:rowOff>
    </xdr:to>
    <xdr:pic>
      <xdr:nvPicPr>
        <xdr:cNvPr id="45" name="Picture 9">
          <a:extLst>
            <a:ext uri="{FF2B5EF4-FFF2-40B4-BE49-F238E27FC236}">
              <a16:creationId xmlns:a16="http://schemas.microsoft.com/office/drawing/2014/main" id="{67709471-30EC-4B6C-87C0-94AA6C0089D1}"/>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4419600" y="16916400"/>
          <a:ext cx="35052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213360</xdr:colOff>
      <xdr:row>11</xdr:row>
      <xdr:rowOff>152400</xdr:rowOff>
    </xdr:from>
    <xdr:to>
      <xdr:col>5</xdr:col>
      <xdr:colOff>411480</xdr:colOff>
      <xdr:row>11</xdr:row>
      <xdr:rowOff>518160</xdr:rowOff>
    </xdr:to>
    <xdr:pic>
      <xdr:nvPicPr>
        <xdr:cNvPr id="46" name="Picture 10">
          <a:extLst>
            <a:ext uri="{FF2B5EF4-FFF2-40B4-BE49-F238E27FC236}">
              <a16:creationId xmlns:a16="http://schemas.microsoft.com/office/drawing/2014/main" id="{AA77FE32-A697-4B06-9970-E682CACF0A44}"/>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4480560" y="18440400"/>
          <a:ext cx="19812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167640</xdr:colOff>
      <xdr:row>12</xdr:row>
      <xdr:rowOff>205740</xdr:rowOff>
    </xdr:from>
    <xdr:to>
      <xdr:col>5</xdr:col>
      <xdr:colOff>419100</xdr:colOff>
      <xdr:row>12</xdr:row>
      <xdr:rowOff>563880</xdr:rowOff>
    </xdr:to>
    <xdr:pic>
      <xdr:nvPicPr>
        <xdr:cNvPr id="47" name="Picture 11">
          <a:extLst>
            <a:ext uri="{FF2B5EF4-FFF2-40B4-BE49-F238E27FC236}">
              <a16:creationId xmlns:a16="http://schemas.microsoft.com/office/drawing/2014/main" id="{DE77CC75-6195-41DA-A4B2-2B3C26CEBAA9}"/>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4434840" y="19255740"/>
          <a:ext cx="2514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167640</xdr:colOff>
      <xdr:row>13</xdr:row>
      <xdr:rowOff>228600</xdr:rowOff>
    </xdr:from>
    <xdr:to>
      <xdr:col>5</xdr:col>
      <xdr:colOff>441960</xdr:colOff>
      <xdr:row>13</xdr:row>
      <xdr:rowOff>632460</xdr:rowOff>
    </xdr:to>
    <xdr:pic>
      <xdr:nvPicPr>
        <xdr:cNvPr id="48" name="Picture 12">
          <a:extLst>
            <a:ext uri="{FF2B5EF4-FFF2-40B4-BE49-F238E27FC236}">
              <a16:creationId xmlns:a16="http://schemas.microsoft.com/office/drawing/2014/main" id="{29909CA0-B0DC-499E-A4D8-21E5C3B461E2}"/>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4434840" y="20040600"/>
          <a:ext cx="27432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190500</xdr:colOff>
      <xdr:row>14</xdr:row>
      <xdr:rowOff>236220</xdr:rowOff>
    </xdr:from>
    <xdr:to>
      <xdr:col>5</xdr:col>
      <xdr:colOff>358140</xdr:colOff>
      <xdr:row>14</xdr:row>
      <xdr:rowOff>601980</xdr:rowOff>
    </xdr:to>
    <xdr:pic>
      <xdr:nvPicPr>
        <xdr:cNvPr id="49" name="Picture 16">
          <a:extLst>
            <a:ext uri="{FF2B5EF4-FFF2-40B4-BE49-F238E27FC236}">
              <a16:creationId xmlns:a16="http://schemas.microsoft.com/office/drawing/2014/main" id="{A9425E5B-D350-431D-B616-5B1F43087E16}"/>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4457700" y="20810220"/>
          <a:ext cx="16764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205740</xdr:colOff>
      <xdr:row>15</xdr:row>
      <xdr:rowOff>137160</xdr:rowOff>
    </xdr:from>
    <xdr:to>
      <xdr:col>5</xdr:col>
      <xdr:colOff>426720</xdr:colOff>
      <xdr:row>15</xdr:row>
      <xdr:rowOff>533400</xdr:rowOff>
    </xdr:to>
    <xdr:pic>
      <xdr:nvPicPr>
        <xdr:cNvPr id="50" name="Picture 15">
          <a:extLst>
            <a:ext uri="{FF2B5EF4-FFF2-40B4-BE49-F238E27FC236}">
              <a16:creationId xmlns:a16="http://schemas.microsoft.com/office/drawing/2014/main" id="{D61D140C-1C30-4803-B75C-55267F876C9E}"/>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4472940" y="21473160"/>
          <a:ext cx="22098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220980</xdr:colOff>
      <xdr:row>16</xdr:row>
      <xdr:rowOff>190500</xdr:rowOff>
    </xdr:from>
    <xdr:to>
      <xdr:col>5</xdr:col>
      <xdr:colOff>419100</xdr:colOff>
      <xdr:row>16</xdr:row>
      <xdr:rowOff>617220</xdr:rowOff>
    </xdr:to>
    <xdr:pic>
      <xdr:nvPicPr>
        <xdr:cNvPr id="51" name="Picture 1">
          <a:extLst>
            <a:ext uri="{FF2B5EF4-FFF2-40B4-BE49-F238E27FC236}">
              <a16:creationId xmlns:a16="http://schemas.microsoft.com/office/drawing/2014/main" id="{F61AB27B-D217-4C24-90A4-F751C6C50F78}"/>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4488180" y="22288500"/>
          <a:ext cx="198120" cy="426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167640</xdr:colOff>
      <xdr:row>17</xdr:row>
      <xdr:rowOff>198120</xdr:rowOff>
    </xdr:from>
    <xdr:to>
      <xdr:col>5</xdr:col>
      <xdr:colOff>464820</xdr:colOff>
      <xdr:row>17</xdr:row>
      <xdr:rowOff>548640</xdr:rowOff>
    </xdr:to>
    <xdr:pic>
      <xdr:nvPicPr>
        <xdr:cNvPr id="52" name="Picture 2">
          <a:extLst>
            <a:ext uri="{FF2B5EF4-FFF2-40B4-BE49-F238E27FC236}">
              <a16:creationId xmlns:a16="http://schemas.microsoft.com/office/drawing/2014/main" id="{A65BB4AE-E406-4938-B916-D5D143655E01}"/>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4434840" y="23058120"/>
          <a:ext cx="29718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160020</xdr:colOff>
      <xdr:row>19</xdr:row>
      <xdr:rowOff>160020</xdr:rowOff>
    </xdr:from>
    <xdr:to>
      <xdr:col>5</xdr:col>
      <xdr:colOff>358140</xdr:colOff>
      <xdr:row>19</xdr:row>
      <xdr:rowOff>548640</xdr:rowOff>
    </xdr:to>
    <xdr:pic>
      <xdr:nvPicPr>
        <xdr:cNvPr id="53" name="Picture 17">
          <a:extLst>
            <a:ext uri="{FF2B5EF4-FFF2-40B4-BE49-F238E27FC236}">
              <a16:creationId xmlns:a16="http://schemas.microsoft.com/office/drawing/2014/main" id="{036418A4-0267-45C3-8002-86D2647CF40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4427220" y="24544020"/>
          <a:ext cx="1981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182880</xdr:colOff>
      <xdr:row>20</xdr:row>
      <xdr:rowOff>160020</xdr:rowOff>
    </xdr:from>
    <xdr:to>
      <xdr:col>5</xdr:col>
      <xdr:colOff>381000</xdr:colOff>
      <xdr:row>20</xdr:row>
      <xdr:rowOff>571500</xdr:rowOff>
    </xdr:to>
    <xdr:pic>
      <xdr:nvPicPr>
        <xdr:cNvPr id="54" name="Picture 18">
          <a:extLst>
            <a:ext uri="{FF2B5EF4-FFF2-40B4-BE49-F238E27FC236}">
              <a16:creationId xmlns:a16="http://schemas.microsoft.com/office/drawing/2014/main" id="{E4C34D65-CB9E-4E86-AFC3-6304B61C35DA}"/>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4450080" y="25306020"/>
          <a:ext cx="198120"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152400</xdr:colOff>
      <xdr:row>21</xdr:row>
      <xdr:rowOff>152400</xdr:rowOff>
    </xdr:from>
    <xdr:to>
      <xdr:col>5</xdr:col>
      <xdr:colOff>373380</xdr:colOff>
      <xdr:row>21</xdr:row>
      <xdr:rowOff>601980</xdr:rowOff>
    </xdr:to>
    <xdr:pic>
      <xdr:nvPicPr>
        <xdr:cNvPr id="55" name="Picture 21">
          <a:extLst>
            <a:ext uri="{FF2B5EF4-FFF2-40B4-BE49-F238E27FC236}">
              <a16:creationId xmlns:a16="http://schemas.microsoft.com/office/drawing/2014/main" id="{61AD0EED-2191-4D60-AB74-099EC44E8729}"/>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4419600" y="26060400"/>
          <a:ext cx="22098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175260</xdr:colOff>
      <xdr:row>8</xdr:row>
      <xdr:rowOff>53340</xdr:rowOff>
    </xdr:from>
    <xdr:to>
      <xdr:col>5</xdr:col>
      <xdr:colOff>470576</xdr:colOff>
      <xdr:row>8</xdr:row>
      <xdr:rowOff>701130</xdr:rowOff>
    </xdr:to>
    <xdr:pic>
      <xdr:nvPicPr>
        <xdr:cNvPr id="56" name="Picture 55">
          <a:extLst>
            <a:ext uri="{FF2B5EF4-FFF2-40B4-BE49-F238E27FC236}">
              <a16:creationId xmlns:a16="http://schemas.microsoft.com/office/drawing/2014/main" id="{CA1D00D5-B7C9-4D30-8BCE-39BD352E292B}"/>
            </a:ext>
          </a:extLst>
        </xdr:cNvPr>
        <xdr:cNvPicPr>
          <a:picLocks noChangeAspect="1"/>
        </xdr:cNvPicPr>
      </xdr:nvPicPr>
      <xdr:blipFill>
        <a:blip xmlns:r="http://schemas.openxmlformats.org/officeDocument/2006/relationships" r:embed="rId37"/>
        <a:stretch>
          <a:fillRect/>
        </a:stretch>
      </xdr:blipFill>
      <xdr:spPr>
        <a:xfrm>
          <a:off x="4442460" y="16055340"/>
          <a:ext cx="295316" cy="647790"/>
        </a:xfrm>
        <a:prstGeom prst="rect">
          <a:avLst/>
        </a:prstGeom>
      </xdr:spPr>
    </xdr:pic>
    <xdr:clientData/>
  </xdr:twoCellAnchor>
  <xdr:twoCellAnchor>
    <xdr:from>
      <xdr:col>5</xdr:col>
      <xdr:colOff>160020</xdr:colOff>
      <xdr:row>10</xdr:row>
      <xdr:rowOff>30480</xdr:rowOff>
    </xdr:from>
    <xdr:to>
      <xdr:col>5</xdr:col>
      <xdr:colOff>550600</xdr:colOff>
      <xdr:row>10</xdr:row>
      <xdr:rowOff>706849</xdr:rowOff>
    </xdr:to>
    <xdr:pic>
      <xdr:nvPicPr>
        <xdr:cNvPr id="57" name="Picture 56">
          <a:extLst>
            <a:ext uri="{FF2B5EF4-FFF2-40B4-BE49-F238E27FC236}">
              <a16:creationId xmlns:a16="http://schemas.microsoft.com/office/drawing/2014/main" id="{6E4DD617-00BA-4482-910F-1E70BD50B1AC}"/>
            </a:ext>
          </a:extLst>
        </xdr:cNvPr>
        <xdr:cNvPicPr>
          <a:picLocks noChangeAspect="1"/>
        </xdr:cNvPicPr>
      </xdr:nvPicPr>
      <xdr:blipFill>
        <a:blip xmlns:r="http://schemas.openxmlformats.org/officeDocument/2006/relationships" r:embed="rId38"/>
        <a:stretch>
          <a:fillRect/>
        </a:stretch>
      </xdr:blipFill>
      <xdr:spPr>
        <a:xfrm>
          <a:off x="4427220" y="17556480"/>
          <a:ext cx="390580" cy="676369"/>
        </a:xfrm>
        <a:prstGeom prst="rect">
          <a:avLst/>
        </a:prstGeom>
      </xdr:spPr>
    </xdr:pic>
    <xdr:clientData/>
  </xdr:twoCellAnchor>
  <xdr:twoCellAnchor>
    <xdr:from>
      <xdr:col>5</xdr:col>
      <xdr:colOff>259080</xdr:colOff>
      <xdr:row>18</xdr:row>
      <xdr:rowOff>45720</xdr:rowOff>
    </xdr:from>
    <xdr:to>
      <xdr:col>5</xdr:col>
      <xdr:colOff>535344</xdr:colOff>
      <xdr:row>18</xdr:row>
      <xdr:rowOff>693510</xdr:rowOff>
    </xdr:to>
    <xdr:pic>
      <xdr:nvPicPr>
        <xdr:cNvPr id="58" name="Picture 57">
          <a:extLst>
            <a:ext uri="{FF2B5EF4-FFF2-40B4-BE49-F238E27FC236}">
              <a16:creationId xmlns:a16="http://schemas.microsoft.com/office/drawing/2014/main" id="{A0DD059E-EC10-4426-A5D8-93694A817F5D}"/>
            </a:ext>
          </a:extLst>
        </xdr:cNvPr>
        <xdr:cNvPicPr>
          <a:picLocks noChangeAspect="1"/>
        </xdr:cNvPicPr>
      </xdr:nvPicPr>
      <xdr:blipFill>
        <a:blip xmlns:r="http://schemas.openxmlformats.org/officeDocument/2006/relationships" r:embed="rId39"/>
        <a:stretch>
          <a:fillRect/>
        </a:stretch>
      </xdr:blipFill>
      <xdr:spPr>
        <a:xfrm>
          <a:off x="4526280" y="23667720"/>
          <a:ext cx="276264" cy="6477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342901</xdr:colOff>
      <xdr:row>4</xdr:row>
      <xdr:rowOff>45330</xdr:rowOff>
    </xdr:from>
    <xdr:to>
      <xdr:col>5</xdr:col>
      <xdr:colOff>1371601</xdr:colOff>
      <xdr:row>4</xdr:row>
      <xdr:rowOff>342932</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4754881" y="1432170"/>
          <a:ext cx="1028700" cy="297602"/>
        </a:xfrm>
        <a:prstGeom prst="rect">
          <a:avLst/>
        </a:prstGeom>
      </xdr:spPr>
    </xdr:pic>
    <xdr:clientData/>
  </xdr:twoCellAnchor>
  <xdr:twoCellAnchor>
    <xdr:from>
      <xdr:col>5</xdr:col>
      <xdr:colOff>426959</xdr:colOff>
      <xdr:row>10</xdr:row>
      <xdr:rowOff>104680</xdr:rowOff>
    </xdr:from>
    <xdr:to>
      <xdr:col>5</xdr:col>
      <xdr:colOff>1280160</xdr:colOff>
      <xdr:row>10</xdr:row>
      <xdr:rowOff>457200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4838939" y="3023140"/>
          <a:ext cx="853201" cy="352520"/>
        </a:xfrm>
        <a:prstGeom prst="rect">
          <a:avLst/>
        </a:prstGeom>
      </xdr:spPr>
    </xdr:pic>
    <xdr:clientData/>
  </xdr:twoCellAnchor>
  <xdr:twoCellAnchor>
    <xdr:from>
      <xdr:col>5</xdr:col>
      <xdr:colOff>255597</xdr:colOff>
      <xdr:row>16</xdr:row>
      <xdr:rowOff>45720</xdr:rowOff>
    </xdr:from>
    <xdr:to>
      <xdr:col>5</xdr:col>
      <xdr:colOff>1562101</xdr:colOff>
      <xdr:row>16</xdr:row>
      <xdr:rowOff>515295</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4667577" y="4678680"/>
          <a:ext cx="1306504" cy="469575"/>
        </a:xfrm>
        <a:prstGeom prst="rect">
          <a:avLst/>
        </a:prstGeom>
      </xdr:spPr>
    </xdr:pic>
    <xdr:clientData/>
  </xdr:twoCellAnchor>
  <xdr:twoCellAnchor>
    <xdr:from>
      <xdr:col>5</xdr:col>
      <xdr:colOff>60960</xdr:colOff>
      <xdr:row>24</xdr:row>
      <xdr:rowOff>159184</xdr:rowOff>
    </xdr:from>
    <xdr:to>
      <xdr:col>5</xdr:col>
      <xdr:colOff>1747138</xdr:colOff>
      <xdr:row>24</xdr:row>
      <xdr:rowOff>411480</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4472940" y="7085764"/>
          <a:ext cx="1686178" cy="252296"/>
        </a:xfrm>
        <a:prstGeom prst="rect">
          <a:avLst/>
        </a:prstGeom>
      </xdr:spPr>
    </xdr:pic>
    <xdr:clientData/>
  </xdr:twoCellAnchor>
  <xdr:twoCellAnchor>
    <xdr:from>
      <xdr:col>5</xdr:col>
      <xdr:colOff>259080</xdr:colOff>
      <xdr:row>33</xdr:row>
      <xdr:rowOff>39815</xdr:rowOff>
    </xdr:from>
    <xdr:to>
      <xdr:col>5</xdr:col>
      <xdr:colOff>1493520</xdr:colOff>
      <xdr:row>33</xdr:row>
      <xdr:rowOff>495279</xdr:rowOff>
    </xdr:to>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5"/>
        <a:stretch>
          <a:fillRect/>
        </a:stretch>
      </xdr:blipFill>
      <xdr:spPr>
        <a:xfrm>
          <a:off x="4671060" y="9549575"/>
          <a:ext cx="1234440" cy="455464"/>
        </a:xfrm>
        <a:prstGeom prst="rect">
          <a:avLst/>
        </a:prstGeom>
      </xdr:spPr>
    </xdr:pic>
    <xdr:clientData/>
  </xdr:twoCellAnchor>
  <xdr:twoCellAnchor>
    <xdr:from>
      <xdr:col>5</xdr:col>
      <xdr:colOff>579851</xdr:colOff>
      <xdr:row>42</xdr:row>
      <xdr:rowOff>20806</xdr:rowOff>
    </xdr:from>
    <xdr:to>
      <xdr:col>5</xdr:col>
      <xdr:colOff>1165860</xdr:colOff>
      <xdr:row>42</xdr:row>
      <xdr:rowOff>342955</xdr:rowOff>
    </xdr:to>
    <xdr:pic>
      <xdr:nvPicPr>
        <xdr:cNvPr id="7" name="Picture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4991831" y="12113746"/>
          <a:ext cx="586009" cy="322149"/>
        </a:xfrm>
        <a:prstGeom prst="rect">
          <a:avLst/>
        </a:prstGeom>
      </xdr:spPr>
    </xdr:pic>
    <xdr:clientData/>
  </xdr:twoCellAnchor>
  <xdr:twoCellAnchor>
    <xdr:from>
      <xdr:col>5</xdr:col>
      <xdr:colOff>327660</xdr:colOff>
      <xdr:row>47</xdr:row>
      <xdr:rowOff>91830</xdr:rowOff>
    </xdr:from>
    <xdr:to>
      <xdr:col>5</xdr:col>
      <xdr:colOff>1417320</xdr:colOff>
      <xdr:row>47</xdr:row>
      <xdr:rowOff>491250</xdr:rowOff>
    </xdr:to>
    <xdr:pic>
      <xdr:nvPicPr>
        <xdr:cNvPr id="8" name="Picture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7"/>
        <a:stretch>
          <a:fillRect/>
        </a:stretch>
      </xdr:blipFill>
      <xdr:spPr>
        <a:xfrm>
          <a:off x="4739640" y="13426830"/>
          <a:ext cx="1089660" cy="399420"/>
        </a:xfrm>
        <a:prstGeom prst="rect">
          <a:avLst/>
        </a:prstGeom>
      </xdr:spPr>
    </xdr:pic>
    <xdr:clientData/>
  </xdr:twoCellAnchor>
  <xdr:twoCellAnchor editAs="oneCell">
    <xdr:from>
      <xdr:col>5</xdr:col>
      <xdr:colOff>327660</xdr:colOff>
      <xdr:row>55</xdr:row>
      <xdr:rowOff>90883</xdr:rowOff>
    </xdr:from>
    <xdr:to>
      <xdr:col>5</xdr:col>
      <xdr:colOff>1551124</xdr:colOff>
      <xdr:row>55</xdr:row>
      <xdr:rowOff>320039</xdr:rowOff>
    </xdr:to>
    <xdr:pic>
      <xdr:nvPicPr>
        <xdr:cNvPr id="9" name="Picture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8"/>
        <a:stretch>
          <a:fillRect/>
        </a:stretch>
      </xdr:blipFill>
      <xdr:spPr>
        <a:xfrm>
          <a:off x="4739640" y="15719503"/>
          <a:ext cx="1223464" cy="229156"/>
        </a:xfrm>
        <a:prstGeom prst="rect">
          <a:avLst/>
        </a:prstGeom>
      </xdr:spPr>
    </xdr:pic>
    <xdr:clientData/>
  </xdr:twoCellAnchor>
  <xdr:twoCellAnchor>
    <xdr:from>
      <xdr:col>5</xdr:col>
      <xdr:colOff>281940</xdr:colOff>
      <xdr:row>63</xdr:row>
      <xdr:rowOff>190500</xdr:rowOff>
    </xdr:from>
    <xdr:to>
      <xdr:col>5</xdr:col>
      <xdr:colOff>1643380</xdr:colOff>
      <xdr:row>63</xdr:row>
      <xdr:rowOff>456760</xdr:rowOff>
    </xdr:to>
    <xdr:pic>
      <xdr:nvPicPr>
        <xdr:cNvPr id="10" name="Picture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9"/>
        <a:stretch>
          <a:fillRect/>
        </a:stretch>
      </xdr:blipFill>
      <xdr:spPr>
        <a:xfrm>
          <a:off x="4693920" y="17929860"/>
          <a:ext cx="1361440" cy="266260"/>
        </a:xfrm>
        <a:prstGeom prst="rect">
          <a:avLst/>
        </a:prstGeom>
      </xdr:spPr>
    </xdr:pic>
    <xdr:clientData/>
  </xdr:twoCellAnchor>
  <xdr:twoCellAnchor>
    <xdr:from>
      <xdr:col>5</xdr:col>
      <xdr:colOff>624841</xdr:colOff>
      <xdr:row>70</xdr:row>
      <xdr:rowOff>123017</xdr:rowOff>
    </xdr:from>
    <xdr:to>
      <xdr:col>5</xdr:col>
      <xdr:colOff>1226820</xdr:colOff>
      <xdr:row>70</xdr:row>
      <xdr:rowOff>339333</xdr:rowOff>
    </xdr:to>
    <xdr:pic>
      <xdr:nvPicPr>
        <xdr:cNvPr id="11" name="Picture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0"/>
        <a:stretch>
          <a:fillRect/>
        </a:stretch>
      </xdr:blipFill>
      <xdr:spPr>
        <a:xfrm>
          <a:off x="5036821" y="19866437"/>
          <a:ext cx="601979" cy="216316"/>
        </a:xfrm>
        <a:prstGeom prst="rect">
          <a:avLst/>
        </a:prstGeom>
      </xdr:spPr>
    </xdr:pic>
    <xdr:clientData/>
  </xdr:twoCellAnchor>
  <xdr:twoCellAnchor editAs="oneCell">
    <xdr:from>
      <xdr:col>5</xdr:col>
      <xdr:colOff>556260</xdr:colOff>
      <xdr:row>75</xdr:row>
      <xdr:rowOff>87368</xdr:rowOff>
    </xdr:from>
    <xdr:to>
      <xdr:col>5</xdr:col>
      <xdr:colOff>1295400</xdr:colOff>
      <xdr:row>76</xdr:row>
      <xdr:rowOff>1589</xdr:rowOff>
    </xdr:to>
    <xdr:pic>
      <xdr:nvPicPr>
        <xdr:cNvPr id="12" name="Picture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1"/>
        <a:stretch>
          <a:fillRect/>
        </a:stretch>
      </xdr:blipFill>
      <xdr:spPr>
        <a:xfrm>
          <a:off x="4968240" y="21072848"/>
          <a:ext cx="739140" cy="203781"/>
        </a:xfrm>
        <a:prstGeom prst="rect">
          <a:avLst/>
        </a:prstGeom>
      </xdr:spPr>
    </xdr:pic>
    <xdr:clientData/>
  </xdr:twoCellAnchor>
  <xdr:twoCellAnchor>
    <xdr:from>
      <xdr:col>5</xdr:col>
      <xdr:colOff>449581</xdr:colOff>
      <xdr:row>80</xdr:row>
      <xdr:rowOff>141146</xdr:rowOff>
    </xdr:from>
    <xdr:to>
      <xdr:col>5</xdr:col>
      <xdr:colOff>1211581</xdr:colOff>
      <xdr:row>80</xdr:row>
      <xdr:rowOff>610500</xdr:rowOff>
    </xdr:to>
    <xdr:pic>
      <xdr:nvPicPr>
        <xdr:cNvPr id="13" name="Picture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2"/>
        <a:stretch>
          <a:fillRect/>
        </a:stretch>
      </xdr:blipFill>
      <xdr:spPr>
        <a:xfrm>
          <a:off x="4861561" y="22292486"/>
          <a:ext cx="762000" cy="469354"/>
        </a:xfrm>
        <a:prstGeom prst="rect">
          <a:avLst/>
        </a:prstGeom>
      </xdr:spPr>
    </xdr:pic>
    <xdr:clientData/>
  </xdr:twoCellAnchor>
  <xdr:twoCellAnchor>
    <xdr:from>
      <xdr:col>5</xdr:col>
      <xdr:colOff>594360</xdr:colOff>
      <xdr:row>88</xdr:row>
      <xdr:rowOff>102136</xdr:rowOff>
    </xdr:from>
    <xdr:to>
      <xdr:col>5</xdr:col>
      <xdr:colOff>1280160</xdr:colOff>
      <xdr:row>88</xdr:row>
      <xdr:rowOff>330736</xdr:rowOff>
    </xdr:to>
    <xdr:pic>
      <xdr:nvPicPr>
        <xdr:cNvPr id="14" name="Picture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3"/>
        <a:stretch>
          <a:fillRect/>
        </a:stretch>
      </xdr:blipFill>
      <xdr:spPr>
        <a:xfrm>
          <a:off x="5006340" y="24729976"/>
          <a:ext cx="685800" cy="228600"/>
        </a:xfrm>
        <a:prstGeom prst="rect">
          <a:avLst/>
        </a:prstGeom>
      </xdr:spPr>
    </xdr:pic>
    <xdr:clientData/>
  </xdr:twoCellAnchor>
  <xdr:twoCellAnchor>
    <xdr:from>
      <xdr:col>5</xdr:col>
      <xdr:colOff>533401</xdr:colOff>
      <xdr:row>93</xdr:row>
      <xdr:rowOff>87812</xdr:rowOff>
    </xdr:from>
    <xdr:to>
      <xdr:col>5</xdr:col>
      <xdr:colOff>1249681</xdr:colOff>
      <xdr:row>93</xdr:row>
      <xdr:rowOff>364271</xdr:rowOff>
    </xdr:to>
    <xdr:pic>
      <xdr:nvPicPr>
        <xdr:cNvPr id="15" name="Picture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4"/>
        <a:stretch>
          <a:fillRect/>
        </a:stretch>
      </xdr:blipFill>
      <xdr:spPr>
        <a:xfrm>
          <a:off x="4945381" y="25957712"/>
          <a:ext cx="716280" cy="276459"/>
        </a:xfrm>
        <a:prstGeom prst="rect">
          <a:avLst/>
        </a:prstGeom>
      </xdr:spPr>
    </xdr:pic>
    <xdr:clientData/>
  </xdr:twoCellAnchor>
  <xdr:twoCellAnchor>
    <xdr:from>
      <xdr:col>5</xdr:col>
      <xdr:colOff>675908</xdr:colOff>
      <xdr:row>98</xdr:row>
      <xdr:rowOff>35195</xdr:rowOff>
    </xdr:from>
    <xdr:to>
      <xdr:col>5</xdr:col>
      <xdr:colOff>1112520</xdr:colOff>
      <xdr:row>98</xdr:row>
      <xdr:rowOff>266701</xdr:rowOff>
    </xdr:to>
    <xdr:pic>
      <xdr:nvPicPr>
        <xdr:cNvPr id="16" name="Picture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5"/>
        <a:stretch>
          <a:fillRect/>
        </a:stretch>
      </xdr:blipFill>
      <xdr:spPr>
        <a:xfrm>
          <a:off x="4737368" y="24419195"/>
          <a:ext cx="436612" cy="231506"/>
        </a:xfrm>
        <a:prstGeom prst="rect">
          <a:avLst/>
        </a:prstGeom>
      </xdr:spPr>
    </xdr:pic>
    <xdr:clientData/>
  </xdr:twoCellAnchor>
  <xdr:twoCellAnchor editAs="oneCell">
    <xdr:from>
      <xdr:col>5</xdr:col>
      <xdr:colOff>152400</xdr:colOff>
      <xdr:row>102</xdr:row>
      <xdr:rowOff>114300</xdr:rowOff>
    </xdr:from>
    <xdr:to>
      <xdr:col>5</xdr:col>
      <xdr:colOff>1602951</xdr:colOff>
      <xdr:row>102</xdr:row>
      <xdr:rowOff>337820</xdr:rowOff>
    </xdr:to>
    <xdr:pic>
      <xdr:nvPicPr>
        <xdr:cNvPr id="17" name="Picture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6"/>
        <a:stretch>
          <a:fillRect/>
        </a:stretch>
      </xdr:blipFill>
      <xdr:spPr>
        <a:xfrm>
          <a:off x="4564380" y="28094940"/>
          <a:ext cx="1450551" cy="223520"/>
        </a:xfrm>
        <a:prstGeom prst="rect">
          <a:avLst/>
        </a:prstGeom>
      </xdr:spPr>
    </xdr:pic>
    <xdr:clientData/>
  </xdr:twoCellAnchor>
  <xdr:twoCellAnchor>
    <xdr:from>
      <xdr:col>5</xdr:col>
      <xdr:colOff>137160</xdr:colOff>
      <xdr:row>112</xdr:row>
      <xdr:rowOff>182880</xdr:rowOff>
    </xdr:from>
    <xdr:to>
      <xdr:col>5</xdr:col>
      <xdr:colOff>1661160</xdr:colOff>
      <xdr:row>112</xdr:row>
      <xdr:rowOff>384358</xdr:rowOff>
    </xdr:to>
    <xdr:pic>
      <xdr:nvPicPr>
        <xdr:cNvPr id="18" name="Picture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7"/>
        <a:stretch>
          <a:fillRect/>
        </a:stretch>
      </xdr:blipFill>
      <xdr:spPr>
        <a:xfrm>
          <a:off x="4549140" y="30853380"/>
          <a:ext cx="1524000" cy="201478"/>
        </a:xfrm>
        <a:prstGeom prst="rect">
          <a:avLst/>
        </a:prstGeom>
      </xdr:spPr>
    </xdr:pic>
    <xdr:clientData/>
  </xdr:twoCellAnchor>
  <xdr:twoCellAnchor>
    <xdr:from>
      <xdr:col>5</xdr:col>
      <xdr:colOff>822960</xdr:colOff>
      <xdr:row>19</xdr:row>
      <xdr:rowOff>53339</xdr:rowOff>
    </xdr:from>
    <xdr:to>
      <xdr:col>5</xdr:col>
      <xdr:colOff>1011030</xdr:colOff>
      <xdr:row>20</xdr:row>
      <xdr:rowOff>36288</xdr:rowOff>
    </xdr:to>
    <xdr:pic>
      <xdr:nvPicPr>
        <xdr:cNvPr id="19" name="Picture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18"/>
        <a:stretch>
          <a:fillRect/>
        </a:stretch>
      </xdr:blipFill>
      <xdr:spPr>
        <a:xfrm>
          <a:off x="4884420" y="5036819"/>
          <a:ext cx="188070" cy="272509"/>
        </a:xfrm>
        <a:prstGeom prst="rect">
          <a:avLst/>
        </a:prstGeom>
      </xdr:spPr>
    </xdr:pic>
    <xdr:clientData/>
  </xdr:twoCellAnchor>
  <xdr:twoCellAnchor editAs="oneCell">
    <xdr:from>
      <xdr:col>5</xdr:col>
      <xdr:colOff>830580</xdr:colOff>
      <xdr:row>25</xdr:row>
      <xdr:rowOff>21090</xdr:rowOff>
    </xdr:from>
    <xdr:to>
      <xdr:col>5</xdr:col>
      <xdr:colOff>1005840</xdr:colOff>
      <xdr:row>25</xdr:row>
      <xdr:rowOff>280475</xdr:rowOff>
    </xdr:to>
    <xdr:pic>
      <xdr:nvPicPr>
        <xdr:cNvPr id="21" name="Picture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9"/>
        <a:stretch>
          <a:fillRect/>
        </a:stretch>
      </xdr:blipFill>
      <xdr:spPr>
        <a:xfrm>
          <a:off x="4892040" y="6452370"/>
          <a:ext cx="175260" cy="259385"/>
        </a:xfrm>
        <a:prstGeom prst="rect">
          <a:avLst/>
        </a:prstGeom>
      </xdr:spPr>
    </xdr:pic>
    <xdr:clientData/>
  </xdr:twoCellAnchor>
  <xdr:twoCellAnchor editAs="oneCell">
    <xdr:from>
      <xdr:col>5</xdr:col>
      <xdr:colOff>838201</xdr:colOff>
      <xdr:row>27</xdr:row>
      <xdr:rowOff>22048</xdr:rowOff>
    </xdr:from>
    <xdr:to>
      <xdr:col>5</xdr:col>
      <xdr:colOff>1051561</xdr:colOff>
      <xdr:row>27</xdr:row>
      <xdr:rowOff>288089</xdr:rowOff>
    </xdr:to>
    <xdr:pic>
      <xdr:nvPicPr>
        <xdr:cNvPr id="23" name="Picture 22">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20"/>
        <a:stretch>
          <a:fillRect/>
        </a:stretch>
      </xdr:blipFill>
      <xdr:spPr>
        <a:xfrm>
          <a:off x="4899661" y="7032448"/>
          <a:ext cx="213360" cy="266041"/>
        </a:xfrm>
        <a:prstGeom prst="rect">
          <a:avLst/>
        </a:prstGeom>
      </xdr:spPr>
    </xdr:pic>
    <xdr:clientData/>
  </xdr:twoCellAnchor>
  <xdr:twoCellAnchor>
    <xdr:from>
      <xdr:col>5</xdr:col>
      <xdr:colOff>815341</xdr:colOff>
      <xdr:row>28</xdr:row>
      <xdr:rowOff>46618</xdr:rowOff>
    </xdr:from>
    <xdr:to>
      <xdr:col>5</xdr:col>
      <xdr:colOff>1043940</xdr:colOff>
      <xdr:row>29</xdr:row>
      <xdr:rowOff>45815</xdr:rowOff>
    </xdr:to>
    <xdr:pic>
      <xdr:nvPicPr>
        <xdr:cNvPr id="24" name="Picture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21"/>
        <a:stretch>
          <a:fillRect/>
        </a:stretch>
      </xdr:blipFill>
      <xdr:spPr>
        <a:xfrm>
          <a:off x="4876801" y="7346578"/>
          <a:ext cx="228599" cy="288757"/>
        </a:xfrm>
        <a:prstGeom prst="rect">
          <a:avLst/>
        </a:prstGeom>
      </xdr:spPr>
    </xdr:pic>
    <xdr:clientData/>
  </xdr:twoCellAnchor>
  <xdr:twoCellAnchor>
    <xdr:from>
      <xdr:col>5</xdr:col>
      <xdr:colOff>815341</xdr:colOff>
      <xdr:row>30</xdr:row>
      <xdr:rowOff>48393</xdr:rowOff>
    </xdr:from>
    <xdr:to>
      <xdr:col>5</xdr:col>
      <xdr:colOff>998220</xdr:colOff>
      <xdr:row>31</xdr:row>
      <xdr:rowOff>13429</xdr:rowOff>
    </xdr:to>
    <xdr:pic>
      <xdr:nvPicPr>
        <xdr:cNvPr id="25" name="Picture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22"/>
        <a:stretch>
          <a:fillRect/>
        </a:stretch>
      </xdr:blipFill>
      <xdr:spPr>
        <a:xfrm>
          <a:off x="4876801" y="7927473"/>
          <a:ext cx="182879" cy="254596"/>
        </a:xfrm>
        <a:prstGeom prst="rect">
          <a:avLst/>
        </a:prstGeom>
      </xdr:spPr>
    </xdr:pic>
    <xdr:clientData/>
  </xdr:twoCellAnchor>
  <xdr:twoCellAnchor>
    <xdr:from>
      <xdr:col>5</xdr:col>
      <xdr:colOff>822961</xdr:colOff>
      <xdr:row>39</xdr:row>
      <xdr:rowOff>24425</xdr:rowOff>
    </xdr:from>
    <xdr:to>
      <xdr:col>5</xdr:col>
      <xdr:colOff>1051561</xdr:colOff>
      <xdr:row>40</xdr:row>
      <xdr:rowOff>32477</xdr:rowOff>
    </xdr:to>
    <xdr:pic>
      <xdr:nvPicPr>
        <xdr:cNvPr id="26" name="Picture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23"/>
        <a:stretch>
          <a:fillRect/>
        </a:stretch>
      </xdr:blipFill>
      <xdr:spPr>
        <a:xfrm>
          <a:off x="4884421" y="10219985"/>
          <a:ext cx="228600" cy="297612"/>
        </a:xfrm>
        <a:prstGeom prst="rect">
          <a:avLst/>
        </a:prstGeom>
      </xdr:spPr>
    </xdr:pic>
    <xdr:clientData/>
  </xdr:twoCellAnchor>
  <xdr:twoCellAnchor>
    <xdr:from>
      <xdr:col>5</xdr:col>
      <xdr:colOff>838201</xdr:colOff>
      <xdr:row>48</xdr:row>
      <xdr:rowOff>19506</xdr:rowOff>
    </xdr:from>
    <xdr:to>
      <xdr:col>5</xdr:col>
      <xdr:colOff>1028701</xdr:colOff>
      <xdr:row>49</xdr:row>
      <xdr:rowOff>9617</xdr:rowOff>
    </xdr:to>
    <xdr:pic>
      <xdr:nvPicPr>
        <xdr:cNvPr id="27" name="Picture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24"/>
        <a:stretch>
          <a:fillRect/>
        </a:stretch>
      </xdr:blipFill>
      <xdr:spPr>
        <a:xfrm>
          <a:off x="4899661" y="12241986"/>
          <a:ext cx="190500" cy="279671"/>
        </a:xfrm>
        <a:prstGeom prst="rect">
          <a:avLst/>
        </a:prstGeom>
      </xdr:spPr>
    </xdr:pic>
    <xdr:clientData/>
  </xdr:twoCellAnchor>
  <xdr:twoCellAnchor>
    <xdr:from>
      <xdr:col>5</xdr:col>
      <xdr:colOff>822960</xdr:colOff>
      <xdr:row>51</xdr:row>
      <xdr:rowOff>54169</xdr:rowOff>
    </xdr:from>
    <xdr:to>
      <xdr:col>5</xdr:col>
      <xdr:colOff>998220</xdr:colOff>
      <xdr:row>52</xdr:row>
      <xdr:rowOff>38185</xdr:rowOff>
    </xdr:to>
    <xdr:pic>
      <xdr:nvPicPr>
        <xdr:cNvPr id="28" name="Picture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25"/>
        <a:stretch>
          <a:fillRect/>
        </a:stretch>
      </xdr:blipFill>
      <xdr:spPr>
        <a:xfrm>
          <a:off x="4884420" y="13145329"/>
          <a:ext cx="175260" cy="273576"/>
        </a:xfrm>
        <a:prstGeom prst="rect">
          <a:avLst/>
        </a:prstGeom>
      </xdr:spPr>
    </xdr:pic>
    <xdr:clientData/>
  </xdr:twoCellAnchor>
  <xdr:twoCellAnchor>
    <xdr:from>
      <xdr:col>5</xdr:col>
      <xdr:colOff>815340</xdr:colOff>
      <xdr:row>83</xdr:row>
      <xdr:rowOff>34295</xdr:rowOff>
    </xdr:from>
    <xdr:to>
      <xdr:col>5</xdr:col>
      <xdr:colOff>990600</xdr:colOff>
      <xdr:row>84</xdr:row>
      <xdr:rowOff>41007</xdr:rowOff>
    </xdr:to>
    <xdr:pic>
      <xdr:nvPicPr>
        <xdr:cNvPr id="29" name="Picture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26"/>
        <a:stretch>
          <a:fillRect/>
        </a:stretch>
      </xdr:blipFill>
      <xdr:spPr>
        <a:xfrm>
          <a:off x="4876800" y="20943575"/>
          <a:ext cx="175260" cy="296272"/>
        </a:xfrm>
        <a:prstGeom prst="rect">
          <a:avLst/>
        </a:prstGeom>
      </xdr:spPr>
    </xdr:pic>
    <xdr:clientData/>
  </xdr:twoCellAnchor>
  <xdr:twoCellAnchor>
    <xdr:from>
      <xdr:col>5</xdr:col>
      <xdr:colOff>815340</xdr:colOff>
      <xdr:row>84</xdr:row>
      <xdr:rowOff>37520</xdr:rowOff>
    </xdr:from>
    <xdr:to>
      <xdr:col>5</xdr:col>
      <xdr:colOff>982980</xdr:colOff>
      <xdr:row>85</xdr:row>
      <xdr:rowOff>51524</xdr:rowOff>
    </xdr:to>
    <xdr:pic>
      <xdr:nvPicPr>
        <xdr:cNvPr id="30" name="Picture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27"/>
        <a:stretch>
          <a:fillRect/>
        </a:stretch>
      </xdr:blipFill>
      <xdr:spPr>
        <a:xfrm>
          <a:off x="4876800" y="21236360"/>
          <a:ext cx="167640" cy="303564"/>
        </a:xfrm>
        <a:prstGeom prst="rect">
          <a:avLst/>
        </a:prstGeom>
      </xdr:spPr>
    </xdr:pic>
    <xdr:clientData/>
  </xdr:twoCellAnchor>
  <xdr:twoCellAnchor>
    <xdr:from>
      <xdr:col>5</xdr:col>
      <xdr:colOff>807720</xdr:colOff>
      <xdr:row>95</xdr:row>
      <xdr:rowOff>16095</xdr:rowOff>
    </xdr:from>
    <xdr:to>
      <xdr:col>5</xdr:col>
      <xdr:colOff>1005840</xdr:colOff>
      <xdr:row>96</xdr:row>
      <xdr:rowOff>3903</xdr:rowOff>
    </xdr:to>
    <xdr:pic>
      <xdr:nvPicPr>
        <xdr:cNvPr id="31" name="Picture 30">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28"/>
        <a:stretch>
          <a:fillRect/>
        </a:stretch>
      </xdr:blipFill>
      <xdr:spPr>
        <a:xfrm>
          <a:off x="4869180" y="23820975"/>
          <a:ext cx="198120" cy="277368"/>
        </a:xfrm>
        <a:prstGeom prst="rect">
          <a:avLst/>
        </a:prstGeom>
      </xdr:spPr>
    </xdr:pic>
    <xdr:clientData/>
  </xdr:twoCellAnchor>
  <xdr:twoCellAnchor>
    <xdr:from>
      <xdr:col>5</xdr:col>
      <xdr:colOff>784860</xdr:colOff>
      <xdr:row>99</xdr:row>
      <xdr:rowOff>32859</xdr:rowOff>
    </xdr:from>
    <xdr:to>
      <xdr:col>5</xdr:col>
      <xdr:colOff>998220</xdr:colOff>
      <xdr:row>100</xdr:row>
      <xdr:rowOff>42003</xdr:rowOff>
    </xdr:to>
    <xdr:pic>
      <xdr:nvPicPr>
        <xdr:cNvPr id="32" name="Picture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28"/>
        <a:stretch>
          <a:fillRect/>
        </a:stretch>
      </xdr:blipFill>
      <xdr:spPr>
        <a:xfrm>
          <a:off x="4846320" y="24706419"/>
          <a:ext cx="213360" cy="298704"/>
        </a:xfrm>
        <a:prstGeom prst="rect">
          <a:avLst/>
        </a:prstGeom>
      </xdr:spPr>
    </xdr:pic>
    <xdr:clientData/>
  </xdr:twoCellAnchor>
  <xdr:twoCellAnchor>
    <xdr:from>
      <xdr:col>5</xdr:col>
      <xdr:colOff>807720</xdr:colOff>
      <xdr:row>99</xdr:row>
      <xdr:rowOff>16095</xdr:rowOff>
    </xdr:from>
    <xdr:to>
      <xdr:col>5</xdr:col>
      <xdr:colOff>1005840</xdr:colOff>
      <xdr:row>100</xdr:row>
      <xdr:rowOff>3903</xdr:rowOff>
    </xdr:to>
    <xdr:pic>
      <xdr:nvPicPr>
        <xdr:cNvPr id="33" name="Picture 32">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28"/>
        <a:stretch>
          <a:fillRect/>
        </a:stretch>
      </xdr:blipFill>
      <xdr:spPr>
        <a:xfrm>
          <a:off x="4869180" y="23820975"/>
          <a:ext cx="198120" cy="277368"/>
        </a:xfrm>
        <a:prstGeom prst="rect">
          <a:avLst/>
        </a:prstGeom>
      </xdr:spPr>
    </xdr:pic>
    <xdr:clientData/>
  </xdr:twoCellAnchor>
  <xdr:twoCellAnchor>
    <xdr:from>
      <xdr:col>5</xdr:col>
      <xdr:colOff>792481</xdr:colOff>
      <xdr:row>103</xdr:row>
      <xdr:rowOff>8885</xdr:rowOff>
    </xdr:from>
    <xdr:to>
      <xdr:col>5</xdr:col>
      <xdr:colOff>998221</xdr:colOff>
      <xdr:row>103</xdr:row>
      <xdr:rowOff>285843</xdr:rowOff>
    </xdr:to>
    <xdr:pic>
      <xdr:nvPicPr>
        <xdr:cNvPr id="34" name="Picture 33">
          <a:extLst>
            <a:ext uri="{FF2B5EF4-FFF2-40B4-BE49-F238E27FC236}">
              <a16:creationId xmlns:a16="http://schemas.microsoft.com/office/drawing/2014/main" id="{00000000-0008-0000-0600-000022000000}"/>
            </a:ext>
          </a:extLst>
        </xdr:cNvPr>
        <xdr:cNvPicPr>
          <a:picLocks noChangeAspect="1"/>
        </xdr:cNvPicPr>
      </xdr:nvPicPr>
      <xdr:blipFill>
        <a:blip xmlns:r="http://schemas.openxmlformats.org/officeDocument/2006/relationships" r:embed="rId29"/>
        <a:stretch>
          <a:fillRect/>
        </a:stretch>
      </xdr:blipFill>
      <xdr:spPr>
        <a:xfrm>
          <a:off x="4853941" y="25551125"/>
          <a:ext cx="205740" cy="276958"/>
        </a:xfrm>
        <a:prstGeom prst="rect">
          <a:avLst/>
        </a:prstGeom>
      </xdr:spPr>
    </xdr:pic>
    <xdr:clientData/>
  </xdr:twoCellAnchor>
  <xdr:twoCellAnchor>
    <xdr:from>
      <xdr:col>5</xdr:col>
      <xdr:colOff>815340</xdr:colOff>
      <xdr:row>108</xdr:row>
      <xdr:rowOff>15978</xdr:rowOff>
    </xdr:from>
    <xdr:to>
      <xdr:col>5</xdr:col>
      <xdr:colOff>982980</xdr:colOff>
      <xdr:row>108</xdr:row>
      <xdr:rowOff>285838</xdr:rowOff>
    </xdr:to>
    <xdr:pic>
      <xdr:nvPicPr>
        <xdr:cNvPr id="35" name="Picture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30"/>
        <a:stretch>
          <a:fillRect/>
        </a:stretch>
      </xdr:blipFill>
      <xdr:spPr>
        <a:xfrm>
          <a:off x="4876800" y="27006018"/>
          <a:ext cx="167640" cy="269860"/>
        </a:xfrm>
        <a:prstGeom prst="rect">
          <a:avLst/>
        </a:prstGeom>
      </xdr:spPr>
    </xdr:pic>
    <xdr:clientData/>
  </xdr:twoCellAnchor>
  <xdr:twoCellAnchor>
    <xdr:from>
      <xdr:col>5</xdr:col>
      <xdr:colOff>845820</xdr:colOff>
      <xdr:row>117</xdr:row>
      <xdr:rowOff>37538</xdr:rowOff>
    </xdr:from>
    <xdr:to>
      <xdr:col>5</xdr:col>
      <xdr:colOff>990600</xdr:colOff>
      <xdr:row>117</xdr:row>
      <xdr:rowOff>270598</xdr:rowOff>
    </xdr:to>
    <xdr:pic>
      <xdr:nvPicPr>
        <xdr:cNvPr id="36" name="Picture 35">
          <a:extLst>
            <a:ext uri="{FF2B5EF4-FFF2-40B4-BE49-F238E27FC236}">
              <a16:creationId xmlns:a16="http://schemas.microsoft.com/office/drawing/2014/main" id="{00000000-0008-0000-0600-000024000000}"/>
            </a:ext>
          </a:extLst>
        </xdr:cNvPr>
        <xdr:cNvPicPr>
          <a:picLocks noChangeAspect="1"/>
        </xdr:cNvPicPr>
      </xdr:nvPicPr>
      <xdr:blipFill>
        <a:blip xmlns:r="http://schemas.openxmlformats.org/officeDocument/2006/relationships" r:embed="rId30"/>
        <a:stretch>
          <a:fillRect/>
        </a:stretch>
      </xdr:blipFill>
      <xdr:spPr>
        <a:xfrm>
          <a:off x="4907280" y="29344058"/>
          <a:ext cx="144780" cy="233060"/>
        </a:xfrm>
        <a:prstGeom prst="rect">
          <a:avLst/>
        </a:prstGeom>
      </xdr:spPr>
    </xdr:pic>
    <xdr:clientData/>
  </xdr:twoCellAnchor>
  <xdr:twoCellAnchor>
    <xdr:from>
      <xdr:col>2</xdr:col>
      <xdr:colOff>144780</xdr:colOff>
      <xdr:row>5</xdr:row>
      <xdr:rowOff>198120</xdr:rowOff>
    </xdr:from>
    <xdr:to>
      <xdr:col>2</xdr:col>
      <xdr:colOff>1652778</xdr:colOff>
      <xdr:row>8</xdr:row>
      <xdr:rowOff>33474</xdr:rowOff>
    </xdr:to>
    <xdr:pic>
      <xdr:nvPicPr>
        <xdr:cNvPr id="37" name="Picture 36">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31"/>
        <a:stretch>
          <a:fillRect/>
        </a:stretch>
      </xdr:blipFill>
      <xdr:spPr>
        <a:xfrm>
          <a:off x="1363980" y="1950720"/>
          <a:ext cx="1507998" cy="704034"/>
        </a:xfrm>
        <a:prstGeom prst="rect">
          <a:avLst/>
        </a:prstGeom>
      </xdr:spPr>
    </xdr:pic>
    <xdr:clientData/>
  </xdr:twoCellAnchor>
  <xdr:twoCellAnchor>
    <xdr:from>
      <xdr:col>2</xdr:col>
      <xdr:colOff>129539</xdr:colOff>
      <xdr:row>11</xdr:row>
      <xdr:rowOff>152400</xdr:rowOff>
    </xdr:from>
    <xdr:to>
      <xdr:col>2</xdr:col>
      <xdr:colOff>1493728</xdr:colOff>
      <xdr:row>14</xdr:row>
      <xdr:rowOff>38036</xdr:rowOff>
    </xdr:to>
    <xdr:pic>
      <xdr:nvPicPr>
        <xdr:cNvPr id="38" name="Picture 37">
          <a:extLst>
            <a:ext uri="{FF2B5EF4-FFF2-40B4-BE49-F238E27FC236}">
              <a16:creationId xmlns:a16="http://schemas.microsoft.com/office/drawing/2014/main" id="{00000000-0008-0000-0600-000026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348739" y="3619500"/>
          <a:ext cx="1364189" cy="754316"/>
        </a:xfrm>
        <a:prstGeom prst="rect">
          <a:avLst/>
        </a:prstGeom>
        <a:noFill/>
        <a:ln>
          <a:noFill/>
        </a:ln>
      </xdr:spPr>
    </xdr:pic>
    <xdr:clientData/>
  </xdr:twoCellAnchor>
  <xdr:twoCellAnchor>
    <xdr:from>
      <xdr:col>2</xdr:col>
      <xdr:colOff>121920</xdr:colOff>
      <xdr:row>18</xdr:row>
      <xdr:rowOff>220980</xdr:rowOff>
    </xdr:from>
    <xdr:to>
      <xdr:col>2</xdr:col>
      <xdr:colOff>1645921</xdr:colOff>
      <xdr:row>20</xdr:row>
      <xdr:rowOff>153236</xdr:rowOff>
    </xdr:to>
    <xdr:pic>
      <xdr:nvPicPr>
        <xdr:cNvPr id="39" name="Picture 38">
          <a:extLst>
            <a:ext uri="{FF2B5EF4-FFF2-40B4-BE49-F238E27FC236}">
              <a16:creationId xmlns:a16="http://schemas.microsoft.com/office/drawing/2014/main" id="{00000000-0008-0000-0600-000027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341120" y="5692140"/>
          <a:ext cx="1524001" cy="511376"/>
        </a:xfrm>
        <a:prstGeom prst="rect">
          <a:avLst/>
        </a:prstGeom>
        <a:noFill/>
        <a:ln>
          <a:noFill/>
        </a:ln>
      </xdr:spPr>
    </xdr:pic>
    <xdr:clientData/>
  </xdr:twoCellAnchor>
  <xdr:twoCellAnchor>
    <xdr:from>
      <xdr:col>2</xdr:col>
      <xdr:colOff>106680</xdr:colOff>
      <xdr:row>27</xdr:row>
      <xdr:rowOff>30480</xdr:rowOff>
    </xdr:from>
    <xdr:to>
      <xdr:col>2</xdr:col>
      <xdr:colOff>1544532</xdr:colOff>
      <xdr:row>28</xdr:row>
      <xdr:rowOff>222069</xdr:rowOff>
    </xdr:to>
    <xdr:pic>
      <xdr:nvPicPr>
        <xdr:cNvPr id="40" name="Picture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325880" y="8084820"/>
          <a:ext cx="1437852" cy="481149"/>
        </a:xfrm>
        <a:prstGeom prst="rect">
          <a:avLst/>
        </a:prstGeom>
        <a:noFill/>
        <a:ln>
          <a:noFill/>
        </a:ln>
      </xdr:spPr>
    </xdr:pic>
    <xdr:clientData/>
  </xdr:twoCellAnchor>
  <xdr:twoCellAnchor>
    <xdr:from>
      <xdr:col>2</xdr:col>
      <xdr:colOff>114299</xdr:colOff>
      <xdr:row>35</xdr:row>
      <xdr:rowOff>152400</xdr:rowOff>
    </xdr:from>
    <xdr:to>
      <xdr:col>2</xdr:col>
      <xdr:colOff>1574648</xdr:colOff>
      <xdr:row>37</xdr:row>
      <xdr:rowOff>272735</xdr:rowOff>
    </xdr:to>
    <xdr:pic>
      <xdr:nvPicPr>
        <xdr:cNvPr id="42" name="Picture 41">
          <a:extLst>
            <a:ext uri="{FF2B5EF4-FFF2-40B4-BE49-F238E27FC236}">
              <a16:creationId xmlns:a16="http://schemas.microsoft.com/office/drawing/2014/main" id="{00000000-0008-0000-0600-00002A00000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1333499" y="10500360"/>
          <a:ext cx="1460349" cy="699455"/>
        </a:xfrm>
        <a:prstGeom prst="rect">
          <a:avLst/>
        </a:prstGeom>
        <a:noFill/>
        <a:ln>
          <a:noFill/>
        </a:ln>
      </xdr:spPr>
    </xdr:pic>
    <xdr:clientData/>
  </xdr:twoCellAnchor>
  <xdr:twoCellAnchor>
    <xdr:from>
      <xdr:col>2</xdr:col>
      <xdr:colOff>274320</xdr:colOff>
      <xdr:row>43</xdr:row>
      <xdr:rowOff>259080</xdr:rowOff>
    </xdr:from>
    <xdr:to>
      <xdr:col>2</xdr:col>
      <xdr:colOff>1504406</xdr:colOff>
      <xdr:row>45</xdr:row>
      <xdr:rowOff>154640</xdr:rowOff>
    </xdr:to>
    <xdr:pic>
      <xdr:nvPicPr>
        <xdr:cNvPr id="43" name="Picture 42">
          <a:extLst>
            <a:ext uri="{FF2B5EF4-FFF2-40B4-BE49-F238E27FC236}">
              <a16:creationId xmlns:a16="http://schemas.microsoft.com/office/drawing/2014/main" id="{00000000-0008-0000-0600-00002B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1493520" y="11323320"/>
          <a:ext cx="1230086" cy="474680"/>
        </a:xfrm>
        <a:prstGeom prst="rect">
          <a:avLst/>
        </a:prstGeom>
        <a:noFill/>
        <a:ln>
          <a:noFill/>
        </a:ln>
      </xdr:spPr>
    </xdr:pic>
    <xdr:clientData/>
  </xdr:twoCellAnchor>
  <xdr:twoCellAnchor>
    <xdr:from>
      <xdr:col>2</xdr:col>
      <xdr:colOff>182880</xdr:colOff>
      <xdr:row>49</xdr:row>
      <xdr:rowOff>121920</xdr:rowOff>
    </xdr:from>
    <xdr:to>
      <xdr:col>2</xdr:col>
      <xdr:colOff>1663337</xdr:colOff>
      <xdr:row>50</xdr:row>
      <xdr:rowOff>269300</xdr:rowOff>
    </xdr:to>
    <xdr:pic>
      <xdr:nvPicPr>
        <xdr:cNvPr id="44" name="Picture 43">
          <a:extLst>
            <a:ext uri="{FF2B5EF4-FFF2-40B4-BE49-F238E27FC236}">
              <a16:creationId xmlns:a16="http://schemas.microsoft.com/office/drawing/2014/main" id="{00000000-0008-0000-0600-00002C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1402080" y="12633960"/>
          <a:ext cx="1480457" cy="436940"/>
        </a:xfrm>
        <a:prstGeom prst="rect">
          <a:avLst/>
        </a:prstGeom>
        <a:noFill/>
        <a:ln>
          <a:noFill/>
        </a:ln>
      </xdr:spPr>
    </xdr:pic>
    <xdr:clientData/>
  </xdr:twoCellAnchor>
  <xdr:twoCellAnchor>
    <xdr:from>
      <xdr:col>2</xdr:col>
      <xdr:colOff>251460</xdr:colOff>
      <xdr:row>58</xdr:row>
      <xdr:rowOff>0</xdr:rowOff>
    </xdr:from>
    <xdr:to>
      <xdr:col>2</xdr:col>
      <xdr:colOff>1492432</xdr:colOff>
      <xdr:row>59</xdr:row>
      <xdr:rowOff>198521</xdr:rowOff>
    </xdr:to>
    <xdr:pic>
      <xdr:nvPicPr>
        <xdr:cNvPr id="45" name="Picture 44">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1470660" y="14828520"/>
          <a:ext cx="1240972" cy="488081"/>
        </a:xfrm>
        <a:prstGeom prst="rect">
          <a:avLst/>
        </a:prstGeom>
        <a:noFill/>
        <a:ln>
          <a:noFill/>
        </a:ln>
      </xdr:spPr>
    </xdr:pic>
    <xdr:clientData/>
  </xdr:twoCellAnchor>
  <xdr:twoCellAnchor>
    <xdr:from>
      <xdr:col>2</xdr:col>
      <xdr:colOff>137160</xdr:colOff>
      <xdr:row>65</xdr:row>
      <xdr:rowOff>45720</xdr:rowOff>
    </xdr:from>
    <xdr:to>
      <xdr:col>2</xdr:col>
      <xdr:colOff>1574074</xdr:colOff>
      <xdr:row>66</xdr:row>
      <xdr:rowOff>280440</xdr:rowOff>
    </xdr:to>
    <xdr:pic>
      <xdr:nvPicPr>
        <xdr:cNvPr id="46" name="Picture 45">
          <a:extLst>
            <a:ext uri="{FF2B5EF4-FFF2-40B4-BE49-F238E27FC236}">
              <a16:creationId xmlns:a16="http://schemas.microsoft.com/office/drawing/2014/main" id="{00000000-0008-0000-0600-00002E000000}"/>
            </a:ext>
          </a:extLst>
        </xdr:cNvPr>
        <xdr:cNvPicPr>
          <a:picLocks noChangeAspect="1"/>
        </xdr:cNvPicPr>
      </xdr:nvPicPr>
      <xdr:blipFill>
        <a:blip xmlns:r="http://schemas.openxmlformats.org/officeDocument/2006/relationships" r:embed="rId39"/>
        <a:stretch>
          <a:fillRect/>
        </a:stretch>
      </xdr:blipFill>
      <xdr:spPr>
        <a:xfrm>
          <a:off x="1356360" y="16611600"/>
          <a:ext cx="1436914" cy="524280"/>
        </a:xfrm>
        <a:prstGeom prst="rect">
          <a:avLst/>
        </a:prstGeom>
      </xdr:spPr>
    </xdr:pic>
    <xdr:clientData/>
  </xdr:twoCellAnchor>
  <xdr:twoCellAnchor>
    <xdr:from>
      <xdr:col>2</xdr:col>
      <xdr:colOff>243840</xdr:colOff>
      <xdr:row>71</xdr:row>
      <xdr:rowOff>121920</xdr:rowOff>
    </xdr:from>
    <xdr:to>
      <xdr:col>2</xdr:col>
      <xdr:colOff>1332412</xdr:colOff>
      <xdr:row>73</xdr:row>
      <xdr:rowOff>147562</xdr:rowOff>
    </xdr:to>
    <xdr:pic>
      <xdr:nvPicPr>
        <xdr:cNvPr id="47" name="Picture 46">
          <a:extLst>
            <a:ext uri="{FF2B5EF4-FFF2-40B4-BE49-F238E27FC236}">
              <a16:creationId xmlns:a16="http://schemas.microsoft.com/office/drawing/2014/main" id="{00000000-0008-0000-0600-00002F000000}"/>
            </a:ext>
          </a:extLst>
        </xdr:cNvPr>
        <xdr:cNvPicPr>
          <a:picLocks noChangeAspect="1"/>
        </xdr:cNvPicPr>
      </xdr:nvPicPr>
      <xdr:blipFill>
        <a:blip xmlns:r="http://schemas.openxmlformats.org/officeDocument/2006/relationships" r:embed="rId40"/>
        <a:stretch>
          <a:fillRect/>
        </a:stretch>
      </xdr:blipFill>
      <xdr:spPr>
        <a:xfrm>
          <a:off x="1463040" y="18135600"/>
          <a:ext cx="1088572" cy="604762"/>
        </a:xfrm>
        <a:prstGeom prst="rect">
          <a:avLst/>
        </a:prstGeom>
      </xdr:spPr>
    </xdr:pic>
    <xdr:clientData/>
  </xdr:twoCellAnchor>
  <xdr:twoCellAnchor>
    <xdr:from>
      <xdr:col>2</xdr:col>
      <xdr:colOff>99060</xdr:colOff>
      <xdr:row>76</xdr:row>
      <xdr:rowOff>121920</xdr:rowOff>
    </xdr:from>
    <xdr:to>
      <xdr:col>2</xdr:col>
      <xdr:colOff>1440180</xdr:colOff>
      <xdr:row>78</xdr:row>
      <xdr:rowOff>182880</xdr:rowOff>
    </xdr:to>
    <xdr:pic>
      <xdr:nvPicPr>
        <xdr:cNvPr id="48" name="Picture 47">
          <a:extLst>
            <a:ext uri="{FF2B5EF4-FFF2-40B4-BE49-F238E27FC236}">
              <a16:creationId xmlns:a16="http://schemas.microsoft.com/office/drawing/2014/main" id="{00000000-0008-0000-0600-000030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318260" y="19293840"/>
          <a:ext cx="1341120" cy="640080"/>
        </a:xfrm>
        <a:prstGeom prst="rect">
          <a:avLst/>
        </a:prstGeom>
        <a:noFill/>
        <a:ln>
          <a:noFill/>
        </a:ln>
      </xdr:spPr>
    </xdr:pic>
    <xdr:clientData/>
  </xdr:twoCellAnchor>
  <xdr:twoCellAnchor>
    <xdr:from>
      <xdr:col>2</xdr:col>
      <xdr:colOff>243840</xdr:colOff>
      <xdr:row>83</xdr:row>
      <xdr:rowOff>152400</xdr:rowOff>
    </xdr:from>
    <xdr:to>
      <xdr:col>2</xdr:col>
      <xdr:colOff>1427937</xdr:colOff>
      <xdr:row>84</xdr:row>
      <xdr:rowOff>187100</xdr:rowOff>
    </xdr:to>
    <xdr:pic>
      <xdr:nvPicPr>
        <xdr:cNvPr id="49" name="Picture 48">
          <a:extLst>
            <a:ext uri="{FF2B5EF4-FFF2-40B4-BE49-F238E27FC236}">
              <a16:creationId xmlns:a16="http://schemas.microsoft.com/office/drawing/2014/main" id="{00000000-0008-0000-0600-000031000000}"/>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1463040" y="21061680"/>
          <a:ext cx="1184097" cy="324260"/>
        </a:xfrm>
        <a:prstGeom prst="rect">
          <a:avLst/>
        </a:prstGeom>
        <a:noFill/>
        <a:ln>
          <a:noFill/>
        </a:ln>
      </xdr:spPr>
    </xdr:pic>
    <xdr:clientData/>
  </xdr:twoCellAnchor>
  <xdr:twoCellAnchor>
    <xdr:from>
      <xdr:col>2</xdr:col>
      <xdr:colOff>175260</xdr:colOff>
      <xdr:row>94</xdr:row>
      <xdr:rowOff>114300</xdr:rowOff>
    </xdr:from>
    <xdr:to>
      <xdr:col>2</xdr:col>
      <xdr:colOff>1417001</xdr:colOff>
      <xdr:row>96</xdr:row>
      <xdr:rowOff>181653</xdr:rowOff>
    </xdr:to>
    <xdr:pic>
      <xdr:nvPicPr>
        <xdr:cNvPr id="51" name="Picture 50">
          <a:extLst>
            <a:ext uri="{FF2B5EF4-FFF2-40B4-BE49-F238E27FC236}">
              <a16:creationId xmlns:a16="http://schemas.microsoft.com/office/drawing/2014/main" id="{00000000-0008-0000-0600-000033000000}"/>
            </a:ext>
          </a:extLst>
        </xdr:cNvPr>
        <xdr:cNvPicPr>
          <a:picLocks noChangeAspect="1"/>
        </xdr:cNvPicPr>
      </xdr:nvPicPr>
      <xdr:blipFill>
        <a:blip xmlns:r="http://schemas.openxmlformats.org/officeDocument/2006/relationships" r:embed="rId43"/>
        <a:stretch>
          <a:fillRect/>
        </a:stretch>
      </xdr:blipFill>
      <xdr:spPr>
        <a:xfrm>
          <a:off x="1394460" y="23629620"/>
          <a:ext cx="1241741" cy="646473"/>
        </a:xfrm>
        <a:prstGeom prst="rect">
          <a:avLst/>
        </a:prstGeom>
      </xdr:spPr>
    </xdr:pic>
    <xdr:clientData/>
  </xdr:twoCellAnchor>
  <xdr:twoCellAnchor>
    <xdr:from>
      <xdr:col>2</xdr:col>
      <xdr:colOff>228600</xdr:colOff>
      <xdr:row>115</xdr:row>
      <xdr:rowOff>38100</xdr:rowOff>
    </xdr:from>
    <xdr:to>
      <xdr:col>2</xdr:col>
      <xdr:colOff>1676400</xdr:colOff>
      <xdr:row>116</xdr:row>
      <xdr:rowOff>227295</xdr:rowOff>
    </xdr:to>
    <xdr:pic>
      <xdr:nvPicPr>
        <xdr:cNvPr id="52" name="Picture 51">
          <a:extLst>
            <a:ext uri="{FF2B5EF4-FFF2-40B4-BE49-F238E27FC236}">
              <a16:creationId xmlns:a16="http://schemas.microsoft.com/office/drawing/2014/main" id="{00000000-0008-0000-0600-00003400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447800" y="28765500"/>
          <a:ext cx="1447800" cy="478755"/>
        </a:xfrm>
        <a:prstGeom prst="rect">
          <a:avLst/>
        </a:prstGeom>
        <a:noFill/>
        <a:ln>
          <a:noFill/>
        </a:ln>
      </xdr:spPr>
    </xdr:pic>
    <xdr:clientData/>
  </xdr:twoCellAnchor>
  <xdr:twoCellAnchor>
    <xdr:from>
      <xdr:col>2</xdr:col>
      <xdr:colOff>60960</xdr:colOff>
      <xdr:row>105</xdr:row>
      <xdr:rowOff>15240</xdr:rowOff>
    </xdr:from>
    <xdr:to>
      <xdr:col>2</xdr:col>
      <xdr:colOff>1572380</xdr:colOff>
      <xdr:row>106</xdr:row>
      <xdr:rowOff>204651</xdr:rowOff>
    </xdr:to>
    <xdr:pic>
      <xdr:nvPicPr>
        <xdr:cNvPr id="53" name="Picture 52">
          <a:extLst>
            <a:ext uri="{FF2B5EF4-FFF2-40B4-BE49-F238E27FC236}">
              <a16:creationId xmlns:a16="http://schemas.microsoft.com/office/drawing/2014/main" id="{00000000-0008-0000-0600-00003500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280160" y="26136600"/>
          <a:ext cx="1511420" cy="478971"/>
        </a:xfrm>
        <a:prstGeom prst="rect">
          <a:avLst/>
        </a:prstGeom>
        <a:noFill/>
        <a:ln>
          <a:noFill/>
        </a:ln>
      </xdr:spPr>
    </xdr:pic>
    <xdr:clientData/>
  </xdr:twoCellAnchor>
  <xdr:twoCellAnchor>
    <xdr:from>
      <xdr:col>2</xdr:col>
      <xdr:colOff>213360</xdr:colOff>
      <xdr:row>99</xdr:row>
      <xdr:rowOff>60960</xdr:rowOff>
    </xdr:from>
    <xdr:to>
      <xdr:col>2</xdr:col>
      <xdr:colOff>1041935</xdr:colOff>
      <xdr:row>102</xdr:row>
      <xdr:rowOff>24893</xdr:rowOff>
    </xdr:to>
    <xdr:pic>
      <xdr:nvPicPr>
        <xdr:cNvPr id="54" name="Picture 53">
          <a:extLst>
            <a:ext uri="{FF2B5EF4-FFF2-40B4-BE49-F238E27FC236}">
              <a16:creationId xmlns:a16="http://schemas.microsoft.com/office/drawing/2014/main" id="{00000000-0008-0000-0600-000036000000}"/>
            </a:ext>
          </a:extLst>
        </xdr:cNvPr>
        <xdr:cNvPicPr>
          <a:picLocks noChangeAspect="1"/>
        </xdr:cNvPicPr>
      </xdr:nvPicPr>
      <xdr:blipFill>
        <a:blip xmlns:r="http://schemas.openxmlformats.org/officeDocument/2006/relationships" r:embed="rId46"/>
        <a:stretch>
          <a:fillRect/>
        </a:stretch>
      </xdr:blipFill>
      <xdr:spPr>
        <a:xfrm>
          <a:off x="1432560" y="24734520"/>
          <a:ext cx="828575" cy="543053"/>
        </a:xfrm>
        <a:prstGeom prst="rect">
          <a:avLst/>
        </a:prstGeom>
      </xdr:spPr>
    </xdr:pic>
    <xdr:clientData/>
  </xdr:twoCellAnchor>
  <xdr:twoCellAnchor editAs="oneCell">
    <xdr:from>
      <xdr:col>2</xdr:col>
      <xdr:colOff>121920</xdr:colOff>
      <xdr:row>89</xdr:row>
      <xdr:rowOff>106410</xdr:rowOff>
    </xdr:from>
    <xdr:to>
      <xdr:col>2</xdr:col>
      <xdr:colOff>1356360</xdr:colOff>
      <xdr:row>91</xdr:row>
      <xdr:rowOff>177309</xdr:rowOff>
    </xdr:to>
    <xdr:pic>
      <xdr:nvPicPr>
        <xdr:cNvPr id="55" name="Picture 54">
          <a:extLst>
            <a:ext uri="{FF2B5EF4-FFF2-40B4-BE49-F238E27FC236}">
              <a16:creationId xmlns:a16="http://schemas.microsoft.com/office/drawing/2014/main" id="{00000000-0008-0000-0600-000037000000}"/>
            </a:ext>
          </a:extLst>
        </xdr:cNvPr>
        <xdr:cNvPicPr>
          <a:picLocks noChangeAspect="1"/>
        </xdr:cNvPicPr>
      </xdr:nvPicPr>
      <xdr:blipFill>
        <a:blip xmlns:r="http://schemas.openxmlformats.org/officeDocument/2006/relationships" r:embed="rId47"/>
        <a:stretch>
          <a:fillRect/>
        </a:stretch>
      </xdr:blipFill>
      <xdr:spPr>
        <a:xfrm>
          <a:off x="1341120" y="22463490"/>
          <a:ext cx="1234440" cy="650019"/>
        </a:xfrm>
        <a:prstGeom prst="rect">
          <a:avLst/>
        </a:prstGeom>
      </xdr:spPr>
    </xdr:pic>
    <xdr:clientData/>
  </xdr:twoCellAnchor>
  <xdr:twoCellAnchor>
    <xdr:from>
      <xdr:col>5</xdr:col>
      <xdr:colOff>807721</xdr:colOff>
      <xdr:row>58</xdr:row>
      <xdr:rowOff>55970</xdr:rowOff>
    </xdr:from>
    <xdr:to>
      <xdr:col>5</xdr:col>
      <xdr:colOff>1005840</xdr:colOff>
      <xdr:row>59</xdr:row>
      <xdr:rowOff>30569</xdr:rowOff>
    </xdr:to>
    <xdr:pic>
      <xdr:nvPicPr>
        <xdr:cNvPr id="20" name="Picture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48"/>
        <a:stretch>
          <a:fillRect/>
        </a:stretch>
      </xdr:blipFill>
      <xdr:spPr>
        <a:xfrm>
          <a:off x="5219701" y="16629470"/>
          <a:ext cx="198119" cy="264159"/>
        </a:xfrm>
        <a:prstGeom prst="rect">
          <a:avLst/>
        </a:prstGeom>
      </xdr:spPr>
    </xdr:pic>
    <xdr:clientData/>
  </xdr:twoCellAnchor>
  <xdr:twoCellAnchor>
    <xdr:from>
      <xdr:col>5</xdr:col>
      <xdr:colOff>815341</xdr:colOff>
      <xdr:row>64</xdr:row>
      <xdr:rowOff>44488</xdr:rowOff>
    </xdr:from>
    <xdr:to>
      <xdr:col>5</xdr:col>
      <xdr:colOff>1005840</xdr:colOff>
      <xdr:row>64</xdr:row>
      <xdr:rowOff>267275</xdr:rowOff>
    </xdr:to>
    <xdr:pic>
      <xdr:nvPicPr>
        <xdr:cNvPr id="22" name="Picture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49"/>
        <a:stretch>
          <a:fillRect/>
        </a:stretch>
      </xdr:blipFill>
      <xdr:spPr>
        <a:xfrm>
          <a:off x="5227321" y="18332488"/>
          <a:ext cx="190499" cy="222787"/>
        </a:xfrm>
        <a:prstGeom prst="rect">
          <a:avLst/>
        </a:prstGeom>
      </xdr:spPr>
    </xdr:pic>
    <xdr:clientData/>
  </xdr:twoCellAnchor>
  <xdr:twoCellAnchor>
    <xdr:from>
      <xdr:col>5</xdr:col>
      <xdr:colOff>861060</xdr:colOff>
      <xdr:row>65</xdr:row>
      <xdr:rowOff>25547</xdr:rowOff>
    </xdr:from>
    <xdr:to>
      <xdr:col>5</xdr:col>
      <xdr:colOff>1005840</xdr:colOff>
      <xdr:row>65</xdr:row>
      <xdr:rowOff>251545</xdr:rowOff>
    </xdr:to>
    <xdr:pic>
      <xdr:nvPicPr>
        <xdr:cNvPr id="41" name="Picture 40">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25"/>
        <a:stretch>
          <a:fillRect/>
        </a:stretch>
      </xdr:blipFill>
      <xdr:spPr>
        <a:xfrm>
          <a:off x="5273040" y="18603107"/>
          <a:ext cx="144780" cy="225998"/>
        </a:xfrm>
        <a:prstGeom prst="rect">
          <a:avLst/>
        </a:prstGeom>
      </xdr:spPr>
    </xdr:pic>
    <xdr:clientData/>
  </xdr:twoCellAnchor>
  <xdr:twoCellAnchor>
    <xdr:from>
      <xdr:col>5</xdr:col>
      <xdr:colOff>838200</xdr:colOff>
      <xdr:row>68</xdr:row>
      <xdr:rowOff>58278</xdr:rowOff>
    </xdr:from>
    <xdr:to>
      <xdr:col>5</xdr:col>
      <xdr:colOff>982980</xdr:colOff>
      <xdr:row>68</xdr:row>
      <xdr:rowOff>282029</xdr:rowOff>
    </xdr:to>
    <xdr:pic>
      <xdr:nvPicPr>
        <xdr:cNvPr id="50" name="Picture 49">
          <a:extLst>
            <a:ext uri="{FF2B5EF4-FFF2-40B4-BE49-F238E27FC236}">
              <a16:creationId xmlns:a16="http://schemas.microsoft.com/office/drawing/2014/main" id="{00000000-0008-0000-0600-000032000000}"/>
            </a:ext>
          </a:extLst>
        </xdr:cNvPr>
        <xdr:cNvPicPr>
          <a:picLocks noChangeAspect="1"/>
        </xdr:cNvPicPr>
      </xdr:nvPicPr>
      <xdr:blipFill>
        <a:blip xmlns:r="http://schemas.openxmlformats.org/officeDocument/2006/relationships" r:embed="rId50"/>
        <a:stretch>
          <a:fillRect/>
        </a:stretch>
      </xdr:blipFill>
      <xdr:spPr>
        <a:xfrm>
          <a:off x="5250180" y="19504518"/>
          <a:ext cx="144780" cy="223751"/>
        </a:xfrm>
        <a:prstGeom prst="rect">
          <a:avLst/>
        </a:prstGeom>
      </xdr:spPr>
    </xdr:pic>
    <xdr:clientData/>
  </xdr:twoCellAnchor>
  <xdr:twoCellAnchor>
    <xdr:from>
      <xdr:col>5</xdr:col>
      <xdr:colOff>838200</xdr:colOff>
      <xdr:row>71</xdr:row>
      <xdr:rowOff>45720</xdr:rowOff>
    </xdr:from>
    <xdr:to>
      <xdr:col>5</xdr:col>
      <xdr:colOff>982980</xdr:colOff>
      <xdr:row>71</xdr:row>
      <xdr:rowOff>271718</xdr:rowOff>
    </xdr:to>
    <xdr:pic>
      <xdr:nvPicPr>
        <xdr:cNvPr id="56" name="Picture 55">
          <a:extLst>
            <a:ext uri="{FF2B5EF4-FFF2-40B4-BE49-F238E27FC236}">
              <a16:creationId xmlns:a16="http://schemas.microsoft.com/office/drawing/2014/main" id="{00000000-0008-0000-0600-000038000000}"/>
            </a:ext>
          </a:extLst>
        </xdr:cNvPr>
        <xdr:cNvPicPr>
          <a:picLocks noChangeAspect="1"/>
        </xdr:cNvPicPr>
      </xdr:nvPicPr>
      <xdr:blipFill>
        <a:blip xmlns:r="http://schemas.openxmlformats.org/officeDocument/2006/relationships" r:embed="rId25"/>
        <a:stretch>
          <a:fillRect/>
        </a:stretch>
      </xdr:blipFill>
      <xdr:spPr>
        <a:xfrm>
          <a:off x="5250180" y="23797260"/>
          <a:ext cx="144780" cy="22599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243840</xdr:colOff>
      <xdr:row>2</xdr:row>
      <xdr:rowOff>53340</xdr:rowOff>
    </xdr:from>
    <xdr:to>
      <xdr:col>7</xdr:col>
      <xdr:colOff>615315</xdr:colOff>
      <xdr:row>2</xdr:row>
      <xdr:rowOff>758190</xdr:rowOff>
    </xdr:to>
    <xdr:pic>
      <xdr:nvPicPr>
        <xdr:cNvPr id="32" name="Picture 31">
          <a:extLst>
            <a:ext uri="{FF2B5EF4-FFF2-40B4-BE49-F238E27FC236}">
              <a16:creationId xmlns:a16="http://schemas.microsoft.com/office/drawing/2014/main" id="{C7E0670D-F3FF-402D-B046-EE4A092818BB}"/>
            </a:ext>
          </a:extLst>
        </xdr:cNvPr>
        <xdr:cNvPicPr>
          <a:picLocks noChangeAspect="1"/>
        </xdr:cNvPicPr>
      </xdr:nvPicPr>
      <xdr:blipFill>
        <a:blip xmlns:r="http://schemas.openxmlformats.org/officeDocument/2006/relationships" r:embed="rId1"/>
        <a:stretch>
          <a:fillRect/>
        </a:stretch>
      </xdr:blipFill>
      <xdr:spPr>
        <a:xfrm>
          <a:off x="3291840" y="7437120"/>
          <a:ext cx="371475" cy="704850"/>
        </a:xfrm>
        <a:prstGeom prst="rect">
          <a:avLst/>
        </a:prstGeom>
      </xdr:spPr>
    </xdr:pic>
    <xdr:clientData/>
  </xdr:twoCellAnchor>
  <xdr:twoCellAnchor>
    <xdr:from>
      <xdr:col>7</xdr:col>
      <xdr:colOff>213360</xdr:colOff>
      <xdr:row>9</xdr:row>
      <xdr:rowOff>30480</xdr:rowOff>
    </xdr:from>
    <xdr:to>
      <xdr:col>7</xdr:col>
      <xdr:colOff>584835</xdr:colOff>
      <xdr:row>9</xdr:row>
      <xdr:rowOff>735330</xdr:rowOff>
    </xdr:to>
    <xdr:pic>
      <xdr:nvPicPr>
        <xdr:cNvPr id="33" name="Picture 32">
          <a:extLst>
            <a:ext uri="{FF2B5EF4-FFF2-40B4-BE49-F238E27FC236}">
              <a16:creationId xmlns:a16="http://schemas.microsoft.com/office/drawing/2014/main" id="{33E23C73-EA1F-4EE4-8D8F-9A39FC4A6B51}"/>
            </a:ext>
          </a:extLst>
        </xdr:cNvPr>
        <xdr:cNvPicPr>
          <a:picLocks noChangeAspect="1"/>
        </xdr:cNvPicPr>
      </xdr:nvPicPr>
      <xdr:blipFill>
        <a:blip xmlns:r="http://schemas.openxmlformats.org/officeDocument/2006/relationships" r:embed="rId1"/>
        <a:stretch>
          <a:fillRect/>
        </a:stretch>
      </xdr:blipFill>
      <xdr:spPr>
        <a:xfrm>
          <a:off x="3261360" y="12748260"/>
          <a:ext cx="371475" cy="704850"/>
        </a:xfrm>
        <a:prstGeom prst="rect">
          <a:avLst/>
        </a:prstGeom>
      </xdr:spPr>
    </xdr:pic>
    <xdr:clientData/>
  </xdr:twoCellAnchor>
  <xdr:twoCellAnchor>
    <xdr:from>
      <xdr:col>7</xdr:col>
      <xdr:colOff>213360</xdr:colOff>
      <xdr:row>10</xdr:row>
      <xdr:rowOff>60960</xdr:rowOff>
    </xdr:from>
    <xdr:to>
      <xdr:col>7</xdr:col>
      <xdr:colOff>584835</xdr:colOff>
      <xdr:row>11</xdr:row>
      <xdr:rowOff>3810</xdr:rowOff>
    </xdr:to>
    <xdr:pic>
      <xdr:nvPicPr>
        <xdr:cNvPr id="34" name="Picture 33">
          <a:extLst>
            <a:ext uri="{FF2B5EF4-FFF2-40B4-BE49-F238E27FC236}">
              <a16:creationId xmlns:a16="http://schemas.microsoft.com/office/drawing/2014/main" id="{FB865983-420E-4DD6-8438-50A03E002477}"/>
            </a:ext>
          </a:extLst>
        </xdr:cNvPr>
        <xdr:cNvPicPr>
          <a:picLocks noChangeAspect="1"/>
        </xdr:cNvPicPr>
      </xdr:nvPicPr>
      <xdr:blipFill>
        <a:blip xmlns:r="http://schemas.openxmlformats.org/officeDocument/2006/relationships" r:embed="rId1"/>
        <a:stretch>
          <a:fillRect/>
        </a:stretch>
      </xdr:blipFill>
      <xdr:spPr>
        <a:xfrm>
          <a:off x="3261360" y="13540740"/>
          <a:ext cx="371475" cy="704850"/>
        </a:xfrm>
        <a:prstGeom prst="rect">
          <a:avLst/>
        </a:prstGeom>
      </xdr:spPr>
    </xdr:pic>
    <xdr:clientData/>
  </xdr:twoCellAnchor>
  <xdr:twoCellAnchor>
    <xdr:from>
      <xdr:col>7</xdr:col>
      <xdr:colOff>175260</xdr:colOff>
      <xdr:row>11</xdr:row>
      <xdr:rowOff>22860</xdr:rowOff>
    </xdr:from>
    <xdr:to>
      <xdr:col>7</xdr:col>
      <xdr:colOff>670560</xdr:colOff>
      <xdr:row>11</xdr:row>
      <xdr:rowOff>708660</xdr:rowOff>
    </xdr:to>
    <xdr:pic>
      <xdr:nvPicPr>
        <xdr:cNvPr id="35" name="Picture 34">
          <a:extLst>
            <a:ext uri="{FF2B5EF4-FFF2-40B4-BE49-F238E27FC236}">
              <a16:creationId xmlns:a16="http://schemas.microsoft.com/office/drawing/2014/main" id="{8F3E354B-9518-4575-B4B3-A351202651A5}"/>
            </a:ext>
          </a:extLst>
        </xdr:cNvPr>
        <xdr:cNvPicPr>
          <a:picLocks noChangeAspect="1"/>
        </xdr:cNvPicPr>
      </xdr:nvPicPr>
      <xdr:blipFill>
        <a:blip xmlns:r="http://schemas.openxmlformats.org/officeDocument/2006/relationships" r:embed="rId2"/>
        <a:stretch>
          <a:fillRect/>
        </a:stretch>
      </xdr:blipFill>
      <xdr:spPr>
        <a:xfrm>
          <a:off x="3223260" y="14264640"/>
          <a:ext cx="495300" cy="685800"/>
        </a:xfrm>
        <a:prstGeom prst="rect">
          <a:avLst/>
        </a:prstGeom>
      </xdr:spPr>
    </xdr:pic>
    <xdr:clientData/>
  </xdr:twoCellAnchor>
  <xdr:twoCellAnchor>
    <xdr:from>
      <xdr:col>7</xdr:col>
      <xdr:colOff>243840</xdr:colOff>
      <xdr:row>8</xdr:row>
      <xdr:rowOff>68580</xdr:rowOff>
    </xdr:from>
    <xdr:to>
      <xdr:col>7</xdr:col>
      <xdr:colOff>596265</xdr:colOff>
      <xdr:row>8</xdr:row>
      <xdr:rowOff>744855</xdr:rowOff>
    </xdr:to>
    <xdr:pic>
      <xdr:nvPicPr>
        <xdr:cNvPr id="36" name="Picture 35">
          <a:extLst>
            <a:ext uri="{FF2B5EF4-FFF2-40B4-BE49-F238E27FC236}">
              <a16:creationId xmlns:a16="http://schemas.microsoft.com/office/drawing/2014/main" id="{8125A47E-189F-403C-BF07-061B30E01DDD}"/>
            </a:ext>
          </a:extLst>
        </xdr:cNvPr>
        <xdr:cNvPicPr>
          <a:picLocks noChangeAspect="1"/>
        </xdr:cNvPicPr>
      </xdr:nvPicPr>
      <xdr:blipFill>
        <a:blip xmlns:r="http://schemas.openxmlformats.org/officeDocument/2006/relationships" r:embed="rId3"/>
        <a:stretch>
          <a:fillRect/>
        </a:stretch>
      </xdr:blipFill>
      <xdr:spPr>
        <a:xfrm>
          <a:off x="3291840" y="12024360"/>
          <a:ext cx="352425" cy="676275"/>
        </a:xfrm>
        <a:prstGeom prst="rect">
          <a:avLst/>
        </a:prstGeom>
      </xdr:spPr>
    </xdr:pic>
    <xdr:clientData/>
  </xdr:twoCellAnchor>
  <xdr:twoCellAnchor>
    <xdr:from>
      <xdr:col>7</xdr:col>
      <xdr:colOff>220980</xdr:colOff>
      <xdr:row>7</xdr:row>
      <xdr:rowOff>152400</xdr:rowOff>
    </xdr:from>
    <xdr:to>
      <xdr:col>7</xdr:col>
      <xdr:colOff>652145</xdr:colOff>
      <xdr:row>7</xdr:row>
      <xdr:rowOff>624840</xdr:rowOff>
    </xdr:to>
    <xdr:pic>
      <xdr:nvPicPr>
        <xdr:cNvPr id="37" name="Picture 36">
          <a:extLst>
            <a:ext uri="{FF2B5EF4-FFF2-40B4-BE49-F238E27FC236}">
              <a16:creationId xmlns:a16="http://schemas.microsoft.com/office/drawing/2014/main" id="{8AD9F394-6F0E-4FBE-9DFC-8DB23D55ADEE}"/>
            </a:ext>
          </a:extLst>
        </xdr:cNvPr>
        <xdr:cNvPicPr>
          <a:picLocks noChangeAspect="1"/>
        </xdr:cNvPicPr>
      </xdr:nvPicPr>
      <xdr:blipFill>
        <a:blip xmlns:r="http://schemas.openxmlformats.org/officeDocument/2006/relationships" r:embed="rId4"/>
        <a:stretch>
          <a:fillRect/>
        </a:stretch>
      </xdr:blipFill>
      <xdr:spPr>
        <a:xfrm>
          <a:off x="3268980" y="11346180"/>
          <a:ext cx="431165" cy="472440"/>
        </a:xfrm>
        <a:prstGeom prst="rect">
          <a:avLst/>
        </a:prstGeom>
      </xdr:spPr>
    </xdr:pic>
    <xdr:clientData/>
  </xdr:twoCellAnchor>
  <xdr:twoCellAnchor>
    <xdr:from>
      <xdr:col>7</xdr:col>
      <xdr:colOff>190500</xdr:colOff>
      <xdr:row>6</xdr:row>
      <xdr:rowOff>121920</xdr:rowOff>
    </xdr:from>
    <xdr:to>
      <xdr:col>7</xdr:col>
      <xdr:colOff>594360</xdr:colOff>
      <xdr:row>6</xdr:row>
      <xdr:rowOff>708660</xdr:rowOff>
    </xdr:to>
    <xdr:pic>
      <xdr:nvPicPr>
        <xdr:cNvPr id="38" name="Picture 37">
          <a:extLst>
            <a:ext uri="{FF2B5EF4-FFF2-40B4-BE49-F238E27FC236}">
              <a16:creationId xmlns:a16="http://schemas.microsoft.com/office/drawing/2014/main" id="{C25ADF8D-F8D8-49AC-AEFB-7046BC8CAC65}"/>
            </a:ext>
          </a:extLst>
        </xdr:cNvPr>
        <xdr:cNvPicPr>
          <a:picLocks noChangeAspect="1"/>
        </xdr:cNvPicPr>
      </xdr:nvPicPr>
      <xdr:blipFill>
        <a:blip xmlns:r="http://schemas.openxmlformats.org/officeDocument/2006/relationships" r:embed="rId5"/>
        <a:stretch>
          <a:fillRect/>
        </a:stretch>
      </xdr:blipFill>
      <xdr:spPr>
        <a:xfrm>
          <a:off x="3238500" y="10553700"/>
          <a:ext cx="403860" cy="586740"/>
        </a:xfrm>
        <a:prstGeom prst="rect">
          <a:avLst/>
        </a:prstGeom>
      </xdr:spPr>
    </xdr:pic>
    <xdr:clientData/>
  </xdr:twoCellAnchor>
  <xdr:twoCellAnchor>
    <xdr:from>
      <xdr:col>7</xdr:col>
      <xdr:colOff>251460</xdr:colOff>
      <xdr:row>4</xdr:row>
      <xdr:rowOff>152400</xdr:rowOff>
    </xdr:from>
    <xdr:to>
      <xdr:col>7</xdr:col>
      <xdr:colOff>601345</xdr:colOff>
      <xdr:row>4</xdr:row>
      <xdr:rowOff>678180</xdr:rowOff>
    </xdr:to>
    <xdr:pic>
      <xdr:nvPicPr>
        <xdr:cNvPr id="39" name="Picture 38">
          <a:extLst>
            <a:ext uri="{FF2B5EF4-FFF2-40B4-BE49-F238E27FC236}">
              <a16:creationId xmlns:a16="http://schemas.microsoft.com/office/drawing/2014/main" id="{E47D76C0-F056-4605-85FD-566A24BEF9B8}"/>
            </a:ext>
          </a:extLst>
        </xdr:cNvPr>
        <xdr:cNvPicPr>
          <a:picLocks noChangeAspect="1"/>
        </xdr:cNvPicPr>
      </xdr:nvPicPr>
      <xdr:blipFill>
        <a:blip xmlns:r="http://schemas.openxmlformats.org/officeDocument/2006/relationships" r:embed="rId6"/>
        <a:stretch>
          <a:fillRect/>
        </a:stretch>
      </xdr:blipFill>
      <xdr:spPr>
        <a:xfrm>
          <a:off x="3299460" y="9060180"/>
          <a:ext cx="349885" cy="525780"/>
        </a:xfrm>
        <a:prstGeom prst="rect">
          <a:avLst/>
        </a:prstGeom>
      </xdr:spPr>
    </xdr:pic>
    <xdr:clientData/>
  </xdr:twoCellAnchor>
  <xdr:twoCellAnchor>
    <xdr:from>
      <xdr:col>7</xdr:col>
      <xdr:colOff>236220</xdr:colOff>
      <xdr:row>3</xdr:row>
      <xdr:rowOff>99060</xdr:rowOff>
    </xdr:from>
    <xdr:to>
      <xdr:col>7</xdr:col>
      <xdr:colOff>591185</xdr:colOff>
      <xdr:row>3</xdr:row>
      <xdr:rowOff>685800</xdr:rowOff>
    </xdr:to>
    <xdr:pic>
      <xdr:nvPicPr>
        <xdr:cNvPr id="40" name="Picture 39">
          <a:extLst>
            <a:ext uri="{FF2B5EF4-FFF2-40B4-BE49-F238E27FC236}">
              <a16:creationId xmlns:a16="http://schemas.microsoft.com/office/drawing/2014/main" id="{6C6B1189-EE51-490E-9CC6-E2EEDA68D7F2}"/>
            </a:ext>
          </a:extLst>
        </xdr:cNvPr>
        <xdr:cNvPicPr>
          <a:picLocks noChangeAspect="1"/>
        </xdr:cNvPicPr>
      </xdr:nvPicPr>
      <xdr:blipFill>
        <a:blip xmlns:r="http://schemas.openxmlformats.org/officeDocument/2006/relationships" r:embed="rId7"/>
        <a:stretch>
          <a:fillRect/>
        </a:stretch>
      </xdr:blipFill>
      <xdr:spPr>
        <a:xfrm>
          <a:off x="3284220" y="8244840"/>
          <a:ext cx="354965" cy="586740"/>
        </a:xfrm>
        <a:prstGeom prst="rect">
          <a:avLst/>
        </a:prstGeom>
      </xdr:spPr>
    </xdr:pic>
    <xdr:clientData/>
  </xdr:twoCellAnchor>
  <xdr:twoCellAnchor>
    <xdr:from>
      <xdr:col>7</xdr:col>
      <xdr:colOff>228600</xdr:colOff>
      <xdr:row>5</xdr:row>
      <xdr:rowOff>76200</xdr:rowOff>
    </xdr:from>
    <xdr:to>
      <xdr:col>7</xdr:col>
      <xdr:colOff>600075</xdr:colOff>
      <xdr:row>6</xdr:row>
      <xdr:rowOff>19050</xdr:rowOff>
    </xdr:to>
    <xdr:pic>
      <xdr:nvPicPr>
        <xdr:cNvPr id="41" name="Picture 40">
          <a:extLst>
            <a:ext uri="{FF2B5EF4-FFF2-40B4-BE49-F238E27FC236}">
              <a16:creationId xmlns:a16="http://schemas.microsoft.com/office/drawing/2014/main" id="{D7150075-5874-4FF5-BAAC-FD66B6BB7DFF}"/>
            </a:ext>
          </a:extLst>
        </xdr:cNvPr>
        <xdr:cNvPicPr>
          <a:picLocks noChangeAspect="1"/>
        </xdr:cNvPicPr>
      </xdr:nvPicPr>
      <xdr:blipFill>
        <a:blip xmlns:r="http://schemas.openxmlformats.org/officeDocument/2006/relationships" r:embed="rId1"/>
        <a:stretch>
          <a:fillRect/>
        </a:stretch>
      </xdr:blipFill>
      <xdr:spPr>
        <a:xfrm>
          <a:off x="3276600" y="9745980"/>
          <a:ext cx="371475" cy="704850"/>
        </a:xfrm>
        <a:prstGeom prst="rect">
          <a:avLst/>
        </a:prstGeom>
      </xdr:spPr>
    </xdr:pic>
    <xdr:clientData/>
  </xdr:twoCellAnchor>
  <xdr:twoCellAnchor>
    <xdr:from>
      <xdr:col>22</xdr:col>
      <xdr:colOff>121920</xdr:colOff>
      <xdr:row>2</xdr:row>
      <xdr:rowOff>7620</xdr:rowOff>
    </xdr:from>
    <xdr:to>
      <xdr:col>22</xdr:col>
      <xdr:colOff>485775</xdr:colOff>
      <xdr:row>2</xdr:row>
      <xdr:rowOff>712470</xdr:rowOff>
    </xdr:to>
    <xdr:pic>
      <xdr:nvPicPr>
        <xdr:cNvPr id="42" name="Picture 41">
          <a:extLst>
            <a:ext uri="{FF2B5EF4-FFF2-40B4-BE49-F238E27FC236}">
              <a16:creationId xmlns:a16="http://schemas.microsoft.com/office/drawing/2014/main" id="{949FDFD5-C25D-4A6E-AE8C-06BEF6923065}"/>
            </a:ext>
          </a:extLst>
        </xdr:cNvPr>
        <xdr:cNvPicPr>
          <a:picLocks noChangeAspect="1"/>
        </xdr:cNvPicPr>
      </xdr:nvPicPr>
      <xdr:blipFill>
        <a:blip xmlns:r="http://schemas.openxmlformats.org/officeDocument/2006/relationships" r:embed="rId1"/>
        <a:stretch>
          <a:fillRect/>
        </a:stretch>
      </xdr:blipFill>
      <xdr:spPr>
        <a:xfrm>
          <a:off x="6827520" y="1531620"/>
          <a:ext cx="363855" cy="704850"/>
        </a:xfrm>
        <a:prstGeom prst="rect">
          <a:avLst/>
        </a:prstGeom>
      </xdr:spPr>
    </xdr:pic>
    <xdr:clientData/>
  </xdr:twoCellAnchor>
  <xdr:twoCellAnchor>
    <xdr:from>
      <xdr:col>25</xdr:col>
      <xdr:colOff>91440</xdr:colOff>
      <xdr:row>2</xdr:row>
      <xdr:rowOff>76200</xdr:rowOff>
    </xdr:from>
    <xdr:to>
      <xdr:col>25</xdr:col>
      <xdr:colOff>455295</xdr:colOff>
      <xdr:row>3</xdr:row>
      <xdr:rowOff>19050</xdr:rowOff>
    </xdr:to>
    <xdr:pic>
      <xdr:nvPicPr>
        <xdr:cNvPr id="43" name="Picture 42">
          <a:extLst>
            <a:ext uri="{FF2B5EF4-FFF2-40B4-BE49-F238E27FC236}">
              <a16:creationId xmlns:a16="http://schemas.microsoft.com/office/drawing/2014/main" id="{97217B27-6E6F-4AA7-8B58-CF10D4D6B775}"/>
            </a:ext>
          </a:extLst>
        </xdr:cNvPr>
        <xdr:cNvPicPr>
          <a:picLocks noChangeAspect="1"/>
        </xdr:cNvPicPr>
      </xdr:nvPicPr>
      <xdr:blipFill>
        <a:blip xmlns:r="http://schemas.openxmlformats.org/officeDocument/2006/relationships" r:embed="rId1"/>
        <a:stretch>
          <a:fillRect/>
        </a:stretch>
      </xdr:blipFill>
      <xdr:spPr>
        <a:xfrm>
          <a:off x="8625840" y="1600200"/>
          <a:ext cx="363855" cy="704850"/>
        </a:xfrm>
        <a:prstGeom prst="rect">
          <a:avLst/>
        </a:prstGeom>
      </xdr:spPr>
    </xdr:pic>
    <xdr:clientData/>
  </xdr:twoCellAnchor>
  <xdr:twoCellAnchor>
    <xdr:from>
      <xdr:col>29</xdr:col>
      <xdr:colOff>99060</xdr:colOff>
      <xdr:row>2</xdr:row>
      <xdr:rowOff>45720</xdr:rowOff>
    </xdr:from>
    <xdr:to>
      <xdr:col>29</xdr:col>
      <xdr:colOff>462915</xdr:colOff>
      <xdr:row>2</xdr:row>
      <xdr:rowOff>750570</xdr:rowOff>
    </xdr:to>
    <xdr:pic>
      <xdr:nvPicPr>
        <xdr:cNvPr id="44" name="Picture 43">
          <a:extLst>
            <a:ext uri="{FF2B5EF4-FFF2-40B4-BE49-F238E27FC236}">
              <a16:creationId xmlns:a16="http://schemas.microsoft.com/office/drawing/2014/main" id="{4C40F748-E0D4-4823-A5EB-3795E0164B32}"/>
            </a:ext>
          </a:extLst>
        </xdr:cNvPr>
        <xdr:cNvPicPr>
          <a:picLocks noChangeAspect="1"/>
        </xdr:cNvPicPr>
      </xdr:nvPicPr>
      <xdr:blipFill>
        <a:blip xmlns:r="http://schemas.openxmlformats.org/officeDocument/2006/relationships" r:embed="rId1"/>
        <a:stretch>
          <a:fillRect/>
        </a:stretch>
      </xdr:blipFill>
      <xdr:spPr>
        <a:xfrm>
          <a:off x="11071860" y="1569720"/>
          <a:ext cx="363855" cy="704850"/>
        </a:xfrm>
        <a:prstGeom prst="rect">
          <a:avLst/>
        </a:prstGeom>
      </xdr:spPr>
    </xdr:pic>
    <xdr:clientData/>
  </xdr:twoCellAnchor>
  <xdr:twoCellAnchor>
    <xdr:from>
      <xdr:col>30</xdr:col>
      <xdr:colOff>83820</xdr:colOff>
      <xdr:row>2</xdr:row>
      <xdr:rowOff>38100</xdr:rowOff>
    </xdr:from>
    <xdr:to>
      <xdr:col>30</xdr:col>
      <xdr:colOff>447675</xdr:colOff>
      <xdr:row>2</xdr:row>
      <xdr:rowOff>742950</xdr:rowOff>
    </xdr:to>
    <xdr:pic>
      <xdr:nvPicPr>
        <xdr:cNvPr id="45" name="Picture 44">
          <a:extLst>
            <a:ext uri="{FF2B5EF4-FFF2-40B4-BE49-F238E27FC236}">
              <a16:creationId xmlns:a16="http://schemas.microsoft.com/office/drawing/2014/main" id="{DF69862B-9E17-4619-B9D3-33431BE86752}"/>
            </a:ext>
          </a:extLst>
        </xdr:cNvPr>
        <xdr:cNvPicPr>
          <a:picLocks noChangeAspect="1"/>
        </xdr:cNvPicPr>
      </xdr:nvPicPr>
      <xdr:blipFill>
        <a:blip xmlns:r="http://schemas.openxmlformats.org/officeDocument/2006/relationships" r:embed="rId1"/>
        <a:stretch>
          <a:fillRect/>
        </a:stretch>
      </xdr:blipFill>
      <xdr:spPr>
        <a:xfrm>
          <a:off x="11666220" y="1562100"/>
          <a:ext cx="363855" cy="704850"/>
        </a:xfrm>
        <a:prstGeom prst="rect">
          <a:avLst/>
        </a:prstGeom>
      </xdr:spPr>
    </xdr:pic>
    <xdr:clientData/>
  </xdr:twoCellAnchor>
  <xdr:twoCellAnchor>
    <xdr:from>
      <xdr:col>23</xdr:col>
      <xdr:colOff>53340</xdr:colOff>
      <xdr:row>2</xdr:row>
      <xdr:rowOff>83820</xdr:rowOff>
    </xdr:from>
    <xdr:to>
      <xdr:col>23</xdr:col>
      <xdr:colOff>408305</xdr:colOff>
      <xdr:row>2</xdr:row>
      <xdr:rowOff>670560</xdr:rowOff>
    </xdr:to>
    <xdr:pic>
      <xdr:nvPicPr>
        <xdr:cNvPr id="46" name="Picture 45">
          <a:extLst>
            <a:ext uri="{FF2B5EF4-FFF2-40B4-BE49-F238E27FC236}">
              <a16:creationId xmlns:a16="http://schemas.microsoft.com/office/drawing/2014/main" id="{41D39FD8-15C2-47A3-8DE4-49E97EE58442}"/>
            </a:ext>
          </a:extLst>
        </xdr:cNvPr>
        <xdr:cNvPicPr>
          <a:picLocks noChangeAspect="1"/>
        </xdr:cNvPicPr>
      </xdr:nvPicPr>
      <xdr:blipFill>
        <a:blip xmlns:r="http://schemas.openxmlformats.org/officeDocument/2006/relationships" r:embed="rId7"/>
        <a:stretch>
          <a:fillRect/>
        </a:stretch>
      </xdr:blipFill>
      <xdr:spPr>
        <a:xfrm>
          <a:off x="7368540" y="1607820"/>
          <a:ext cx="354965" cy="586740"/>
        </a:xfrm>
        <a:prstGeom prst="rect">
          <a:avLst/>
        </a:prstGeom>
      </xdr:spPr>
    </xdr:pic>
    <xdr:clientData/>
  </xdr:twoCellAnchor>
  <xdr:twoCellAnchor>
    <xdr:from>
      <xdr:col>24</xdr:col>
      <xdr:colOff>68580</xdr:colOff>
      <xdr:row>2</xdr:row>
      <xdr:rowOff>175260</xdr:rowOff>
    </xdr:from>
    <xdr:to>
      <xdr:col>24</xdr:col>
      <xdr:colOff>418465</xdr:colOff>
      <xdr:row>2</xdr:row>
      <xdr:rowOff>701040</xdr:rowOff>
    </xdr:to>
    <xdr:pic>
      <xdr:nvPicPr>
        <xdr:cNvPr id="47" name="Picture 46">
          <a:extLst>
            <a:ext uri="{FF2B5EF4-FFF2-40B4-BE49-F238E27FC236}">
              <a16:creationId xmlns:a16="http://schemas.microsoft.com/office/drawing/2014/main" id="{0569204A-F503-4EA2-8B05-B95D681EEA80}"/>
            </a:ext>
          </a:extLst>
        </xdr:cNvPr>
        <xdr:cNvPicPr>
          <a:picLocks noChangeAspect="1"/>
        </xdr:cNvPicPr>
      </xdr:nvPicPr>
      <xdr:blipFill>
        <a:blip xmlns:r="http://schemas.openxmlformats.org/officeDocument/2006/relationships" r:embed="rId6"/>
        <a:stretch>
          <a:fillRect/>
        </a:stretch>
      </xdr:blipFill>
      <xdr:spPr>
        <a:xfrm>
          <a:off x="7993380" y="1699260"/>
          <a:ext cx="349885" cy="525780"/>
        </a:xfrm>
        <a:prstGeom prst="rect">
          <a:avLst/>
        </a:prstGeom>
      </xdr:spPr>
    </xdr:pic>
    <xdr:clientData/>
  </xdr:twoCellAnchor>
  <xdr:twoCellAnchor>
    <xdr:from>
      <xdr:col>26</xdr:col>
      <xdr:colOff>76200</xdr:colOff>
      <xdr:row>2</xdr:row>
      <xdr:rowOff>91440</xdr:rowOff>
    </xdr:from>
    <xdr:to>
      <xdr:col>26</xdr:col>
      <xdr:colOff>480060</xdr:colOff>
      <xdr:row>2</xdr:row>
      <xdr:rowOff>678180</xdr:rowOff>
    </xdr:to>
    <xdr:pic>
      <xdr:nvPicPr>
        <xdr:cNvPr id="48" name="Picture 47">
          <a:extLst>
            <a:ext uri="{FF2B5EF4-FFF2-40B4-BE49-F238E27FC236}">
              <a16:creationId xmlns:a16="http://schemas.microsoft.com/office/drawing/2014/main" id="{8956F329-A607-4EBC-827A-E7C237F6235E}"/>
            </a:ext>
          </a:extLst>
        </xdr:cNvPr>
        <xdr:cNvPicPr>
          <a:picLocks noChangeAspect="1"/>
        </xdr:cNvPicPr>
      </xdr:nvPicPr>
      <xdr:blipFill>
        <a:blip xmlns:r="http://schemas.openxmlformats.org/officeDocument/2006/relationships" r:embed="rId5"/>
        <a:stretch>
          <a:fillRect/>
        </a:stretch>
      </xdr:blipFill>
      <xdr:spPr>
        <a:xfrm>
          <a:off x="9220200" y="1615440"/>
          <a:ext cx="403860" cy="586740"/>
        </a:xfrm>
        <a:prstGeom prst="rect">
          <a:avLst/>
        </a:prstGeom>
      </xdr:spPr>
    </xdr:pic>
    <xdr:clientData/>
  </xdr:twoCellAnchor>
  <xdr:twoCellAnchor>
    <xdr:from>
      <xdr:col>27</xdr:col>
      <xdr:colOff>22860</xdr:colOff>
      <xdr:row>2</xdr:row>
      <xdr:rowOff>121920</xdr:rowOff>
    </xdr:from>
    <xdr:to>
      <xdr:col>27</xdr:col>
      <xdr:colOff>408305</xdr:colOff>
      <xdr:row>2</xdr:row>
      <xdr:rowOff>594360</xdr:rowOff>
    </xdr:to>
    <xdr:pic>
      <xdr:nvPicPr>
        <xdr:cNvPr id="49" name="Picture 48">
          <a:extLst>
            <a:ext uri="{FF2B5EF4-FFF2-40B4-BE49-F238E27FC236}">
              <a16:creationId xmlns:a16="http://schemas.microsoft.com/office/drawing/2014/main" id="{89049F30-288F-49B5-BAE0-E92AD13E6FF2}"/>
            </a:ext>
          </a:extLst>
        </xdr:cNvPr>
        <xdr:cNvPicPr>
          <a:picLocks noChangeAspect="1"/>
        </xdr:cNvPicPr>
      </xdr:nvPicPr>
      <xdr:blipFill>
        <a:blip xmlns:r="http://schemas.openxmlformats.org/officeDocument/2006/relationships" r:embed="rId4"/>
        <a:stretch>
          <a:fillRect/>
        </a:stretch>
      </xdr:blipFill>
      <xdr:spPr>
        <a:xfrm>
          <a:off x="9776460" y="1645920"/>
          <a:ext cx="385445" cy="472440"/>
        </a:xfrm>
        <a:prstGeom prst="rect">
          <a:avLst/>
        </a:prstGeom>
      </xdr:spPr>
    </xdr:pic>
    <xdr:clientData/>
  </xdr:twoCellAnchor>
  <xdr:twoCellAnchor>
    <xdr:from>
      <xdr:col>28</xdr:col>
      <xdr:colOff>137160</xdr:colOff>
      <xdr:row>2</xdr:row>
      <xdr:rowOff>68580</xdr:rowOff>
    </xdr:from>
    <xdr:to>
      <xdr:col>28</xdr:col>
      <xdr:colOff>489585</xdr:colOff>
      <xdr:row>2</xdr:row>
      <xdr:rowOff>744855</xdr:rowOff>
    </xdr:to>
    <xdr:pic>
      <xdr:nvPicPr>
        <xdr:cNvPr id="50" name="Picture 49">
          <a:extLst>
            <a:ext uri="{FF2B5EF4-FFF2-40B4-BE49-F238E27FC236}">
              <a16:creationId xmlns:a16="http://schemas.microsoft.com/office/drawing/2014/main" id="{69A71F8B-2EA0-4885-BF55-703D1EA6C33A}"/>
            </a:ext>
          </a:extLst>
        </xdr:cNvPr>
        <xdr:cNvPicPr>
          <a:picLocks noChangeAspect="1"/>
        </xdr:cNvPicPr>
      </xdr:nvPicPr>
      <xdr:blipFill>
        <a:blip xmlns:r="http://schemas.openxmlformats.org/officeDocument/2006/relationships" r:embed="rId3"/>
        <a:stretch>
          <a:fillRect/>
        </a:stretch>
      </xdr:blipFill>
      <xdr:spPr>
        <a:xfrm>
          <a:off x="10500360" y="1592580"/>
          <a:ext cx="352425" cy="676275"/>
        </a:xfrm>
        <a:prstGeom prst="rect">
          <a:avLst/>
        </a:prstGeom>
      </xdr:spPr>
    </xdr:pic>
    <xdr:clientData/>
  </xdr:twoCellAnchor>
  <xdr:twoCellAnchor>
    <xdr:from>
      <xdr:col>31</xdr:col>
      <xdr:colOff>76200</xdr:colOff>
      <xdr:row>2</xdr:row>
      <xdr:rowOff>68580</xdr:rowOff>
    </xdr:from>
    <xdr:to>
      <xdr:col>31</xdr:col>
      <xdr:colOff>510540</xdr:colOff>
      <xdr:row>2</xdr:row>
      <xdr:rowOff>754380</xdr:rowOff>
    </xdr:to>
    <xdr:pic>
      <xdr:nvPicPr>
        <xdr:cNvPr id="51" name="Picture 50">
          <a:extLst>
            <a:ext uri="{FF2B5EF4-FFF2-40B4-BE49-F238E27FC236}">
              <a16:creationId xmlns:a16="http://schemas.microsoft.com/office/drawing/2014/main" id="{73038615-1950-4A0A-8702-2E6550F08E9C}"/>
            </a:ext>
          </a:extLst>
        </xdr:cNvPr>
        <xdr:cNvPicPr>
          <a:picLocks noChangeAspect="1"/>
        </xdr:cNvPicPr>
      </xdr:nvPicPr>
      <xdr:blipFill>
        <a:blip xmlns:r="http://schemas.openxmlformats.org/officeDocument/2006/relationships" r:embed="rId2"/>
        <a:stretch>
          <a:fillRect/>
        </a:stretch>
      </xdr:blipFill>
      <xdr:spPr>
        <a:xfrm>
          <a:off x="12268200" y="1592580"/>
          <a:ext cx="434340" cy="685800"/>
        </a:xfrm>
        <a:prstGeom prst="rect">
          <a:avLst/>
        </a:prstGeom>
      </xdr:spPr>
    </xdr:pic>
    <xdr:clientData/>
  </xdr:twoCellAnchor>
  <xdr:twoCellAnchor>
    <xdr:from>
      <xdr:col>13</xdr:col>
      <xdr:colOff>213360</xdr:colOff>
      <xdr:row>15</xdr:row>
      <xdr:rowOff>243840</xdr:rowOff>
    </xdr:from>
    <xdr:to>
      <xdr:col>13</xdr:col>
      <xdr:colOff>502920</xdr:colOff>
      <xdr:row>15</xdr:row>
      <xdr:rowOff>586740</xdr:rowOff>
    </xdr:to>
    <xdr:pic>
      <xdr:nvPicPr>
        <xdr:cNvPr id="2" name="image2.png">
          <a:extLst>
            <a:ext uri="{FF2B5EF4-FFF2-40B4-BE49-F238E27FC236}">
              <a16:creationId xmlns:a16="http://schemas.microsoft.com/office/drawing/2014/main" id="{5B4F88A7-B0FA-4E88-B91F-781A2A5B1F2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42160" y="1767840"/>
          <a:ext cx="28956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182880</xdr:colOff>
      <xdr:row>16</xdr:row>
      <xdr:rowOff>274320</xdr:rowOff>
    </xdr:from>
    <xdr:to>
      <xdr:col>13</xdr:col>
      <xdr:colOff>541020</xdr:colOff>
      <xdr:row>16</xdr:row>
      <xdr:rowOff>609600</xdr:rowOff>
    </xdr:to>
    <xdr:pic>
      <xdr:nvPicPr>
        <xdr:cNvPr id="3" name="image13.png">
          <a:extLst>
            <a:ext uri="{FF2B5EF4-FFF2-40B4-BE49-F238E27FC236}">
              <a16:creationId xmlns:a16="http://schemas.microsoft.com/office/drawing/2014/main" id="{8BF54EFF-7474-41B7-8617-89E80F9ACEC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11680" y="2560320"/>
          <a:ext cx="35814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198120</xdr:colOff>
      <xdr:row>17</xdr:row>
      <xdr:rowOff>289560</xdr:rowOff>
    </xdr:from>
    <xdr:to>
      <xdr:col>13</xdr:col>
      <xdr:colOff>495300</xdr:colOff>
      <xdr:row>17</xdr:row>
      <xdr:rowOff>586740</xdr:rowOff>
    </xdr:to>
    <xdr:pic>
      <xdr:nvPicPr>
        <xdr:cNvPr id="4" name="image17.png">
          <a:extLst>
            <a:ext uri="{FF2B5EF4-FFF2-40B4-BE49-F238E27FC236}">
              <a16:creationId xmlns:a16="http://schemas.microsoft.com/office/drawing/2014/main" id="{2230A6E2-34CA-4B92-9E68-1EAE5117FB4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026920" y="3337560"/>
          <a:ext cx="29718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220980</xdr:colOff>
      <xdr:row>18</xdr:row>
      <xdr:rowOff>220980</xdr:rowOff>
    </xdr:from>
    <xdr:to>
      <xdr:col>13</xdr:col>
      <xdr:colOff>518160</xdr:colOff>
      <xdr:row>18</xdr:row>
      <xdr:rowOff>609600</xdr:rowOff>
    </xdr:to>
    <xdr:pic>
      <xdr:nvPicPr>
        <xdr:cNvPr id="5" name="image5.png">
          <a:extLst>
            <a:ext uri="{FF2B5EF4-FFF2-40B4-BE49-F238E27FC236}">
              <a16:creationId xmlns:a16="http://schemas.microsoft.com/office/drawing/2014/main" id="{4CDDE6E8-CD19-4D37-B394-A6EB897882E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049780" y="4030980"/>
          <a:ext cx="29718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304800</xdr:colOff>
      <xdr:row>20</xdr:row>
      <xdr:rowOff>228600</xdr:rowOff>
    </xdr:from>
    <xdr:to>
      <xdr:col>13</xdr:col>
      <xdr:colOff>541020</xdr:colOff>
      <xdr:row>20</xdr:row>
      <xdr:rowOff>518160</xdr:rowOff>
    </xdr:to>
    <xdr:pic>
      <xdr:nvPicPr>
        <xdr:cNvPr id="6" name="image15.png">
          <a:extLst>
            <a:ext uri="{FF2B5EF4-FFF2-40B4-BE49-F238E27FC236}">
              <a16:creationId xmlns:a16="http://schemas.microsoft.com/office/drawing/2014/main" id="{507AFB94-E49B-47FE-B110-E0A31AB76A0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133600" y="5562600"/>
          <a:ext cx="23622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304800</xdr:colOff>
      <xdr:row>21</xdr:row>
      <xdr:rowOff>281940</xdr:rowOff>
    </xdr:from>
    <xdr:to>
      <xdr:col>13</xdr:col>
      <xdr:colOff>434340</xdr:colOff>
      <xdr:row>21</xdr:row>
      <xdr:rowOff>510540</xdr:rowOff>
    </xdr:to>
    <xdr:pic>
      <xdr:nvPicPr>
        <xdr:cNvPr id="7" name="image8.png">
          <a:extLst>
            <a:ext uri="{FF2B5EF4-FFF2-40B4-BE49-F238E27FC236}">
              <a16:creationId xmlns:a16="http://schemas.microsoft.com/office/drawing/2014/main" id="{3A0CAF8F-1F9E-4B6E-A39D-311CB7D66EF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133600" y="6377940"/>
          <a:ext cx="12954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251460</xdr:colOff>
      <xdr:row>22</xdr:row>
      <xdr:rowOff>320040</xdr:rowOff>
    </xdr:from>
    <xdr:to>
      <xdr:col>13</xdr:col>
      <xdr:colOff>434340</xdr:colOff>
      <xdr:row>22</xdr:row>
      <xdr:rowOff>563880</xdr:rowOff>
    </xdr:to>
    <xdr:pic>
      <xdr:nvPicPr>
        <xdr:cNvPr id="8" name="image6.png">
          <a:extLst>
            <a:ext uri="{FF2B5EF4-FFF2-40B4-BE49-F238E27FC236}">
              <a16:creationId xmlns:a16="http://schemas.microsoft.com/office/drawing/2014/main" id="{EEC646F4-B45C-4780-8200-651D210FAECB}"/>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080260" y="7178040"/>
          <a:ext cx="182880" cy="243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259080</xdr:colOff>
      <xdr:row>23</xdr:row>
      <xdr:rowOff>175260</xdr:rowOff>
    </xdr:from>
    <xdr:to>
      <xdr:col>13</xdr:col>
      <xdr:colOff>441960</xdr:colOff>
      <xdr:row>23</xdr:row>
      <xdr:rowOff>472440</xdr:rowOff>
    </xdr:to>
    <xdr:pic>
      <xdr:nvPicPr>
        <xdr:cNvPr id="9" name="image7.png">
          <a:extLst>
            <a:ext uri="{FF2B5EF4-FFF2-40B4-BE49-F238E27FC236}">
              <a16:creationId xmlns:a16="http://schemas.microsoft.com/office/drawing/2014/main" id="{EEC2E0FB-263F-425A-8C35-3A56E0BEEB5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087880" y="7795260"/>
          <a:ext cx="18288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266700</xdr:colOff>
      <xdr:row>24</xdr:row>
      <xdr:rowOff>281940</xdr:rowOff>
    </xdr:from>
    <xdr:to>
      <xdr:col>13</xdr:col>
      <xdr:colOff>487680</xdr:colOff>
      <xdr:row>24</xdr:row>
      <xdr:rowOff>594360</xdr:rowOff>
    </xdr:to>
    <xdr:pic>
      <xdr:nvPicPr>
        <xdr:cNvPr id="10" name="image19.png">
          <a:extLst>
            <a:ext uri="{FF2B5EF4-FFF2-40B4-BE49-F238E27FC236}">
              <a16:creationId xmlns:a16="http://schemas.microsoft.com/office/drawing/2014/main" id="{0371DFE4-6008-4984-8060-E6FF02DED17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095500" y="8663940"/>
          <a:ext cx="220980" cy="31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274320</xdr:colOff>
      <xdr:row>25</xdr:row>
      <xdr:rowOff>327660</xdr:rowOff>
    </xdr:from>
    <xdr:to>
      <xdr:col>13</xdr:col>
      <xdr:colOff>495300</xdr:colOff>
      <xdr:row>25</xdr:row>
      <xdr:rowOff>510540</xdr:rowOff>
    </xdr:to>
    <xdr:pic>
      <xdr:nvPicPr>
        <xdr:cNvPr id="11" name="image3.png">
          <a:extLst>
            <a:ext uri="{FF2B5EF4-FFF2-40B4-BE49-F238E27FC236}">
              <a16:creationId xmlns:a16="http://schemas.microsoft.com/office/drawing/2014/main" id="{5401F544-B460-4077-968D-C56776CD033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103120" y="9471660"/>
          <a:ext cx="22098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281940</xdr:colOff>
      <xdr:row>26</xdr:row>
      <xdr:rowOff>251460</xdr:rowOff>
    </xdr:from>
    <xdr:to>
      <xdr:col>13</xdr:col>
      <xdr:colOff>502920</xdr:colOff>
      <xdr:row>26</xdr:row>
      <xdr:rowOff>472440</xdr:rowOff>
    </xdr:to>
    <xdr:pic>
      <xdr:nvPicPr>
        <xdr:cNvPr id="12" name="image9.png">
          <a:extLst>
            <a:ext uri="{FF2B5EF4-FFF2-40B4-BE49-F238E27FC236}">
              <a16:creationId xmlns:a16="http://schemas.microsoft.com/office/drawing/2014/main" id="{7F32F27B-DEE0-42E8-B084-B109B0768A2E}"/>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110740" y="10157460"/>
          <a:ext cx="22098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335280</xdr:colOff>
      <xdr:row>27</xdr:row>
      <xdr:rowOff>320040</xdr:rowOff>
    </xdr:from>
    <xdr:to>
      <xdr:col>13</xdr:col>
      <xdr:colOff>533400</xdr:colOff>
      <xdr:row>27</xdr:row>
      <xdr:rowOff>541020</xdr:rowOff>
    </xdr:to>
    <xdr:pic>
      <xdr:nvPicPr>
        <xdr:cNvPr id="13" name="image20.png">
          <a:extLst>
            <a:ext uri="{FF2B5EF4-FFF2-40B4-BE49-F238E27FC236}">
              <a16:creationId xmlns:a16="http://schemas.microsoft.com/office/drawing/2014/main" id="{0B8E7200-38E6-4FA9-9FA8-B5959B9AF3FD}"/>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164080" y="10988040"/>
          <a:ext cx="19812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358140</xdr:colOff>
      <xdr:row>28</xdr:row>
      <xdr:rowOff>320040</xdr:rowOff>
    </xdr:from>
    <xdr:to>
      <xdr:col>13</xdr:col>
      <xdr:colOff>556260</xdr:colOff>
      <xdr:row>28</xdr:row>
      <xdr:rowOff>548640</xdr:rowOff>
    </xdr:to>
    <xdr:pic>
      <xdr:nvPicPr>
        <xdr:cNvPr id="14" name="image1.png">
          <a:extLst>
            <a:ext uri="{FF2B5EF4-FFF2-40B4-BE49-F238E27FC236}">
              <a16:creationId xmlns:a16="http://schemas.microsoft.com/office/drawing/2014/main" id="{FA87B3C2-65C0-4963-B4AC-F8F74D2CF102}"/>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2186940" y="11750040"/>
          <a:ext cx="19812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304800</xdr:colOff>
      <xdr:row>29</xdr:row>
      <xdr:rowOff>243840</xdr:rowOff>
    </xdr:from>
    <xdr:to>
      <xdr:col>13</xdr:col>
      <xdr:colOff>502920</xdr:colOff>
      <xdr:row>29</xdr:row>
      <xdr:rowOff>510540</xdr:rowOff>
    </xdr:to>
    <xdr:pic>
      <xdr:nvPicPr>
        <xdr:cNvPr id="15" name="image14.png">
          <a:extLst>
            <a:ext uri="{FF2B5EF4-FFF2-40B4-BE49-F238E27FC236}">
              <a16:creationId xmlns:a16="http://schemas.microsoft.com/office/drawing/2014/main" id="{BE407675-1604-431C-AF08-140923DA2AC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133600" y="12435840"/>
          <a:ext cx="19812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358140</xdr:colOff>
      <xdr:row>30</xdr:row>
      <xdr:rowOff>289560</xdr:rowOff>
    </xdr:from>
    <xdr:to>
      <xdr:col>13</xdr:col>
      <xdr:colOff>556260</xdr:colOff>
      <xdr:row>30</xdr:row>
      <xdr:rowOff>502920</xdr:rowOff>
    </xdr:to>
    <xdr:pic>
      <xdr:nvPicPr>
        <xdr:cNvPr id="16" name="image16.png">
          <a:extLst>
            <a:ext uri="{FF2B5EF4-FFF2-40B4-BE49-F238E27FC236}">
              <a16:creationId xmlns:a16="http://schemas.microsoft.com/office/drawing/2014/main" id="{58D88D99-291B-40F8-9862-9300C16D252C}"/>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2186940" y="13243560"/>
          <a:ext cx="1981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259080</xdr:colOff>
      <xdr:row>31</xdr:row>
      <xdr:rowOff>403860</xdr:rowOff>
    </xdr:from>
    <xdr:to>
      <xdr:col>13</xdr:col>
      <xdr:colOff>457200</xdr:colOff>
      <xdr:row>31</xdr:row>
      <xdr:rowOff>586740</xdr:rowOff>
    </xdr:to>
    <xdr:pic>
      <xdr:nvPicPr>
        <xdr:cNvPr id="17" name="image12.png">
          <a:extLst>
            <a:ext uri="{FF2B5EF4-FFF2-40B4-BE49-F238E27FC236}">
              <a16:creationId xmlns:a16="http://schemas.microsoft.com/office/drawing/2014/main" id="{E57B1700-EE90-45EE-8A20-1EE5D1BF4613}"/>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2087880" y="14119860"/>
          <a:ext cx="19812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259080</xdr:colOff>
      <xdr:row>32</xdr:row>
      <xdr:rowOff>228600</xdr:rowOff>
    </xdr:from>
    <xdr:to>
      <xdr:col>13</xdr:col>
      <xdr:colOff>457200</xdr:colOff>
      <xdr:row>32</xdr:row>
      <xdr:rowOff>434340</xdr:rowOff>
    </xdr:to>
    <xdr:pic>
      <xdr:nvPicPr>
        <xdr:cNvPr id="18" name="image18.png">
          <a:extLst>
            <a:ext uri="{FF2B5EF4-FFF2-40B4-BE49-F238E27FC236}">
              <a16:creationId xmlns:a16="http://schemas.microsoft.com/office/drawing/2014/main" id="{DE76FEA7-D9C6-41C4-8A51-73FB195F62E1}"/>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2087880" y="14706600"/>
          <a:ext cx="19812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266700</xdr:colOff>
      <xdr:row>33</xdr:row>
      <xdr:rowOff>259080</xdr:rowOff>
    </xdr:from>
    <xdr:to>
      <xdr:col>13</xdr:col>
      <xdr:colOff>518160</xdr:colOff>
      <xdr:row>33</xdr:row>
      <xdr:rowOff>525780</xdr:rowOff>
    </xdr:to>
    <xdr:pic>
      <xdr:nvPicPr>
        <xdr:cNvPr id="19" name="image11.png">
          <a:extLst>
            <a:ext uri="{FF2B5EF4-FFF2-40B4-BE49-F238E27FC236}">
              <a16:creationId xmlns:a16="http://schemas.microsoft.com/office/drawing/2014/main" id="{63A3156D-AB9A-4334-AA11-04D703F76F72}"/>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2095500" y="15499080"/>
          <a:ext cx="25146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274320</xdr:colOff>
      <xdr:row>34</xdr:row>
      <xdr:rowOff>205740</xdr:rowOff>
    </xdr:from>
    <xdr:to>
      <xdr:col>13</xdr:col>
      <xdr:colOff>449580</xdr:colOff>
      <xdr:row>34</xdr:row>
      <xdr:rowOff>449580</xdr:rowOff>
    </xdr:to>
    <xdr:pic>
      <xdr:nvPicPr>
        <xdr:cNvPr id="20" name="image10.png">
          <a:extLst>
            <a:ext uri="{FF2B5EF4-FFF2-40B4-BE49-F238E27FC236}">
              <a16:creationId xmlns:a16="http://schemas.microsoft.com/office/drawing/2014/main" id="{A0A9963B-8A2B-403E-B660-FFF009416739}"/>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103120" y="16207740"/>
          <a:ext cx="175260" cy="243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266700</xdr:colOff>
      <xdr:row>19</xdr:row>
      <xdr:rowOff>99060</xdr:rowOff>
    </xdr:from>
    <xdr:to>
      <xdr:col>13</xdr:col>
      <xdr:colOff>638227</xdr:colOff>
      <xdr:row>19</xdr:row>
      <xdr:rowOff>756377</xdr:rowOff>
    </xdr:to>
    <xdr:pic>
      <xdr:nvPicPr>
        <xdr:cNvPr id="21" name="Picture 20">
          <a:extLst>
            <a:ext uri="{FF2B5EF4-FFF2-40B4-BE49-F238E27FC236}">
              <a16:creationId xmlns:a16="http://schemas.microsoft.com/office/drawing/2014/main" id="{9795ADEA-9F5F-4AE7-9148-AE5F48223773}"/>
            </a:ext>
          </a:extLst>
        </xdr:cNvPr>
        <xdr:cNvPicPr>
          <a:picLocks noChangeAspect="1"/>
        </xdr:cNvPicPr>
      </xdr:nvPicPr>
      <xdr:blipFill>
        <a:blip xmlns:r="http://schemas.openxmlformats.org/officeDocument/2006/relationships" r:embed="rId26"/>
        <a:stretch>
          <a:fillRect/>
        </a:stretch>
      </xdr:blipFill>
      <xdr:spPr>
        <a:xfrm>
          <a:off x="2095500" y="4671060"/>
          <a:ext cx="371527" cy="657317"/>
        </a:xfrm>
        <a:prstGeom prst="rect">
          <a:avLst/>
        </a:prstGeom>
      </xdr:spPr>
    </xdr:pic>
    <xdr:clientData/>
  </xdr:twoCellAnchor>
  <xdr:twoCellAnchor>
    <xdr:from>
      <xdr:col>11</xdr:col>
      <xdr:colOff>198120</xdr:colOff>
      <xdr:row>15</xdr:row>
      <xdr:rowOff>259080</xdr:rowOff>
    </xdr:from>
    <xdr:to>
      <xdr:col>11</xdr:col>
      <xdr:colOff>419100</xdr:colOff>
      <xdr:row>15</xdr:row>
      <xdr:rowOff>662940</xdr:rowOff>
    </xdr:to>
    <xdr:pic>
      <xdr:nvPicPr>
        <xdr:cNvPr id="22" name="Picture 8">
          <a:extLst>
            <a:ext uri="{FF2B5EF4-FFF2-40B4-BE49-F238E27FC236}">
              <a16:creationId xmlns:a16="http://schemas.microsoft.com/office/drawing/2014/main" id="{A35B2BFB-688C-468E-8D12-A443EBF2EB34}"/>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07720" y="1783080"/>
          <a:ext cx="22098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205740</xdr:colOff>
      <xdr:row>16</xdr:row>
      <xdr:rowOff>175260</xdr:rowOff>
    </xdr:from>
    <xdr:to>
      <xdr:col>11</xdr:col>
      <xdr:colOff>350520</xdr:colOff>
      <xdr:row>16</xdr:row>
      <xdr:rowOff>579120</xdr:rowOff>
    </xdr:to>
    <xdr:pic>
      <xdr:nvPicPr>
        <xdr:cNvPr id="23" name="Picture 3">
          <a:extLst>
            <a:ext uri="{FF2B5EF4-FFF2-40B4-BE49-F238E27FC236}">
              <a16:creationId xmlns:a16="http://schemas.microsoft.com/office/drawing/2014/main" id="{747E6498-738C-4C89-8867-75727AC1053B}"/>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815340" y="2461260"/>
          <a:ext cx="14478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160020</xdr:colOff>
      <xdr:row>17</xdr:row>
      <xdr:rowOff>160020</xdr:rowOff>
    </xdr:from>
    <xdr:to>
      <xdr:col>11</xdr:col>
      <xdr:colOff>358140</xdr:colOff>
      <xdr:row>17</xdr:row>
      <xdr:rowOff>556260</xdr:rowOff>
    </xdr:to>
    <xdr:pic>
      <xdr:nvPicPr>
        <xdr:cNvPr id="24" name="Picture 4">
          <a:extLst>
            <a:ext uri="{FF2B5EF4-FFF2-40B4-BE49-F238E27FC236}">
              <a16:creationId xmlns:a16="http://schemas.microsoft.com/office/drawing/2014/main" id="{ED0FC3B5-583D-4F70-8B81-125EE381D2B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769620" y="3208020"/>
          <a:ext cx="19812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205740</xdr:colOff>
      <xdr:row>18</xdr:row>
      <xdr:rowOff>198120</xdr:rowOff>
    </xdr:from>
    <xdr:to>
      <xdr:col>11</xdr:col>
      <xdr:colOff>373380</xdr:colOff>
      <xdr:row>18</xdr:row>
      <xdr:rowOff>579120</xdr:rowOff>
    </xdr:to>
    <xdr:pic>
      <xdr:nvPicPr>
        <xdr:cNvPr id="25" name="Picture 5">
          <a:extLst>
            <a:ext uri="{FF2B5EF4-FFF2-40B4-BE49-F238E27FC236}">
              <a16:creationId xmlns:a16="http://schemas.microsoft.com/office/drawing/2014/main" id="{B7E0AA4B-B11C-42BB-A40E-A56BD739A2E9}"/>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815340" y="4008120"/>
          <a:ext cx="16764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228600</xdr:colOff>
      <xdr:row>19</xdr:row>
      <xdr:rowOff>152400</xdr:rowOff>
    </xdr:from>
    <xdr:to>
      <xdr:col>11</xdr:col>
      <xdr:colOff>396240</xdr:colOff>
      <xdr:row>19</xdr:row>
      <xdr:rowOff>533400</xdr:rowOff>
    </xdr:to>
    <xdr:pic>
      <xdr:nvPicPr>
        <xdr:cNvPr id="26" name="Picture 6">
          <a:extLst>
            <a:ext uri="{FF2B5EF4-FFF2-40B4-BE49-F238E27FC236}">
              <a16:creationId xmlns:a16="http://schemas.microsoft.com/office/drawing/2014/main" id="{37C702A3-079C-4A49-9083-CF336666DCD5}"/>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838200" y="4724400"/>
          <a:ext cx="16764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220980</xdr:colOff>
      <xdr:row>20</xdr:row>
      <xdr:rowOff>182880</xdr:rowOff>
    </xdr:from>
    <xdr:to>
      <xdr:col>11</xdr:col>
      <xdr:colOff>388620</xdr:colOff>
      <xdr:row>20</xdr:row>
      <xdr:rowOff>571500</xdr:rowOff>
    </xdr:to>
    <xdr:pic>
      <xdr:nvPicPr>
        <xdr:cNvPr id="27" name="Picture 7">
          <a:extLst>
            <a:ext uri="{FF2B5EF4-FFF2-40B4-BE49-F238E27FC236}">
              <a16:creationId xmlns:a16="http://schemas.microsoft.com/office/drawing/2014/main" id="{4E6353DF-7944-4F53-B59A-2B13508491C7}"/>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830580" y="5516880"/>
          <a:ext cx="16764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152400</xdr:colOff>
      <xdr:row>22</xdr:row>
      <xdr:rowOff>152400</xdr:rowOff>
    </xdr:from>
    <xdr:to>
      <xdr:col>11</xdr:col>
      <xdr:colOff>502920</xdr:colOff>
      <xdr:row>22</xdr:row>
      <xdr:rowOff>556260</xdr:rowOff>
    </xdr:to>
    <xdr:pic>
      <xdr:nvPicPr>
        <xdr:cNvPr id="28" name="Picture 9">
          <a:extLst>
            <a:ext uri="{FF2B5EF4-FFF2-40B4-BE49-F238E27FC236}">
              <a16:creationId xmlns:a16="http://schemas.microsoft.com/office/drawing/2014/main" id="{460EFE6B-3093-4555-8C0E-22420294BDD0}"/>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762000" y="7010400"/>
          <a:ext cx="35052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213360</xdr:colOff>
      <xdr:row>24</xdr:row>
      <xdr:rowOff>152400</xdr:rowOff>
    </xdr:from>
    <xdr:to>
      <xdr:col>11</xdr:col>
      <xdr:colOff>411480</xdr:colOff>
      <xdr:row>24</xdr:row>
      <xdr:rowOff>518160</xdr:rowOff>
    </xdr:to>
    <xdr:pic>
      <xdr:nvPicPr>
        <xdr:cNvPr id="29" name="Picture 10">
          <a:extLst>
            <a:ext uri="{FF2B5EF4-FFF2-40B4-BE49-F238E27FC236}">
              <a16:creationId xmlns:a16="http://schemas.microsoft.com/office/drawing/2014/main" id="{A3E25558-6CFF-4DF3-86D7-324F38724FD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822960" y="8534400"/>
          <a:ext cx="19812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167640</xdr:colOff>
      <xdr:row>25</xdr:row>
      <xdr:rowOff>205740</xdr:rowOff>
    </xdr:from>
    <xdr:to>
      <xdr:col>11</xdr:col>
      <xdr:colOff>419100</xdr:colOff>
      <xdr:row>25</xdr:row>
      <xdr:rowOff>563880</xdr:rowOff>
    </xdr:to>
    <xdr:pic>
      <xdr:nvPicPr>
        <xdr:cNvPr id="30" name="Picture 11">
          <a:extLst>
            <a:ext uri="{FF2B5EF4-FFF2-40B4-BE49-F238E27FC236}">
              <a16:creationId xmlns:a16="http://schemas.microsoft.com/office/drawing/2014/main" id="{0BD73C5B-8002-4B88-9E6D-44DF7E0A03AD}"/>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777240" y="9349740"/>
          <a:ext cx="2514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167640</xdr:colOff>
      <xdr:row>26</xdr:row>
      <xdr:rowOff>228600</xdr:rowOff>
    </xdr:from>
    <xdr:to>
      <xdr:col>11</xdr:col>
      <xdr:colOff>441960</xdr:colOff>
      <xdr:row>26</xdr:row>
      <xdr:rowOff>632460</xdr:rowOff>
    </xdr:to>
    <xdr:pic>
      <xdr:nvPicPr>
        <xdr:cNvPr id="31" name="Picture 12">
          <a:extLst>
            <a:ext uri="{FF2B5EF4-FFF2-40B4-BE49-F238E27FC236}">
              <a16:creationId xmlns:a16="http://schemas.microsoft.com/office/drawing/2014/main" id="{BAA035EF-B150-4613-B1A6-D590B8936214}"/>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777240" y="10134600"/>
          <a:ext cx="27432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190500</xdr:colOff>
      <xdr:row>27</xdr:row>
      <xdr:rowOff>236220</xdr:rowOff>
    </xdr:from>
    <xdr:to>
      <xdr:col>11</xdr:col>
      <xdr:colOff>358140</xdr:colOff>
      <xdr:row>27</xdr:row>
      <xdr:rowOff>601980</xdr:rowOff>
    </xdr:to>
    <xdr:pic>
      <xdr:nvPicPr>
        <xdr:cNvPr id="52" name="Picture 16">
          <a:extLst>
            <a:ext uri="{FF2B5EF4-FFF2-40B4-BE49-F238E27FC236}">
              <a16:creationId xmlns:a16="http://schemas.microsoft.com/office/drawing/2014/main" id="{5604E3A3-1B03-4A61-9E5E-6F96029C1132}"/>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800100" y="10904220"/>
          <a:ext cx="16764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205740</xdr:colOff>
      <xdr:row>28</xdr:row>
      <xdr:rowOff>137160</xdr:rowOff>
    </xdr:from>
    <xdr:to>
      <xdr:col>11</xdr:col>
      <xdr:colOff>426720</xdr:colOff>
      <xdr:row>28</xdr:row>
      <xdr:rowOff>533400</xdr:rowOff>
    </xdr:to>
    <xdr:pic>
      <xdr:nvPicPr>
        <xdr:cNvPr id="53" name="Picture 15">
          <a:extLst>
            <a:ext uri="{FF2B5EF4-FFF2-40B4-BE49-F238E27FC236}">
              <a16:creationId xmlns:a16="http://schemas.microsoft.com/office/drawing/2014/main" id="{AEDD2F11-3FEF-47CA-8F23-C0BC10CF987B}"/>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815340" y="11567160"/>
          <a:ext cx="22098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220980</xdr:colOff>
      <xdr:row>29</xdr:row>
      <xdr:rowOff>190500</xdr:rowOff>
    </xdr:from>
    <xdr:to>
      <xdr:col>11</xdr:col>
      <xdr:colOff>419100</xdr:colOff>
      <xdr:row>29</xdr:row>
      <xdr:rowOff>617220</xdr:rowOff>
    </xdr:to>
    <xdr:pic>
      <xdr:nvPicPr>
        <xdr:cNvPr id="54" name="Picture 1">
          <a:extLst>
            <a:ext uri="{FF2B5EF4-FFF2-40B4-BE49-F238E27FC236}">
              <a16:creationId xmlns:a16="http://schemas.microsoft.com/office/drawing/2014/main" id="{254A8588-2ECB-44BD-86EA-59CDB5D5F28A}"/>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830580" y="12382500"/>
          <a:ext cx="198120" cy="426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167640</xdr:colOff>
      <xdr:row>30</xdr:row>
      <xdr:rowOff>198120</xdr:rowOff>
    </xdr:from>
    <xdr:to>
      <xdr:col>11</xdr:col>
      <xdr:colOff>464820</xdr:colOff>
      <xdr:row>30</xdr:row>
      <xdr:rowOff>548640</xdr:rowOff>
    </xdr:to>
    <xdr:pic>
      <xdr:nvPicPr>
        <xdr:cNvPr id="55" name="Picture 2">
          <a:extLst>
            <a:ext uri="{FF2B5EF4-FFF2-40B4-BE49-F238E27FC236}">
              <a16:creationId xmlns:a16="http://schemas.microsoft.com/office/drawing/2014/main" id="{05A6D372-FFF9-4EE5-AA3C-63C9BE09D1CC}"/>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777240" y="13152120"/>
          <a:ext cx="29718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160020</xdr:colOff>
      <xdr:row>32</xdr:row>
      <xdr:rowOff>160020</xdr:rowOff>
    </xdr:from>
    <xdr:to>
      <xdr:col>11</xdr:col>
      <xdr:colOff>358140</xdr:colOff>
      <xdr:row>32</xdr:row>
      <xdr:rowOff>548640</xdr:rowOff>
    </xdr:to>
    <xdr:pic>
      <xdr:nvPicPr>
        <xdr:cNvPr id="56" name="Picture 17">
          <a:extLst>
            <a:ext uri="{FF2B5EF4-FFF2-40B4-BE49-F238E27FC236}">
              <a16:creationId xmlns:a16="http://schemas.microsoft.com/office/drawing/2014/main" id="{F6488C25-0408-4E59-962A-ACE2E083DACE}"/>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769620" y="14638020"/>
          <a:ext cx="1981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182880</xdr:colOff>
      <xdr:row>33</xdr:row>
      <xdr:rowOff>160020</xdr:rowOff>
    </xdr:from>
    <xdr:to>
      <xdr:col>11</xdr:col>
      <xdr:colOff>381000</xdr:colOff>
      <xdr:row>33</xdr:row>
      <xdr:rowOff>571500</xdr:rowOff>
    </xdr:to>
    <xdr:pic>
      <xdr:nvPicPr>
        <xdr:cNvPr id="57" name="Picture 18">
          <a:extLst>
            <a:ext uri="{FF2B5EF4-FFF2-40B4-BE49-F238E27FC236}">
              <a16:creationId xmlns:a16="http://schemas.microsoft.com/office/drawing/2014/main" id="{291189B9-C08A-4020-BCA4-9E51323ABA0F}"/>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792480" y="15400020"/>
          <a:ext cx="198120"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152400</xdr:colOff>
      <xdr:row>34</xdr:row>
      <xdr:rowOff>152400</xdr:rowOff>
    </xdr:from>
    <xdr:to>
      <xdr:col>11</xdr:col>
      <xdr:colOff>373380</xdr:colOff>
      <xdr:row>34</xdr:row>
      <xdr:rowOff>601980</xdr:rowOff>
    </xdr:to>
    <xdr:pic>
      <xdr:nvPicPr>
        <xdr:cNvPr id="58" name="Picture 21">
          <a:extLst>
            <a:ext uri="{FF2B5EF4-FFF2-40B4-BE49-F238E27FC236}">
              <a16:creationId xmlns:a16="http://schemas.microsoft.com/office/drawing/2014/main" id="{BF417C08-ED14-4862-98E2-90B81AD52D02}"/>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762000" y="16154400"/>
          <a:ext cx="22098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198120</xdr:colOff>
      <xdr:row>15</xdr:row>
      <xdr:rowOff>259080</xdr:rowOff>
    </xdr:from>
    <xdr:to>
      <xdr:col>7</xdr:col>
      <xdr:colOff>419100</xdr:colOff>
      <xdr:row>15</xdr:row>
      <xdr:rowOff>662940</xdr:rowOff>
    </xdr:to>
    <xdr:pic>
      <xdr:nvPicPr>
        <xdr:cNvPr id="59" name="Picture 8">
          <a:extLst>
            <a:ext uri="{FF2B5EF4-FFF2-40B4-BE49-F238E27FC236}">
              <a16:creationId xmlns:a16="http://schemas.microsoft.com/office/drawing/2014/main" id="{72E89B61-ECC8-4690-829D-89BA24EF44FA}"/>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7795260" y="10927080"/>
          <a:ext cx="22098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205740</xdr:colOff>
      <xdr:row>16</xdr:row>
      <xdr:rowOff>175260</xdr:rowOff>
    </xdr:from>
    <xdr:to>
      <xdr:col>7</xdr:col>
      <xdr:colOff>350520</xdr:colOff>
      <xdr:row>16</xdr:row>
      <xdr:rowOff>579120</xdr:rowOff>
    </xdr:to>
    <xdr:pic>
      <xdr:nvPicPr>
        <xdr:cNvPr id="60" name="Picture 3">
          <a:extLst>
            <a:ext uri="{FF2B5EF4-FFF2-40B4-BE49-F238E27FC236}">
              <a16:creationId xmlns:a16="http://schemas.microsoft.com/office/drawing/2014/main" id="{49BE7EEA-7D4E-4310-9A84-9159EB873B54}"/>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7802880" y="11605260"/>
          <a:ext cx="14478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160020</xdr:colOff>
      <xdr:row>17</xdr:row>
      <xdr:rowOff>160020</xdr:rowOff>
    </xdr:from>
    <xdr:to>
      <xdr:col>7</xdr:col>
      <xdr:colOff>358140</xdr:colOff>
      <xdr:row>17</xdr:row>
      <xdr:rowOff>556260</xdr:rowOff>
    </xdr:to>
    <xdr:pic>
      <xdr:nvPicPr>
        <xdr:cNvPr id="61" name="Picture 4">
          <a:extLst>
            <a:ext uri="{FF2B5EF4-FFF2-40B4-BE49-F238E27FC236}">
              <a16:creationId xmlns:a16="http://schemas.microsoft.com/office/drawing/2014/main" id="{357591EB-4AC3-47DA-839F-27AF5B45139C}"/>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7757160" y="12352020"/>
          <a:ext cx="19812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205740</xdr:colOff>
      <xdr:row>18</xdr:row>
      <xdr:rowOff>198120</xdr:rowOff>
    </xdr:from>
    <xdr:to>
      <xdr:col>7</xdr:col>
      <xdr:colOff>373380</xdr:colOff>
      <xdr:row>18</xdr:row>
      <xdr:rowOff>579120</xdr:rowOff>
    </xdr:to>
    <xdr:pic>
      <xdr:nvPicPr>
        <xdr:cNvPr id="62" name="Picture 5">
          <a:extLst>
            <a:ext uri="{FF2B5EF4-FFF2-40B4-BE49-F238E27FC236}">
              <a16:creationId xmlns:a16="http://schemas.microsoft.com/office/drawing/2014/main" id="{BF9ACDF7-1298-46F0-97C1-DE5AA8778DFC}"/>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7802880" y="13152120"/>
          <a:ext cx="16764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228600</xdr:colOff>
      <xdr:row>19</xdr:row>
      <xdr:rowOff>152400</xdr:rowOff>
    </xdr:from>
    <xdr:to>
      <xdr:col>7</xdr:col>
      <xdr:colOff>396240</xdr:colOff>
      <xdr:row>19</xdr:row>
      <xdr:rowOff>533400</xdr:rowOff>
    </xdr:to>
    <xdr:pic>
      <xdr:nvPicPr>
        <xdr:cNvPr id="63" name="Picture 6">
          <a:extLst>
            <a:ext uri="{FF2B5EF4-FFF2-40B4-BE49-F238E27FC236}">
              <a16:creationId xmlns:a16="http://schemas.microsoft.com/office/drawing/2014/main" id="{ADC0CAF1-6166-4E79-ABD2-FE915D6D05BD}"/>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7825740" y="13868400"/>
          <a:ext cx="16764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220980</xdr:colOff>
      <xdr:row>20</xdr:row>
      <xdr:rowOff>182880</xdr:rowOff>
    </xdr:from>
    <xdr:to>
      <xdr:col>7</xdr:col>
      <xdr:colOff>388620</xdr:colOff>
      <xdr:row>20</xdr:row>
      <xdr:rowOff>571500</xdr:rowOff>
    </xdr:to>
    <xdr:pic>
      <xdr:nvPicPr>
        <xdr:cNvPr id="64" name="Picture 7">
          <a:extLst>
            <a:ext uri="{FF2B5EF4-FFF2-40B4-BE49-F238E27FC236}">
              <a16:creationId xmlns:a16="http://schemas.microsoft.com/office/drawing/2014/main" id="{DFF2ED64-3F9D-4A5F-8831-647779578FD6}"/>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7818120" y="14660880"/>
          <a:ext cx="16764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152400</xdr:colOff>
      <xdr:row>22</xdr:row>
      <xdr:rowOff>152400</xdr:rowOff>
    </xdr:from>
    <xdr:to>
      <xdr:col>7</xdr:col>
      <xdr:colOff>502920</xdr:colOff>
      <xdr:row>22</xdr:row>
      <xdr:rowOff>556260</xdr:rowOff>
    </xdr:to>
    <xdr:pic>
      <xdr:nvPicPr>
        <xdr:cNvPr id="65" name="Picture 9">
          <a:extLst>
            <a:ext uri="{FF2B5EF4-FFF2-40B4-BE49-F238E27FC236}">
              <a16:creationId xmlns:a16="http://schemas.microsoft.com/office/drawing/2014/main" id="{05928199-13C4-412A-A857-5D7FB426AA80}"/>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7749540" y="16154400"/>
          <a:ext cx="35052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213360</xdr:colOff>
      <xdr:row>24</xdr:row>
      <xdr:rowOff>152400</xdr:rowOff>
    </xdr:from>
    <xdr:to>
      <xdr:col>7</xdr:col>
      <xdr:colOff>411480</xdr:colOff>
      <xdr:row>24</xdr:row>
      <xdr:rowOff>518160</xdr:rowOff>
    </xdr:to>
    <xdr:pic>
      <xdr:nvPicPr>
        <xdr:cNvPr id="66" name="Picture 10">
          <a:extLst>
            <a:ext uri="{FF2B5EF4-FFF2-40B4-BE49-F238E27FC236}">
              <a16:creationId xmlns:a16="http://schemas.microsoft.com/office/drawing/2014/main" id="{68CB631D-4673-42BE-908A-FEE70A11AA1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7810500" y="17678400"/>
          <a:ext cx="19812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167640</xdr:colOff>
      <xdr:row>25</xdr:row>
      <xdr:rowOff>205740</xdr:rowOff>
    </xdr:from>
    <xdr:to>
      <xdr:col>7</xdr:col>
      <xdr:colOff>419100</xdr:colOff>
      <xdr:row>25</xdr:row>
      <xdr:rowOff>563880</xdr:rowOff>
    </xdr:to>
    <xdr:pic>
      <xdr:nvPicPr>
        <xdr:cNvPr id="67" name="Picture 11">
          <a:extLst>
            <a:ext uri="{FF2B5EF4-FFF2-40B4-BE49-F238E27FC236}">
              <a16:creationId xmlns:a16="http://schemas.microsoft.com/office/drawing/2014/main" id="{CCDDB5D2-D90E-4384-99A2-E3AC5DBF8AB9}"/>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7764780" y="18493740"/>
          <a:ext cx="2514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167640</xdr:colOff>
      <xdr:row>26</xdr:row>
      <xdr:rowOff>228600</xdr:rowOff>
    </xdr:from>
    <xdr:to>
      <xdr:col>7</xdr:col>
      <xdr:colOff>441960</xdr:colOff>
      <xdr:row>26</xdr:row>
      <xdr:rowOff>632460</xdr:rowOff>
    </xdr:to>
    <xdr:pic>
      <xdr:nvPicPr>
        <xdr:cNvPr id="68" name="Picture 12">
          <a:extLst>
            <a:ext uri="{FF2B5EF4-FFF2-40B4-BE49-F238E27FC236}">
              <a16:creationId xmlns:a16="http://schemas.microsoft.com/office/drawing/2014/main" id="{F50803A5-0321-4CB6-970C-EA8A98465BE5}"/>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7764780" y="19278600"/>
          <a:ext cx="27432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190500</xdr:colOff>
      <xdr:row>27</xdr:row>
      <xdr:rowOff>236220</xdr:rowOff>
    </xdr:from>
    <xdr:to>
      <xdr:col>7</xdr:col>
      <xdr:colOff>358140</xdr:colOff>
      <xdr:row>27</xdr:row>
      <xdr:rowOff>601980</xdr:rowOff>
    </xdr:to>
    <xdr:pic>
      <xdr:nvPicPr>
        <xdr:cNvPr id="69" name="Picture 16">
          <a:extLst>
            <a:ext uri="{FF2B5EF4-FFF2-40B4-BE49-F238E27FC236}">
              <a16:creationId xmlns:a16="http://schemas.microsoft.com/office/drawing/2014/main" id="{4B4F9B2C-988B-4862-A376-122C6196D265}"/>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7787640" y="20048220"/>
          <a:ext cx="16764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205740</xdr:colOff>
      <xdr:row>28</xdr:row>
      <xdr:rowOff>137160</xdr:rowOff>
    </xdr:from>
    <xdr:to>
      <xdr:col>7</xdr:col>
      <xdr:colOff>426720</xdr:colOff>
      <xdr:row>28</xdr:row>
      <xdr:rowOff>533400</xdr:rowOff>
    </xdr:to>
    <xdr:pic>
      <xdr:nvPicPr>
        <xdr:cNvPr id="70" name="Picture 15">
          <a:extLst>
            <a:ext uri="{FF2B5EF4-FFF2-40B4-BE49-F238E27FC236}">
              <a16:creationId xmlns:a16="http://schemas.microsoft.com/office/drawing/2014/main" id="{15B9982B-E24D-4D59-BDF3-0411717D9769}"/>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7802880" y="20711160"/>
          <a:ext cx="22098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220980</xdr:colOff>
      <xdr:row>29</xdr:row>
      <xdr:rowOff>190500</xdr:rowOff>
    </xdr:from>
    <xdr:to>
      <xdr:col>7</xdr:col>
      <xdr:colOff>419100</xdr:colOff>
      <xdr:row>29</xdr:row>
      <xdr:rowOff>617220</xdr:rowOff>
    </xdr:to>
    <xdr:pic>
      <xdr:nvPicPr>
        <xdr:cNvPr id="71" name="Picture 1">
          <a:extLst>
            <a:ext uri="{FF2B5EF4-FFF2-40B4-BE49-F238E27FC236}">
              <a16:creationId xmlns:a16="http://schemas.microsoft.com/office/drawing/2014/main" id="{E358F8C9-FC97-4F81-80A0-0A5734CCDBF9}"/>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7818120" y="21526500"/>
          <a:ext cx="198120" cy="426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167640</xdr:colOff>
      <xdr:row>30</xdr:row>
      <xdr:rowOff>198120</xdr:rowOff>
    </xdr:from>
    <xdr:to>
      <xdr:col>7</xdr:col>
      <xdr:colOff>464820</xdr:colOff>
      <xdr:row>30</xdr:row>
      <xdr:rowOff>548640</xdr:rowOff>
    </xdr:to>
    <xdr:pic>
      <xdr:nvPicPr>
        <xdr:cNvPr id="72" name="Picture 2">
          <a:extLst>
            <a:ext uri="{FF2B5EF4-FFF2-40B4-BE49-F238E27FC236}">
              <a16:creationId xmlns:a16="http://schemas.microsoft.com/office/drawing/2014/main" id="{3A149381-3F8A-46FB-AD0C-F19B3F309F8C}"/>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7764780" y="22296120"/>
          <a:ext cx="29718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160020</xdr:colOff>
      <xdr:row>32</xdr:row>
      <xdr:rowOff>160020</xdr:rowOff>
    </xdr:from>
    <xdr:to>
      <xdr:col>7</xdr:col>
      <xdr:colOff>358140</xdr:colOff>
      <xdr:row>32</xdr:row>
      <xdr:rowOff>548640</xdr:rowOff>
    </xdr:to>
    <xdr:pic>
      <xdr:nvPicPr>
        <xdr:cNvPr id="73" name="Picture 17">
          <a:extLst>
            <a:ext uri="{FF2B5EF4-FFF2-40B4-BE49-F238E27FC236}">
              <a16:creationId xmlns:a16="http://schemas.microsoft.com/office/drawing/2014/main" id="{1127EDCC-14AB-45D2-A68C-D746637D9F04}"/>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7757160" y="23782020"/>
          <a:ext cx="1981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182880</xdr:colOff>
      <xdr:row>33</xdr:row>
      <xdr:rowOff>160020</xdr:rowOff>
    </xdr:from>
    <xdr:to>
      <xdr:col>7</xdr:col>
      <xdr:colOff>381000</xdr:colOff>
      <xdr:row>33</xdr:row>
      <xdr:rowOff>571500</xdr:rowOff>
    </xdr:to>
    <xdr:pic>
      <xdr:nvPicPr>
        <xdr:cNvPr id="74" name="Picture 18">
          <a:extLst>
            <a:ext uri="{FF2B5EF4-FFF2-40B4-BE49-F238E27FC236}">
              <a16:creationId xmlns:a16="http://schemas.microsoft.com/office/drawing/2014/main" id="{5D0B8FA0-7BEA-47AD-B0B2-CA3DF862FA3E}"/>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7780020" y="24544020"/>
          <a:ext cx="198120"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152400</xdr:colOff>
      <xdr:row>34</xdr:row>
      <xdr:rowOff>152400</xdr:rowOff>
    </xdr:from>
    <xdr:to>
      <xdr:col>7</xdr:col>
      <xdr:colOff>373380</xdr:colOff>
      <xdr:row>34</xdr:row>
      <xdr:rowOff>601980</xdr:rowOff>
    </xdr:to>
    <xdr:pic>
      <xdr:nvPicPr>
        <xdr:cNvPr id="75" name="Picture 21">
          <a:extLst>
            <a:ext uri="{FF2B5EF4-FFF2-40B4-BE49-F238E27FC236}">
              <a16:creationId xmlns:a16="http://schemas.microsoft.com/office/drawing/2014/main" id="{3A9248A7-5112-4E2B-9C83-E655459A5C2A}"/>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7749540" y="25298400"/>
          <a:ext cx="22098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182880</xdr:colOff>
      <xdr:row>21</xdr:row>
      <xdr:rowOff>60960</xdr:rowOff>
    </xdr:from>
    <xdr:to>
      <xdr:col>11</xdr:col>
      <xdr:colOff>478196</xdr:colOff>
      <xdr:row>21</xdr:row>
      <xdr:rowOff>708750</xdr:rowOff>
    </xdr:to>
    <xdr:pic>
      <xdr:nvPicPr>
        <xdr:cNvPr id="76" name="Picture 75">
          <a:extLst>
            <a:ext uri="{FF2B5EF4-FFF2-40B4-BE49-F238E27FC236}">
              <a16:creationId xmlns:a16="http://schemas.microsoft.com/office/drawing/2014/main" id="{29B018A2-DAC9-01BB-5067-F28ACEE68CEF}"/>
            </a:ext>
          </a:extLst>
        </xdr:cNvPr>
        <xdr:cNvPicPr>
          <a:picLocks noChangeAspect="1"/>
        </xdr:cNvPicPr>
      </xdr:nvPicPr>
      <xdr:blipFill>
        <a:blip xmlns:r="http://schemas.openxmlformats.org/officeDocument/2006/relationships" r:embed="rId44"/>
        <a:stretch>
          <a:fillRect/>
        </a:stretch>
      </xdr:blipFill>
      <xdr:spPr>
        <a:xfrm>
          <a:off x="7780020" y="15300960"/>
          <a:ext cx="295316" cy="647790"/>
        </a:xfrm>
        <a:prstGeom prst="rect">
          <a:avLst/>
        </a:prstGeom>
      </xdr:spPr>
    </xdr:pic>
    <xdr:clientData/>
  </xdr:twoCellAnchor>
  <xdr:twoCellAnchor>
    <xdr:from>
      <xdr:col>7</xdr:col>
      <xdr:colOff>175260</xdr:colOff>
      <xdr:row>21</xdr:row>
      <xdr:rowOff>53340</xdr:rowOff>
    </xdr:from>
    <xdr:to>
      <xdr:col>7</xdr:col>
      <xdr:colOff>470576</xdr:colOff>
      <xdr:row>21</xdr:row>
      <xdr:rowOff>701130</xdr:rowOff>
    </xdr:to>
    <xdr:pic>
      <xdr:nvPicPr>
        <xdr:cNvPr id="77" name="Picture 76">
          <a:extLst>
            <a:ext uri="{FF2B5EF4-FFF2-40B4-BE49-F238E27FC236}">
              <a16:creationId xmlns:a16="http://schemas.microsoft.com/office/drawing/2014/main" id="{B98C9C12-818F-A11A-CFD5-3F524F5C1457}"/>
            </a:ext>
          </a:extLst>
        </xdr:cNvPr>
        <xdr:cNvPicPr>
          <a:picLocks noChangeAspect="1"/>
        </xdr:cNvPicPr>
      </xdr:nvPicPr>
      <xdr:blipFill>
        <a:blip xmlns:r="http://schemas.openxmlformats.org/officeDocument/2006/relationships" r:embed="rId44"/>
        <a:stretch>
          <a:fillRect/>
        </a:stretch>
      </xdr:blipFill>
      <xdr:spPr>
        <a:xfrm>
          <a:off x="4442460" y="13769340"/>
          <a:ext cx="295316" cy="647790"/>
        </a:xfrm>
        <a:prstGeom prst="rect">
          <a:avLst/>
        </a:prstGeom>
      </xdr:spPr>
    </xdr:pic>
    <xdr:clientData/>
  </xdr:twoCellAnchor>
  <xdr:twoCellAnchor>
    <xdr:from>
      <xdr:col>7</xdr:col>
      <xdr:colOff>160020</xdr:colOff>
      <xdr:row>23</xdr:row>
      <xdr:rowOff>30480</xdr:rowOff>
    </xdr:from>
    <xdr:to>
      <xdr:col>7</xdr:col>
      <xdr:colOff>550600</xdr:colOff>
      <xdr:row>23</xdr:row>
      <xdr:rowOff>706849</xdr:rowOff>
    </xdr:to>
    <xdr:pic>
      <xdr:nvPicPr>
        <xdr:cNvPr id="78" name="Picture 77">
          <a:extLst>
            <a:ext uri="{FF2B5EF4-FFF2-40B4-BE49-F238E27FC236}">
              <a16:creationId xmlns:a16="http://schemas.microsoft.com/office/drawing/2014/main" id="{90EA2D00-BF47-2584-3919-20A826EE6D31}"/>
            </a:ext>
          </a:extLst>
        </xdr:cNvPr>
        <xdr:cNvPicPr>
          <a:picLocks noChangeAspect="1"/>
        </xdr:cNvPicPr>
      </xdr:nvPicPr>
      <xdr:blipFill>
        <a:blip xmlns:r="http://schemas.openxmlformats.org/officeDocument/2006/relationships" r:embed="rId45"/>
        <a:stretch>
          <a:fillRect/>
        </a:stretch>
      </xdr:blipFill>
      <xdr:spPr>
        <a:xfrm>
          <a:off x="4427220" y="15270480"/>
          <a:ext cx="390580" cy="676369"/>
        </a:xfrm>
        <a:prstGeom prst="rect">
          <a:avLst/>
        </a:prstGeom>
      </xdr:spPr>
    </xdr:pic>
    <xdr:clientData/>
  </xdr:twoCellAnchor>
  <xdr:twoCellAnchor>
    <xdr:from>
      <xdr:col>7</xdr:col>
      <xdr:colOff>259080</xdr:colOff>
      <xdr:row>31</xdr:row>
      <xdr:rowOff>45720</xdr:rowOff>
    </xdr:from>
    <xdr:to>
      <xdr:col>7</xdr:col>
      <xdr:colOff>535344</xdr:colOff>
      <xdr:row>31</xdr:row>
      <xdr:rowOff>693510</xdr:rowOff>
    </xdr:to>
    <xdr:pic>
      <xdr:nvPicPr>
        <xdr:cNvPr id="79" name="Picture 78">
          <a:extLst>
            <a:ext uri="{FF2B5EF4-FFF2-40B4-BE49-F238E27FC236}">
              <a16:creationId xmlns:a16="http://schemas.microsoft.com/office/drawing/2014/main" id="{987317BC-4C12-9542-44E6-77D4568A38A9}"/>
            </a:ext>
          </a:extLst>
        </xdr:cNvPr>
        <xdr:cNvPicPr>
          <a:picLocks noChangeAspect="1"/>
        </xdr:cNvPicPr>
      </xdr:nvPicPr>
      <xdr:blipFill>
        <a:blip xmlns:r="http://schemas.openxmlformats.org/officeDocument/2006/relationships" r:embed="rId46"/>
        <a:stretch>
          <a:fillRect/>
        </a:stretch>
      </xdr:blipFill>
      <xdr:spPr>
        <a:xfrm>
          <a:off x="4526280" y="21381720"/>
          <a:ext cx="276264" cy="647790"/>
        </a:xfrm>
        <a:prstGeom prst="rect">
          <a:avLst/>
        </a:prstGeom>
      </xdr:spPr>
    </xdr:pic>
    <xdr:clientData/>
  </xdr:twoCellAnchor>
  <xdr:twoCellAnchor>
    <xdr:from>
      <xdr:col>7</xdr:col>
      <xdr:colOff>225647</xdr:colOff>
      <xdr:row>38</xdr:row>
      <xdr:rowOff>18098</xdr:rowOff>
    </xdr:from>
    <xdr:to>
      <xdr:col>8</xdr:col>
      <xdr:colOff>16288</xdr:colOff>
      <xdr:row>39</xdr:row>
      <xdr:rowOff>31433</xdr:rowOff>
    </xdr:to>
    <xdr:pic>
      <xdr:nvPicPr>
        <xdr:cNvPr id="80" name="Picture 79">
          <a:extLst>
            <a:ext uri="{FF2B5EF4-FFF2-40B4-BE49-F238E27FC236}">
              <a16:creationId xmlns:a16="http://schemas.microsoft.com/office/drawing/2014/main" id="{C54BDF6E-94E5-4C93-95BE-BCDFFF942B1B}"/>
            </a:ext>
          </a:extLst>
        </xdr:cNvPr>
        <xdr:cNvPicPr>
          <a:picLocks noChangeAspect="1"/>
        </xdr:cNvPicPr>
      </xdr:nvPicPr>
      <xdr:blipFill>
        <a:blip xmlns:r="http://schemas.openxmlformats.org/officeDocument/2006/relationships" r:embed="rId1"/>
        <a:stretch>
          <a:fillRect/>
        </a:stretch>
      </xdr:blipFill>
      <xdr:spPr>
        <a:xfrm>
          <a:off x="4492847" y="28974098"/>
          <a:ext cx="400241" cy="775335"/>
        </a:xfrm>
        <a:prstGeom prst="rect">
          <a:avLst/>
        </a:prstGeom>
      </xdr:spPr>
    </xdr:pic>
    <xdr:clientData/>
  </xdr:twoCellAnchor>
  <xdr:twoCellAnchor>
    <xdr:from>
      <xdr:col>7</xdr:col>
      <xdr:colOff>213360</xdr:colOff>
      <xdr:row>45</xdr:row>
      <xdr:rowOff>30480</xdr:rowOff>
    </xdr:from>
    <xdr:to>
      <xdr:col>7</xdr:col>
      <xdr:colOff>584835</xdr:colOff>
      <xdr:row>45</xdr:row>
      <xdr:rowOff>735330</xdr:rowOff>
    </xdr:to>
    <xdr:pic>
      <xdr:nvPicPr>
        <xdr:cNvPr id="81" name="Picture 80">
          <a:extLst>
            <a:ext uri="{FF2B5EF4-FFF2-40B4-BE49-F238E27FC236}">
              <a16:creationId xmlns:a16="http://schemas.microsoft.com/office/drawing/2014/main" id="{0C55D9A9-F350-4A0A-B1B2-D942476AF996}"/>
            </a:ext>
          </a:extLst>
        </xdr:cNvPr>
        <xdr:cNvPicPr>
          <a:picLocks noChangeAspect="1"/>
        </xdr:cNvPicPr>
      </xdr:nvPicPr>
      <xdr:blipFill>
        <a:blip xmlns:r="http://schemas.openxmlformats.org/officeDocument/2006/relationships" r:embed="rId1"/>
        <a:stretch>
          <a:fillRect/>
        </a:stretch>
      </xdr:blipFill>
      <xdr:spPr>
        <a:xfrm>
          <a:off x="4480560" y="6888480"/>
          <a:ext cx="371475" cy="704850"/>
        </a:xfrm>
        <a:prstGeom prst="rect">
          <a:avLst/>
        </a:prstGeom>
      </xdr:spPr>
    </xdr:pic>
    <xdr:clientData/>
  </xdr:twoCellAnchor>
  <xdr:twoCellAnchor>
    <xdr:from>
      <xdr:col>7</xdr:col>
      <xdr:colOff>213360</xdr:colOff>
      <xdr:row>46</xdr:row>
      <xdr:rowOff>60960</xdr:rowOff>
    </xdr:from>
    <xdr:to>
      <xdr:col>7</xdr:col>
      <xdr:colOff>584835</xdr:colOff>
      <xdr:row>47</xdr:row>
      <xdr:rowOff>3810</xdr:rowOff>
    </xdr:to>
    <xdr:pic>
      <xdr:nvPicPr>
        <xdr:cNvPr id="82" name="Picture 81">
          <a:extLst>
            <a:ext uri="{FF2B5EF4-FFF2-40B4-BE49-F238E27FC236}">
              <a16:creationId xmlns:a16="http://schemas.microsoft.com/office/drawing/2014/main" id="{859021C2-125C-4D99-9F10-EEC1BF62126A}"/>
            </a:ext>
          </a:extLst>
        </xdr:cNvPr>
        <xdr:cNvPicPr>
          <a:picLocks noChangeAspect="1"/>
        </xdr:cNvPicPr>
      </xdr:nvPicPr>
      <xdr:blipFill>
        <a:blip xmlns:r="http://schemas.openxmlformats.org/officeDocument/2006/relationships" r:embed="rId1"/>
        <a:stretch>
          <a:fillRect/>
        </a:stretch>
      </xdr:blipFill>
      <xdr:spPr>
        <a:xfrm>
          <a:off x="4480560" y="7680960"/>
          <a:ext cx="371475" cy="704850"/>
        </a:xfrm>
        <a:prstGeom prst="rect">
          <a:avLst/>
        </a:prstGeom>
      </xdr:spPr>
    </xdr:pic>
    <xdr:clientData/>
  </xdr:twoCellAnchor>
  <xdr:twoCellAnchor>
    <xdr:from>
      <xdr:col>7</xdr:col>
      <xdr:colOff>175260</xdr:colOff>
      <xdr:row>47</xdr:row>
      <xdr:rowOff>22860</xdr:rowOff>
    </xdr:from>
    <xdr:to>
      <xdr:col>7</xdr:col>
      <xdr:colOff>670560</xdr:colOff>
      <xdr:row>47</xdr:row>
      <xdr:rowOff>708660</xdr:rowOff>
    </xdr:to>
    <xdr:pic>
      <xdr:nvPicPr>
        <xdr:cNvPr id="83" name="Picture 82">
          <a:extLst>
            <a:ext uri="{FF2B5EF4-FFF2-40B4-BE49-F238E27FC236}">
              <a16:creationId xmlns:a16="http://schemas.microsoft.com/office/drawing/2014/main" id="{07350CA6-EC26-451E-BEEC-7716F61C6FEB}"/>
            </a:ext>
          </a:extLst>
        </xdr:cNvPr>
        <xdr:cNvPicPr>
          <a:picLocks noChangeAspect="1"/>
        </xdr:cNvPicPr>
      </xdr:nvPicPr>
      <xdr:blipFill>
        <a:blip xmlns:r="http://schemas.openxmlformats.org/officeDocument/2006/relationships" r:embed="rId2"/>
        <a:stretch>
          <a:fillRect/>
        </a:stretch>
      </xdr:blipFill>
      <xdr:spPr>
        <a:xfrm>
          <a:off x="4442460" y="8404860"/>
          <a:ext cx="434340" cy="685800"/>
        </a:xfrm>
        <a:prstGeom prst="rect">
          <a:avLst/>
        </a:prstGeom>
      </xdr:spPr>
    </xdr:pic>
    <xdr:clientData/>
  </xdr:twoCellAnchor>
  <xdr:twoCellAnchor>
    <xdr:from>
      <xdr:col>7</xdr:col>
      <xdr:colOff>243840</xdr:colOff>
      <xdr:row>44</xdr:row>
      <xdr:rowOff>68580</xdr:rowOff>
    </xdr:from>
    <xdr:to>
      <xdr:col>7</xdr:col>
      <xdr:colOff>596265</xdr:colOff>
      <xdr:row>44</xdr:row>
      <xdr:rowOff>744855</xdr:rowOff>
    </xdr:to>
    <xdr:pic>
      <xdr:nvPicPr>
        <xdr:cNvPr id="84" name="Picture 83">
          <a:extLst>
            <a:ext uri="{FF2B5EF4-FFF2-40B4-BE49-F238E27FC236}">
              <a16:creationId xmlns:a16="http://schemas.microsoft.com/office/drawing/2014/main" id="{BFF41B31-3D23-4566-995D-F0BB203312B1}"/>
            </a:ext>
          </a:extLst>
        </xdr:cNvPr>
        <xdr:cNvPicPr>
          <a:picLocks noChangeAspect="1"/>
        </xdr:cNvPicPr>
      </xdr:nvPicPr>
      <xdr:blipFill>
        <a:blip xmlns:r="http://schemas.openxmlformats.org/officeDocument/2006/relationships" r:embed="rId3"/>
        <a:stretch>
          <a:fillRect/>
        </a:stretch>
      </xdr:blipFill>
      <xdr:spPr>
        <a:xfrm>
          <a:off x="4511040" y="6164580"/>
          <a:ext cx="352425" cy="676275"/>
        </a:xfrm>
        <a:prstGeom prst="rect">
          <a:avLst/>
        </a:prstGeom>
      </xdr:spPr>
    </xdr:pic>
    <xdr:clientData/>
  </xdr:twoCellAnchor>
  <xdr:twoCellAnchor>
    <xdr:from>
      <xdr:col>7</xdr:col>
      <xdr:colOff>220980</xdr:colOff>
      <xdr:row>43</xdr:row>
      <xdr:rowOff>152400</xdr:rowOff>
    </xdr:from>
    <xdr:to>
      <xdr:col>7</xdr:col>
      <xdr:colOff>652145</xdr:colOff>
      <xdr:row>43</xdr:row>
      <xdr:rowOff>624840</xdr:rowOff>
    </xdr:to>
    <xdr:pic>
      <xdr:nvPicPr>
        <xdr:cNvPr id="85" name="Picture 84">
          <a:extLst>
            <a:ext uri="{FF2B5EF4-FFF2-40B4-BE49-F238E27FC236}">
              <a16:creationId xmlns:a16="http://schemas.microsoft.com/office/drawing/2014/main" id="{60E1E439-16CB-4858-9400-5502FDC57DA0}"/>
            </a:ext>
          </a:extLst>
        </xdr:cNvPr>
        <xdr:cNvPicPr>
          <a:picLocks noChangeAspect="1"/>
        </xdr:cNvPicPr>
      </xdr:nvPicPr>
      <xdr:blipFill>
        <a:blip xmlns:r="http://schemas.openxmlformats.org/officeDocument/2006/relationships" r:embed="rId4"/>
        <a:stretch>
          <a:fillRect/>
        </a:stretch>
      </xdr:blipFill>
      <xdr:spPr>
        <a:xfrm>
          <a:off x="4488180" y="5486400"/>
          <a:ext cx="385445" cy="472440"/>
        </a:xfrm>
        <a:prstGeom prst="rect">
          <a:avLst/>
        </a:prstGeom>
      </xdr:spPr>
    </xdr:pic>
    <xdr:clientData/>
  </xdr:twoCellAnchor>
  <xdr:twoCellAnchor>
    <xdr:from>
      <xdr:col>7</xdr:col>
      <xdr:colOff>190500</xdr:colOff>
      <xdr:row>42</xdr:row>
      <xdr:rowOff>121920</xdr:rowOff>
    </xdr:from>
    <xdr:to>
      <xdr:col>7</xdr:col>
      <xdr:colOff>594360</xdr:colOff>
      <xdr:row>42</xdr:row>
      <xdr:rowOff>708660</xdr:rowOff>
    </xdr:to>
    <xdr:pic>
      <xdr:nvPicPr>
        <xdr:cNvPr id="86" name="Picture 85">
          <a:extLst>
            <a:ext uri="{FF2B5EF4-FFF2-40B4-BE49-F238E27FC236}">
              <a16:creationId xmlns:a16="http://schemas.microsoft.com/office/drawing/2014/main" id="{E763C6B7-C541-4761-BFD2-8C3CFFEF753F}"/>
            </a:ext>
          </a:extLst>
        </xdr:cNvPr>
        <xdr:cNvPicPr>
          <a:picLocks noChangeAspect="1"/>
        </xdr:cNvPicPr>
      </xdr:nvPicPr>
      <xdr:blipFill>
        <a:blip xmlns:r="http://schemas.openxmlformats.org/officeDocument/2006/relationships" r:embed="rId5"/>
        <a:stretch>
          <a:fillRect/>
        </a:stretch>
      </xdr:blipFill>
      <xdr:spPr>
        <a:xfrm>
          <a:off x="4457700" y="4693920"/>
          <a:ext cx="403860" cy="586740"/>
        </a:xfrm>
        <a:prstGeom prst="rect">
          <a:avLst/>
        </a:prstGeom>
      </xdr:spPr>
    </xdr:pic>
    <xdr:clientData/>
  </xdr:twoCellAnchor>
  <xdr:twoCellAnchor>
    <xdr:from>
      <xdr:col>7</xdr:col>
      <xdr:colOff>251460</xdr:colOff>
      <xdr:row>40</xdr:row>
      <xdr:rowOff>152400</xdr:rowOff>
    </xdr:from>
    <xdr:to>
      <xdr:col>7</xdr:col>
      <xdr:colOff>601345</xdr:colOff>
      <xdr:row>40</xdr:row>
      <xdr:rowOff>678180</xdr:rowOff>
    </xdr:to>
    <xdr:pic>
      <xdr:nvPicPr>
        <xdr:cNvPr id="87" name="Picture 86">
          <a:extLst>
            <a:ext uri="{FF2B5EF4-FFF2-40B4-BE49-F238E27FC236}">
              <a16:creationId xmlns:a16="http://schemas.microsoft.com/office/drawing/2014/main" id="{09E52D3F-6A9B-4897-818E-5FBE518CD903}"/>
            </a:ext>
          </a:extLst>
        </xdr:cNvPr>
        <xdr:cNvPicPr>
          <a:picLocks noChangeAspect="1"/>
        </xdr:cNvPicPr>
      </xdr:nvPicPr>
      <xdr:blipFill>
        <a:blip xmlns:r="http://schemas.openxmlformats.org/officeDocument/2006/relationships" r:embed="rId6"/>
        <a:stretch>
          <a:fillRect/>
        </a:stretch>
      </xdr:blipFill>
      <xdr:spPr>
        <a:xfrm>
          <a:off x="4518660" y="3200400"/>
          <a:ext cx="349885" cy="525780"/>
        </a:xfrm>
        <a:prstGeom prst="rect">
          <a:avLst/>
        </a:prstGeom>
      </xdr:spPr>
    </xdr:pic>
    <xdr:clientData/>
  </xdr:twoCellAnchor>
  <xdr:twoCellAnchor>
    <xdr:from>
      <xdr:col>7</xdr:col>
      <xdr:colOff>236220</xdr:colOff>
      <xdr:row>39</xdr:row>
      <xdr:rowOff>99060</xdr:rowOff>
    </xdr:from>
    <xdr:to>
      <xdr:col>7</xdr:col>
      <xdr:colOff>591185</xdr:colOff>
      <xdr:row>39</xdr:row>
      <xdr:rowOff>685800</xdr:rowOff>
    </xdr:to>
    <xdr:pic>
      <xdr:nvPicPr>
        <xdr:cNvPr id="88" name="Picture 87">
          <a:extLst>
            <a:ext uri="{FF2B5EF4-FFF2-40B4-BE49-F238E27FC236}">
              <a16:creationId xmlns:a16="http://schemas.microsoft.com/office/drawing/2014/main" id="{930A86F5-C1E7-4C18-A226-039E92E8700F}"/>
            </a:ext>
          </a:extLst>
        </xdr:cNvPr>
        <xdr:cNvPicPr>
          <a:picLocks noChangeAspect="1"/>
        </xdr:cNvPicPr>
      </xdr:nvPicPr>
      <xdr:blipFill>
        <a:blip xmlns:r="http://schemas.openxmlformats.org/officeDocument/2006/relationships" r:embed="rId7"/>
        <a:stretch>
          <a:fillRect/>
        </a:stretch>
      </xdr:blipFill>
      <xdr:spPr>
        <a:xfrm>
          <a:off x="4503420" y="2385060"/>
          <a:ext cx="354965" cy="586740"/>
        </a:xfrm>
        <a:prstGeom prst="rect">
          <a:avLst/>
        </a:prstGeom>
      </xdr:spPr>
    </xdr:pic>
    <xdr:clientData/>
  </xdr:twoCellAnchor>
  <xdr:twoCellAnchor>
    <xdr:from>
      <xdr:col>7</xdr:col>
      <xdr:colOff>228600</xdr:colOff>
      <xdr:row>41</xdr:row>
      <xdr:rowOff>76200</xdr:rowOff>
    </xdr:from>
    <xdr:to>
      <xdr:col>7</xdr:col>
      <xdr:colOff>600075</xdr:colOff>
      <xdr:row>42</xdr:row>
      <xdr:rowOff>19050</xdr:rowOff>
    </xdr:to>
    <xdr:pic>
      <xdr:nvPicPr>
        <xdr:cNvPr id="89" name="Picture 88">
          <a:extLst>
            <a:ext uri="{FF2B5EF4-FFF2-40B4-BE49-F238E27FC236}">
              <a16:creationId xmlns:a16="http://schemas.microsoft.com/office/drawing/2014/main" id="{AEB52943-C580-4F79-BBE5-65A25F2DA4E5}"/>
            </a:ext>
          </a:extLst>
        </xdr:cNvPr>
        <xdr:cNvPicPr>
          <a:picLocks noChangeAspect="1"/>
        </xdr:cNvPicPr>
      </xdr:nvPicPr>
      <xdr:blipFill>
        <a:blip xmlns:r="http://schemas.openxmlformats.org/officeDocument/2006/relationships" r:embed="rId1"/>
        <a:stretch>
          <a:fillRect/>
        </a:stretch>
      </xdr:blipFill>
      <xdr:spPr>
        <a:xfrm>
          <a:off x="4495800" y="3886200"/>
          <a:ext cx="371475" cy="704850"/>
        </a:xfrm>
        <a:prstGeom prst="rect">
          <a:avLst/>
        </a:prstGeom>
      </xdr:spPr>
    </xdr:pic>
    <xdr:clientData/>
  </xdr:twoCellAnchor>
  <xdr:twoCellAnchor>
    <xdr:from>
      <xdr:col>7</xdr:col>
      <xdr:colOff>198120</xdr:colOff>
      <xdr:row>48</xdr:row>
      <xdr:rowOff>259080</xdr:rowOff>
    </xdr:from>
    <xdr:to>
      <xdr:col>7</xdr:col>
      <xdr:colOff>419100</xdr:colOff>
      <xdr:row>48</xdr:row>
      <xdr:rowOff>662940</xdr:rowOff>
    </xdr:to>
    <xdr:pic>
      <xdr:nvPicPr>
        <xdr:cNvPr id="90" name="Picture 8">
          <a:extLst>
            <a:ext uri="{FF2B5EF4-FFF2-40B4-BE49-F238E27FC236}">
              <a16:creationId xmlns:a16="http://schemas.microsoft.com/office/drawing/2014/main" id="{A1C06250-8BFC-4F7D-A7AB-F8A591CFE4AA}"/>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4465320" y="11689080"/>
          <a:ext cx="22098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205740</xdr:colOff>
      <xdr:row>49</xdr:row>
      <xdr:rowOff>175260</xdr:rowOff>
    </xdr:from>
    <xdr:to>
      <xdr:col>7</xdr:col>
      <xdr:colOff>350520</xdr:colOff>
      <xdr:row>49</xdr:row>
      <xdr:rowOff>579120</xdr:rowOff>
    </xdr:to>
    <xdr:pic>
      <xdr:nvPicPr>
        <xdr:cNvPr id="91" name="Picture 3">
          <a:extLst>
            <a:ext uri="{FF2B5EF4-FFF2-40B4-BE49-F238E27FC236}">
              <a16:creationId xmlns:a16="http://schemas.microsoft.com/office/drawing/2014/main" id="{32AB0C76-9F4F-4FAF-BAB5-3A73B794BDB4}"/>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4472940" y="12367260"/>
          <a:ext cx="14478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160020</xdr:colOff>
      <xdr:row>50</xdr:row>
      <xdr:rowOff>160020</xdr:rowOff>
    </xdr:from>
    <xdr:to>
      <xdr:col>7</xdr:col>
      <xdr:colOff>358140</xdr:colOff>
      <xdr:row>50</xdr:row>
      <xdr:rowOff>556260</xdr:rowOff>
    </xdr:to>
    <xdr:pic>
      <xdr:nvPicPr>
        <xdr:cNvPr id="92" name="Picture 4">
          <a:extLst>
            <a:ext uri="{FF2B5EF4-FFF2-40B4-BE49-F238E27FC236}">
              <a16:creationId xmlns:a16="http://schemas.microsoft.com/office/drawing/2014/main" id="{F46BDACE-4E1C-4FCD-A700-819952D8E263}"/>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4427220" y="13114020"/>
          <a:ext cx="19812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205740</xdr:colOff>
      <xdr:row>51</xdr:row>
      <xdr:rowOff>198120</xdr:rowOff>
    </xdr:from>
    <xdr:to>
      <xdr:col>7</xdr:col>
      <xdr:colOff>373380</xdr:colOff>
      <xdr:row>51</xdr:row>
      <xdr:rowOff>579120</xdr:rowOff>
    </xdr:to>
    <xdr:pic>
      <xdr:nvPicPr>
        <xdr:cNvPr id="93" name="Picture 5">
          <a:extLst>
            <a:ext uri="{FF2B5EF4-FFF2-40B4-BE49-F238E27FC236}">
              <a16:creationId xmlns:a16="http://schemas.microsoft.com/office/drawing/2014/main" id="{FB4F8BA3-C5E2-4E93-BE19-6D5FDF2212CC}"/>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4472940" y="13914120"/>
          <a:ext cx="16764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228600</xdr:colOff>
      <xdr:row>52</xdr:row>
      <xdr:rowOff>152400</xdr:rowOff>
    </xdr:from>
    <xdr:to>
      <xdr:col>7</xdr:col>
      <xdr:colOff>396240</xdr:colOff>
      <xdr:row>52</xdr:row>
      <xdr:rowOff>533400</xdr:rowOff>
    </xdr:to>
    <xdr:pic>
      <xdr:nvPicPr>
        <xdr:cNvPr id="94" name="Picture 6">
          <a:extLst>
            <a:ext uri="{FF2B5EF4-FFF2-40B4-BE49-F238E27FC236}">
              <a16:creationId xmlns:a16="http://schemas.microsoft.com/office/drawing/2014/main" id="{BF823A7B-6D81-4A4C-96CD-496280370EF9}"/>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4495800" y="14630400"/>
          <a:ext cx="16764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220980</xdr:colOff>
      <xdr:row>53</xdr:row>
      <xdr:rowOff>182880</xdr:rowOff>
    </xdr:from>
    <xdr:to>
      <xdr:col>7</xdr:col>
      <xdr:colOff>388620</xdr:colOff>
      <xdr:row>53</xdr:row>
      <xdr:rowOff>571500</xdr:rowOff>
    </xdr:to>
    <xdr:pic>
      <xdr:nvPicPr>
        <xdr:cNvPr id="95" name="Picture 7">
          <a:extLst>
            <a:ext uri="{FF2B5EF4-FFF2-40B4-BE49-F238E27FC236}">
              <a16:creationId xmlns:a16="http://schemas.microsoft.com/office/drawing/2014/main" id="{2E74AFB4-585E-4DBA-9DDA-728A16BBEE1F}"/>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4488180" y="15422880"/>
          <a:ext cx="16764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152400</xdr:colOff>
      <xdr:row>55</xdr:row>
      <xdr:rowOff>152400</xdr:rowOff>
    </xdr:from>
    <xdr:to>
      <xdr:col>7</xdr:col>
      <xdr:colOff>502920</xdr:colOff>
      <xdr:row>55</xdr:row>
      <xdr:rowOff>556260</xdr:rowOff>
    </xdr:to>
    <xdr:pic>
      <xdr:nvPicPr>
        <xdr:cNvPr id="96" name="Picture 9">
          <a:extLst>
            <a:ext uri="{FF2B5EF4-FFF2-40B4-BE49-F238E27FC236}">
              <a16:creationId xmlns:a16="http://schemas.microsoft.com/office/drawing/2014/main" id="{79AA63D4-B9E4-4C28-890B-894159E383FE}"/>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4419600" y="16916400"/>
          <a:ext cx="35052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213360</xdr:colOff>
      <xdr:row>57</xdr:row>
      <xdr:rowOff>152400</xdr:rowOff>
    </xdr:from>
    <xdr:to>
      <xdr:col>7</xdr:col>
      <xdr:colOff>411480</xdr:colOff>
      <xdr:row>57</xdr:row>
      <xdr:rowOff>518160</xdr:rowOff>
    </xdr:to>
    <xdr:pic>
      <xdr:nvPicPr>
        <xdr:cNvPr id="97" name="Picture 10">
          <a:extLst>
            <a:ext uri="{FF2B5EF4-FFF2-40B4-BE49-F238E27FC236}">
              <a16:creationId xmlns:a16="http://schemas.microsoft.com/office/drawing/2014/main" id="{1E8B5EE6-41F6-456E-AA35-1E2BF83FB95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4480560" y="18440400"/>
          <a:ext cx="19812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167640</xdr:colOff>
      <xdr:row>58</xdr:row>
      <xdr:rowOff>205740</xdr:rowOff>
    </xdr:from>
    <xdr:to>
      <xdr:col>7</xdr:col>
      <xdr:colOff>419100</xdr:colOff>
      <xdr:row>58</xdr:row>
      <xdr:rowOff>563880</xdr:rowOff>
    </xdr:to>
    <xdr:pic>
      <xdr:nvPicPr>
        <xdr:cNvPr id="98" name="Picture 11">
          <a:extLst>
            <a:ext uri="{FF2B5EF4-FFF2-40B4-BE49-F238E27FC236}">
              <a16:creationId xmlns:a16="http://schemas.microsoft.com/office/drawing/2014/main" id="{49B2694C-F4F0-49A5-8EDF-D7F88F161BD1}"/>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4434840" y="19255740"/>
          <a:ext cx="2514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167640</xdr:colOff>
      <xdr:row>59</xdr:row>
      <xdr:rowOff>228600</xdr:rowOff>
    </xdr:from>
    <xdr:to>
      <xdr:col>7</xdr:col>
      <xdr:colOff>441960</xdr:colOff>
      <xdr:row>59</xdr:row>
      <xdr:rowOff>632460</xdr:rowOff>
    </xdr:to>
    <xdr:pic>
      <xdr:nvPicPr>
        <xdr:cNvPr id="99" name="Picture 12">
          <a:extLst>
            <a:ext uri="{FF2B5EF4-FFF2-40B4-BE49-F238E27FC236}">
              <a16:creationId xmlns:a16="http://schemas.microsoft.com/office/drawing/2014/main" id="{9AB92A6E-E1F2-40E3-9FC7-D83013C3FD52}"/>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4434840" y="20040600"/>
          <a:ext cx="27432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190500</xdr:colOff>
      <xdr:row>60</xdr:row>
      <xdr:rowOff>236220</xdr:rowOff>
    </xdr:from>
    <xdr:to>
      <xdr:col>7</xdr:col>
      <xdr:colOff>358140</xdr:colOff>
      <xdr:row>60</xdr:row>
      <xdr:rowOff>601980</xdr:rowOff>
    </xdr:to>
    <xdr:pic>
      <xdr:nvPicPr>
        <xdr:cNvPr id="100" name="Picture 16">
          <a:extLst>
            <a:ext uri="{FF2B5EF4-FFF2-40B4-BE49-F238E27FC236}">
              <a16:creationId xmlns:a16="http://schemas.microsoft.com/office/drawing/2014/main" id="{5C7ECA58-446B-4226-8C46-D66F5B57721D}"/>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4457700" y="20810220"/>
          <a:ext cx="16764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205740</xdr:colOff>
      <xdr:row>61</xdr:row>
      <xdr:rowOff>137160</xdr:rowOff>
    </xdr:from>
    <xdr:to>
      <xdr:col>7</xdr:col>
      <xdr:colOff>426720</xdr:colOff>
      <xdr:row>61</xdr:row>
      <xdr:rowOff>533400</xdr:rowOff>
    </xdr:to>
    <xdr:pic>
      <xdr:nvPicPr>
        <xdr:cNvPr id="101" name="Picture 15">
          <a:extLst>
            <a:ext uri="{FF2B5EF4-FFF2-40B4-BE49-F238E27FC236}">
              <a16:creationId xmlns:a16="http://schemas.microsoft.com/office/drawing/2014/main" id="{9C9F70B1-B33F-4480-AC96-CC01A5675E0B}"/>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4472940" y="21473160"/>
          <a:ext cx="22098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220980</xdr:colOff>
      <xdr:row>62</xdr:row>
      <xdr:rowOff>190500</xdr:rowOff>
    </xdr:from>
    <xdr:to>
      <xdr:col>7</xdr:col>
      <xdr:colOff>419100</xdr:colOff>
      <xdr:row>62</xdr:row>
      <xdr:rowOff>617220</xdr:rowOff>
    </xdr:to>
    <xdr:pic>
      <xdr:nvPicPr>
        <xdr:cNvPr id="102" name="Picture 1">
          <a:extLst>
            <a:ext uri="{FF2B5EF4-FFF2-40B4-BE49-F238E27FC236}">
              <a16:creationId xmlns:a16="http://schemas.microsoft.com/office/drawing/2014/main" id="{0AF7224D-7F89-4E9C-AB9B-4604088F82A9}"/>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4488180" y="22288500"/>
          <a:ext cx="198120" cy="426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167640</xdr:colOff>
      <xdr:row>63</xdr:row>
      <xdr:rowOff>198120</xdr:rowOff>
    </xdr:from>
    <xdr:to>
      <xdr:col>7</xdr:col>
      <xdr:colOff>464820</xdr:colOff>
      <xdr:row>63</xdr:row>
      <xdr:rowOff>548640</xdr:rowOff>
    </xdr:to>
    <xdr:pic>
      <xdr:nvPicPr>
        <xdr:cNvPr id="103" name="Picture 2">
          <a:extLst>
            <a:ext uri="{FF2B5EF4-FFF2-40B4-BE49-F238E27FC236}">
              <a16:creationId xmlns:a16="http://schemas.microsoft.com/office/drawing/2014/main" id="{815DDF86-CAA8-46FF-88AD-84ADBB81E032}"/>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4434840" y="23058120"/>
          <a:ext cx="29718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160020</xdr:colOff>
      <xdr:row>65</xdr:row>
      <xdr:rowOff>160020</xdr:rowOff>
    </xdr:from>
    <xdr:to>
      <xdr:col>7</xdr:col>
      <xdr:colOff>358140</xdr:colOff>
      <xdr:row>65</xdr:row>
      <xdr:rowOff>548640</xdr:rowOff>
    </xdr:to>
    <xdr:pic>
      <xdr:nvPicPr>
        <xdr:cNvPr id="104" name="Picture 17">
          <a:extLst>
            <a:ext uri="{FF2B5EF4-FFF2-40B4-BE49-F238E27FC236}">
              <a16:creationId xmlns:a16="http://schemas.microsoft.com/office/drawing/2014/main" id="{9F60AE70-AE6B-45F9-8739-F80C71197EE8}"/>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4427220" y="24544020"/>
          <a:ext cx="1981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182880</xdr:colOff>
      <xdr:row>66</xdr:row>
      <xdr:rowOff>160020</xdr:rowOff>
    </xdr:from>
    <xdr:to>
      <xdr:col>7</xdr:col>
      <xdr:colOff>381000</xdr:colOff>
      <xdr:row>66</xdr:row>
      <xdr:rowOff>571500</xdr:rowOff>
    </xdr:to>
    <xdr:pic>
      <xdr:nvPicPr>
        <xdr:cNvPr id="105" name="Picture 18">
          <a:extLst>
            <a:ext uri="{FF2B5EF4-FFF2-40B4-BE49-F238E27FC236}">
              <a16:creationId xmlns:a16="http://schemas.microsoft.com/office/drawing/2014/main" id="{E1DA3C0E-59A7-472A-9084-639734DFED8B}"/>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4450080" y="25306020"/>
          <a:ext cx="198120"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152400</xdr:colOff>
      <xdr:row>67</xdr:row>
      <xdr:rowOff>152400</xdr:rowOff>
    </xdr:from>
    <xdr:to>
      <xdr:col>7</xdr:col>
      <xdr:colOff>373380</xdr:colOff>
      <xdr:row>67</xdr:row>
      <xdr:rowOff>601980</xdr:rowOff>
    </xdr:to>
    <xdr:pic>
      <xdr:nvPicPr>
        <xdr:cNvPr id="106" name="Picture 21">
          <a:extLst>
            <a:ext uri="{FF2B5EF4-FFF2-40B4-BE49-F238E27FC236}">
              <a16:creationId xmlns:a16="http://schemas.microsoft.com/office/drawing/2014/main" id="{6269BB7F-B477-47DE-A0E1-C91E9652872B}"/>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4419600" y="26060400"/>
          <a:ext cx="22098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175260</xdr:colOff>
      <xdr:row>54</xdr:row>
      <xdr:rowOff>53340</xdr:rowOff>
    </xdr:from>
    <xdr:to>
      <xdr:col>7</xdr:col>
      <xdr:colOff>470576</xdr:colOff>
      <xdr:row>54</xdr:row>
      <xdr:rowOff>701130</xdr:rowOff>
    </xdr:to>
    <xdr:pic>
      <xdr:nvPicPr>
        <xdr:cNvPr id="107" name="Picture 106">
          <a:extLst>
            <a:ext uri="{FF2B5EF4-FFF2-40B4-BE49-F238E27FC236}">
              <a16:creationId xmlns:a16="http://schemas.microsoft.com/office/drawing/2014/main" id="{109E0328-C877-472F-9178-BEFF6F935A02}"/>
            </a:ext>
          </a:extLst>
        </xdr:cNvPr>
        <xdr:cNvPicPr>
          <a:picLocks noChangeAspect="1"/>
        </xdr:cNvPicPr>
      </xdr:nvPicPr>
      <xdr:blipFill>
        <a:blip xmlns:r="http://schemas.openxmlformats.org/officeDocument/2006/relationships" r:embed="rId44"/>
        <a:stretch>
          <a:fillRect/>
        </a:stretch>
      </xdr:blipFill>
      <xdr:spPr>
        <a:xfrm>
          <a:off x="4442460" y="16055340"/>
          <a:ext cx="295316" cy="647790"/>
        </a:xfrm>
        <a:prstGeom prst="rect">
          <a:avLst/>
        </a:prstGeom>
      </xdr:spPr>
    </xdr:pic>
    <xdr:clientData/>
  </xdr:twoCellAnchor>
  <xdr:twoCellAnchor>
    <xdr:from>
      <xdr:col>7</xdr:col>
      <xdr:colOff>160020</xdr:colOff>
      <xdr:row>56</xdr:row>
      <xdr:rowOff>30480</xdr:rowOff>
    </xdr:from>
    <xdr:to>
      <xdr:col>7</xdr:col>
      <xdr:colOff>550600</xdr:colOff>
      <xdr:row>56</xdr:row>
      <xdr:rowOff>706849</xdr:rowOff>
    </xdr:to>
    <xdr:pic>
      <xdr:nvPicPr>
        <xdr:cNvPr id="108" name="Picture 107">
          <a:extLst>
            <a:ext uri="{FF2B5EF4-FFF2-40B4-BE49-F238E27FC236}">
              <a16:creationId xmlns:a16="http://schemas.microsoft.com/office/drawing/2014/main" id="{E7223A27-92D5-4D70-8ADF-B2625A98AC6A}"/>
            </a:ext>
          </a:extLst>
        </xdr:cNvPr>
        <xdr:cNvPicPr>
          <a:picLocks noChangeAspect="1"/>
        </xdr:cNvPicPr>
      </xdr:nvPicPr>
      <xdr:blipFill>
        <a:blip xmlns:r="http://schemas.openxmlformats.org/officeDocument/2006/relationships" r:embed="rId45"/>
        <a:stretch>
          <a:fillRect/>
        </a:stretch>
      </xdr:blipFill>
      <xdr:spPr>
        <a:xfrm>
          <a:off x="4427220" y="17556480"/>
          <a:ext cx="390580" cy="676369"/>
        </a:xfrm>
        <a:prstGeom prst="rect">
          <a:avLst/>
        </a:prstGeom>
      </xdr:spPr>
    </xdr:pic>
    <xdr:clientData/>
  </xdr:twoCellAnchor>
  <xdr:twoCellAnchor>
    <xdr:from>
      <xdr:col>7</xdr:col>
      <xdr:colOff>259080</xdr:colOff>
      <xdr:row>64</xdr:row>
      <xdr:rowOff>45720</xdr:rowOff>
    </xdr:from>
    <xdr:to>
      <xdr:col>7</xdr:col>
      <xdr:colOff>535344</xdr:colOff>
      <xdr:row>64</xdr:row>
      <xdr:rowOff>693510</xdr:rowOff>
    </xdr:to>
    <xdr:pic>
      <xdr:nvPicPr>
        <xdr:cNvPr id="109" name="Picture 108">
          <a:extLst>
            <a:ext uri="{FF2B5EF4-FFF2-40B4-BE49-F238E27FC236}">
              <a16:creationId xmlns:a16="http://schemas.microsoft.com/office/drawing/2014/main" id="{CC9C37EC-223D-4399-8DE8-C9129DA3EC89}"/>
            </a:ext>
          </a:extLst>
        </xdr:cNvPr>
        <xdr:cNvPicPr>
          <a:picLocks noChangeAspect="1"/>
        </xdr:cNvPicPr>
      </xdr:nvPicPr>
      <xdr:blipFill>
        <a:blip xmlns:r="http://schemas.openxmlformats.org/officeDocument/2006/relationships" r:embed="rId46"/>
        <a:stretch>
          <a:fillRect/>
        </a:stretch>
      </xdr:blipFill>
      <xdr:spPr>
        <a:xfrm>
          <a:off x="4526280" y="23667720"/>
          <a:ext cx="276264" cy="64779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158115</xdr:colOff>
      <xdr:row>5</xdr:row>
      <xdr:rowOff>85725</xdr:rowOff>
    </xdr:from>
    <xdr:to>
      <xdr:col>3</xdr:col>
      <xdr:colOff>1554220</xdr:colOff>
      <xdr:row>5</xdr:row>
      <xdr:rowOff>451517</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3531235" y="1000125"/>
          <a:ext cx="1396105" cy="365792"/>
        </a:xfrm>
        <a:prstGeom prst="rect">
          <a:avLst/>
        </a:prstGeom>
      </xdr:spPr>
    </xdr:pic>
    <xdr:clientData/>
  </xdr:twoCellAnchor>
  <xdr:twoCellAnchor>
    <xdr:from>
      <xdr:col>4</xdr:col>
      <xdr:colOff>129540</xdr:colOff>
      <xdr:row>5</xdr:row>
      <xdr:rowOff>63077</xdr:rowOff>
    </xdr:from>
    <xdr:to>
      <xdr:col>4</xdr:col>
      <xdr:colOff>929640</xdr:colOff>
      <xdr:row>5</xdr:row>
      <xdr:rowOff>454181</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5242560" y="977477"/>
          <a:ext cx="800100" cy="391104"/>
        </a:xfrm>
        <a:prstGeom prst="rect">
          <a:avLst/>
        </a:prstGeom>
      </xdr:spPr>
    </xdr:pic>
    <xdr:clientData/>
  </xdr:twoCellAnchor>
  <xdr:twoCellAnchor>
    <xdr:from>
      <xdr:col>3</xdr:col>
      <xdr:colOff>178435</xdr:colOff>
      <xdr:row>16</xdr:row>
      <xdr:rowOff>85725</xdr:rowOff>
    </xdr:from>
    <xdr:to>
      <xdr:col>3</xdr:col>
      <xdr:colOff>1574540</xdr:colOff>
      <xdr:row>16</xdr:row>
      <xdr:rowOff>451517</xdr:rowOff>
    </xdr:to>
    <xdr:pic>
      <xdr:nvPicPr>
        <xdr:cNvPr id="7" name="Picture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a:stretch>
          <a:fillRect/>
        </a:stretch>
      </xdr:blipFill>
      <xdr:spPr>
        <a:xfrm>
          <a:off x="3551555" y="3723005"/>
          <a:ext cx="1396105" cy="365792"/>
        </a:xfrm>
        <a:prstGeom prst="rect">
          <a:avLst/>
        </a:prstGeom>
      </xdr:spPr>
    </xdr:pic>
    <xdr:clientData/>
  </xdr:twoCellAnchor>
  <xdr:twoCellAnchor>
    <xdr:from>
      <xdr:col>3</xdr:col>
      <xdr:colOff>203200</xdr:colOff>
      <xdr:row>27</xdr:row>
      <xdr:rowOff>81280</xdr:rowOff>
    </xdr:from>
    <xdr:to>
      <xdr:col>3</xdr:col>
      <xdr:colOff>1599305</xdr:colOff>
      <xdr:row>27</xdr:row>
      <xdr:rowOff>447072</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3576320" y="6543040"/>
          <a:ext cx="1396105" cy="365792"/>
        </a:xfrm>
        <a:prstGeom prst="rect">
          <a:avLst/>
        </a:prstGeom>
      </xdr:spPr>
    </xdr:pic>
    <xdr:clientData/>
  </xdr:twoCellAnchor>
  <xdr:twoCellAnchor>
    <xdr:from>
      <xdr:col>4</xdr:col>
      <xdr:colOff>254001</xdr:colOff>
      <xdr:row>16</xdr:row>
      <xdr:rowOff>60960</xdr:rowOff>
    </xdr:from>
    <xdr:to>
      <xdr:col>4</xdr:col>
      <xdr:colOff>1137920</xdr:colOff>
      <xdr:row>16</xdr:row>
      <xdr:rowOff>473633</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3"/>
        <a:stretch>
          <a:fillRect/>
        </a:stretch>
      </xdr:blipFill>
      <xdr:spPr>
        <a:xfrm>
          <a:off x="5364481" y="3698240"/>
          <a:ext cx="883919" cy="412673"/>
        </a:xfrm>
        <a:prstGeom prst="rect">
          <a:avLst/>
        </a:prstGeom>
      </xdr:spPr>
    </xdr:pic>
    <xdr:clientData/>
  </xdr:twoCellAnchor>
  <xdr:twoCellAnchor>
    <xdr:from>
      <xdr:col>4</xdr:col>
      <xdr:colOff>243841</xdr:colOff>
      <xdr:row>27</xdr:row>
      <xdr:rowOff>40640</xdr:rowOff>
    </xdr:from>
    <xdr:to>
      <xdr:col>4</xdr:col>
      <xdr:colOff>1188721</xdr:colOff>
      <xdr:row>27</xdr:row>
      <xdr:rowOff>481774</xdr:rowOff>
    </xdr:to>
    <xdr:pic>
      <xdr:nvPicPr>
        <xdr:cNvPr id="9" name="Picture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3"/>
        <a:stretch>
          <a:fillRect/>
        </a:stretch>
      </xdr:blipFill>
      <xdr:spPr>
        <a:xfrm>
          <a:off x="5354321" y="6502400"/>
          <a:ext cx="944880" cy="44113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162561</xdr:colOff>
      <xdr:row>5</xdr:row>
      <xdr:rowOff>10160</xdr:rowOff>
    </xdr:from>
    <xdr:to>
      <xdr:col>4</xdr:col>
      <xdr:colOff>1108049</xdr:colOff>
      <xdr:row>5</xdr:row>
      <xdr:rowOff>487680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5273041" y="924560"/>
          <a:ext cx="945488" cy="477520"/>
        </a:xfrm>
        <a:prstGeom prst="rect">
          <a:avLst/>
        </a:prstGeom>
      </xdr:spPr>
    </xdr:pic>
    <xdr:clientData/>
  </xdr:twoCellAnchor>
  <xdr:twoCellAnchor>
    <xdr:from>
      <xdr:col>3</xdr:col>
      <xdr:colOff>233680</xdr:colOff>
      <xdr:row>5</xdr:row>
      <xdr:rowOff>50800</xdr:rowOff>
    </xdr:from>
    <xdr:to>
      <xdr:col>3</xdr:col>
      <xdr:colOff>1256373</xdr:colOff>
      <xdr:row>5</xdr:row>
      <xdr:rowOff>467360</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a:stretch>
          <a:fillRect/>
        </a:stretch>
      </xdr:blipFill>
      <xdr:spPr>
        <a:xfrm>
          <a:off x="3606800" y="965200"/>
          <a:ext cx="1022693" cy="416560"/>
        </a:xfrm>
        <a:prstGeom prst="rect">
          <a:avLst/>
        </a:prstGeom>
      </xdr:spPr>
    </xdr:pic>
    <xdr:clientData/>
  </xdr:twoCellAnchor>
  <xdr:twoCellAnchor>
    <xdr:from>
      <xdr:col>4</xdr:col>
      <xdr:colOff>162561</xdr:colOff>
      <xdr:row>16</xdr:row>
      <xdr:rowOff>10160</xdr:rowOff>
    </xdr:from>
    <xdr:to>
      <xdr:col>4</xdr:col>
      <xdr:colOff>1108049</xdr:colOff>
      <xdr:row>16</xdr:row>
      <xdr:rowOff>487680</xdr:rowOff>
    </xdr:to>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1"/>
        <a:stretch>
          <a:fillRect/>
        </a:stretch>
      </xdr:blipFill>
      <xdr:spPr>
        <a:xfrm>
          <a:off x="5273041" y="924560"/>
          <a:ext cx="945488" cy="477520"/>
        </a:xfrm>
        <a:prstGeom prst="rect">
          <a:avLst/>
        </a:prstGeom>
      </xdr:spPr>
    </xdr:pic>
    <xdr:clientData/>
  </xdr:twoCellAnchor>
  <xdr:twoCellAnchor>
    <xdr:from>
      <xdr:col>3</xdr:col>
      <xdr:colOff>233680</xdr:colOff>
      <xdr:row>16</xdr:row>
      <xdr:rowOff>50800</xdr:rowOff>
    </xdr:from>
    <xdr:to>
      <xdr:col>3</xdr:col>
      <xdr:colOff>1256373</xdr:colOff>
      <xdr:row>16</xdr:row>
      <xdr:rowOff>467360</xdr:rowOff>
    </xdr:to>
    <xdr:pic>
      <xdr:nvPicPr>
        <xdr:cNvPr id="7" name="Picture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2"/>
        <a:stretch>
          <a:fillRect/>
        </a:stretch>
      </xdr:blipFill>
      <xdr:spPr>
        <a:xfrm>
          <a:off x="3606800" y="965200"/>
          <a:ext cx="1022693" cy="416560"/>
        </a:xfrm>
        <a:prstGeom prst="rect">
          <a:avLst/>
        </a:prstGeom>
      </xdr:spPr>
    </xdr:pic>
    <xdr:clientData/>
  </xdr:twoCellAnchor>
  <xdr:twoCellAnchor>
    <xdr:from>
      <xdr:col>4</xdr:col>
      <xdr:colOff>162561</xdr:colOff>
      <xdr:row>27</xdr:row>
      <xdr:rowOff>10160</xdr:rowOff>
    </xdr:from>
    <xdr:to>
      <xdr:col>4</xdr:col>
      <xdr:colOff>1108049</xdr:colOff>
      <xdr:row>27</xdr:row>
      <xdr:rowOff>487680</xdr:rowOff>
    </xdr:to>
    <xdr:pic>
      <xdr:nvPicPr>
        <xdr:cNvPr id="8" name="Picture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1"/>
        <a:stretch>
          <a:fillRect/>
        </a:stretch>
      </xdr:blipFill>
      <xdr:spPr>
        <a:xfrm>
          <a:off x="5273041" y="924560"/>
          <a:ext cx="945488" cy="477520"/>
        </a:xfrm>
        <a:prstGeom prst="rect">
          <a:avLst/>
        </a:prstGeom>
      </xdr:spPr>
    </xdr:pic>
    <xdr:clientData/>
  </xdr:twoCellAnchor>
  <xdr:twoCellAnchor>
    <xdr:from>
      <xdr:col>3</xdr:col>
      <xdr:colOff>233680</xdr:colOff>
      <xdr:row>27</xdr:row>
      <xdr:rowOff>50800</xdr:rowOff>
    </xdr:from>
    <xdr:to>
      <xdr:col>3</xdr:col>
      <xdr:colOff>1256373</xdr:colOff>
      <xdr:row>27</xdr:row>
      <xdr:rowOff>467360</xdr:rowOff>
    </xdr:to>
    <xdr:pic>
      <xdr:nvPicPr>
        <xdr:cNvPr id="9" name="Picture 8">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2"/>
        <a:stretch>
          <a:fillRect/>
        </a:stretch>
      </xdr:blipFill>
      <xdr:spPr>
        <a:xfrm>
          <a:off x="3606800" y="965200"/>
          <a:ext cx="1022693" cy="4165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ushothaman P" refreshedDate="45991.74611064815" createdVersion="8" refreshedVersion="8" minRefreshableVersion="3" recordCount="30" xr:uid="{EC22DC62-6AB8-4C60-9BCA-6211191D4399}">
  <cacheSource type="worksheet">
    <worksheetSource ref="I38:I68" sheet="Copilot_fed_initial_data"/>
  </cacheSource>
  <cacheFields count="1">
    <cacheField name="Script ID IM77" numFmtId="0">
      <sharedItems containsSemiMixedTypes="0" containsString="0" containsNumber="1" containsInteger="1" minValue="1" maxValue="1400" count="25">
        <n v="391"/>
        <n v="256"/>
        <n v="327"/>
        <n v="261"/>
        <n v="134"/>
        <n v="86"/>
        <n v="53"/>
        <n v="99"/>
        <n v="65"/>
        <n v="67"/>
        <n v="59"/>
        <n v="211"/>
        <n v="105"/>
        <n v="129"/>
        <n v="336"/>
        <n v="347"/>
        <n v="342"/>
        <n v="89"/>
        <n v="381"/>
        <n v="180"/>
        <n v="307"/>
        <n v="1"/>
        <n v="1361"/>
        <n v="1022"/>
        <n v="14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r>
  <r>
    <x v="1"/>
  </r>
  <r>
    <x v="2"/>
  </r>
  <r>
    <x v="0"/>
  </r>
  <r>
    <x v="3"/>
  </r>
  <r>
    <x v="4"/>
  </r>
  <r>
    <x v="5"/>
  </r>
  <r>
    <x v="0"/>
  </r>
  <r>
    <x v="0"/>
  </r>
  <r>
    <x v="6"/>
  </r>
  <r>
    <x v="0"/>
  </r>
  <r>
    <x v="7"/>
  </r>
  <r>
    <x v="8"/>
  </r>
  <r>
    <x v="9"/>
  </r>
  <r>
    <x v="10"/>
  </r>
  <r>
    <x v="11"/>
  </r>
  <r>
    <x v="12"/>
  </r>
  <r>
    <x v="13"/>
  </r>
  <r>
    <x v="13"/>
  </r>
  <r>
    <x v="14"/>
  </r>
  <r>
    <x v="15"/>
  </r>
  <r>
    <x v="16"/>
  </r>
  <r>
    <x v="17"/>
  </r>
  <r>
    <x v="18"/>
  </r>
  <r>
    <x v="19"/>
  </r>
  <r>
    <x v="20"/>
  </r>
  <r>
    <x v="21"/>
  </r>
  <r>
    <x v="22"/>
  </r>
  <r>
    <x v="23"/>
  </r>
  <r>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9AF977-CDFB-4481-9FCC-71E57E31CD1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cript IB IM77">
  <location ref="L40:M66" firstHeaderRow="1" firstDataRow="1" firstDataCol="1"/>
  <pivotFields count="1">
    <pivotField axis="axisRow" dataField="1" showAll="0">
      <items count="26">
        <item x="21"/>
        <item x="6"/>
        <item x="10"/>
        <item x="8"/>
        <item x="9"/>
        <item x="5"/>
        <item x="17"/>
        <item x="7"/>
        <item x="12"/>
        <item x="13"/>
        <item x="4"/>
        <item x="19"/>
        <item x="11"/>
        <item x="1"/>
        <item x="3"/>
        <item x="20"/>
        <item x="2"/>
        <item x="14"/>
        <item x="16"/>
        <item x="15"/>
        <item x="18"/>
        <item x="0"/>
        <item x="23"/>
        <item x="22"/>
        <item x="24"/>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Frequncy, given cas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66204-15AE-48C5-9D33-29888969A1D5}">
  <dimension ref="A2:E138"/>
  <sheetViews>
    <sheetView zoomScale="120" zoomScaleNormal="120" workbookViewId="0">
      <selection activeCell="D9" sqref="D9"/>
    </sheetView>
  </sheetViews>
  <sheetFormatPr defaultRowHeight="24" x14ac:dyDescent="0.3"/>
  <cols>
    <col min="3" max="3" width="8.88671875" style="1"/>
    <col min="4" max="4" width="55.109375" style="2" customWidth="1"/>
    <col min="5" max="5" width="14" customWidth="1"/>
  </cols>
  <sheetData>
    <row r="2" spans="1:5" ht="62.4" x14ac:dyDescent="0.3">
      <c r="A2" s="3" t="s">
        <v>0</v>
      </c>
      <c r="B2" s="3" t="s">
        <v>1</v>
      </c>
      <c r="C2" s="3" t="s">
        <v>2</v>
      </c>
      <c r="D2" s="3" t="s">
        <v>3</v>
      </c>
      <c r="E2" s="3" t="s">
        <v>4</v>
      </c>
    </row>
    <row r="3" spans="1:5" ht="28.8" x14ac:dyDescent="0.65">
      <c r="A3" s="4">
        <v>4</v>
      </c>
      <c r="B3" s="4">
        <v>1</v>
      </c>
      <c r="C3" s="5" t="s">
        <v>5</v>
      </c>
      <c r="D3" s="6" t="s">
        <v>6</v>
      </c>
      <c r="E3" s="7" t="s">
        <v>7</v>
      </c>
    </row>
    <row r="4" spans="1:5" ht="28.8" x14ac:dyDescent="0.65">
      <c r="A4" s="4">
        <v>9</v>
      </c>
      <c r="B4" s="4">
        <v>4</v>
      </c>
      <c r="C4" s="5" t="s">
        <v>8</v>
      </c>
      <c r="D4" s="6" t="s">
        <v>9</v>
      </c>
      <c r="E4" s="7" t="s">
        <v>10</v>
      </c>
    </row>
    <row r="5" spans="1:5" ht="28.2" x14ac:dyDescent="0.65">
      <c r="A5" s="4">
        <v>22</v>
      </c>
      <c r="B5" s="4">
        <v>8</v>
      </c>
      <c r="C5" s="5" t="s">
        <v>11</v>
      </c>
      <c r="D5" s="6" t="s">
        <v>12</v>
      </c>
      <c r="E5" s="7" t="s">
        <v>13</v>
      </c>
    </row>
    <row r="6" spans="1:5" ht="28.2" x14ac:dyDescent="0.65">
      <c r="A6" s="4">
        <v>117</v>
      </c>
      <c r="B6" s="4">
        <v>12</v>
      </c>
      <c r="C6" s="5"/>
      <c r="D6" s="6" t="s">
        <v>14</v>
      </c>
      <c r="E6" s="7" t="s">
        <v>15</v>
      </c>
    </row>
    <row r="7" spans="1:5" ht="28.8" x14ac:dyDescent="0.65">
      <c r="A7" s="4">
        <v>21</v>
      </c>
      <c r="B7" s="4">
        <v>15</v>
      </c>
      <c r="C7" s="5" t="s">
        <v>16</v>
      </c>
      <c r="D7" s="6" t="s">
        <v>17</v>
      </c>
      <c r="E7" s="7" t="s">
        <v>18</v>
      </c>
    </row>
    <row r="8" spans="1:5" ht="28.2" x14ac:dyDescent="0.65">
      <c r="A8" s="4">
        <v>51</v>
      </c>
      <c r="B8" s="4">
        <v>17</v>
      </c>
      <c r="C8" s="5"/>
      <c r="D8" s="6" t="s">
        <v>19</v>
      </c>
      <c r="E8" s="7" t="s">
        <v>20</v>
      </c>
    </row>
    <row r="9" spans="1:5" ht="28.2" x14ac:dyDescent="0.65">
      <c r="A9" s="4">
        <v>66</v>
      </c>
      <c r="B9" s="4">
        <v>38</v>
      </c>
      <c r="C9" s="5"/>
      <c r="D9" s="6" t="s">
        <v>21</v>
      </c>
      <c r="E9" s="7" t="s">
        <v>18</v>
      </c>
    </row>
    <row r="10" spans="1:5" ht="28.8" x14ac:dyDescent="0.65">
      <c r="A10" s="4">
        <v>39</v>
      </c>
      <c r="B10" s="4">
        <v>48</v>
      </c>
      <c r="C10" s="5" t="s">
        <v>22</v>
      </c>
      <c r="D10" s="6" t="s">
        <v>23</v>
      </c>
      <c r="E10" s="7" t="s">
        <v>24</v>
      </c>
    </row>
    <row r="11" spans="1:5" ht="28.2" x14ac:dyDescent="0.65">
      <c r="A11" s="4"/>
      <c r="B11" s="4">
        <v>48</v>
      </c>
      <c r="C11" s="5" t="s">
        <v>372</v>
      </c>
      <c r="D11" s="6"/>
      <c r="E11" s="7"/>
    </row>
    <row r="12" spans="1:5" ht="28.2" x14ac:dyDescent="0.65">
      <c r="A12" s="4">
        <v>50</v>
      </c>
      <c r="B12" s="4">
        <v>51</v>
      </c>
      <c r="C12" s="5"/>
      <c r="D12" s="6" t="s">
        <v>25</v>
      </c>
      <c r="E12" s="7" t="s">
        <v>26</v>
      </c>
    </row>
    <row r="13" spans="1:5" ht="28.2" x14ac:dyDescent="0.65">
      <c r="A13" s="4">
        <v>54</v>
      </c>
      <c r="B13" s="4">
        <v>52</v>
      </c>
      <c r="C13" s="5"/>
      <c r="D13" s="6" t="s">
        <v>27</v>
      </c>
      <c r="E13" s="7" t="s">
        <v>24</v>
      </c>
    </row>
    <row r="14" spans="1:5" ht="28.2" x14ac:dyDescent="0.65">
      <c r="A14" s="4">
        <v>44</v>
      </c>
      <c r="B14" s="4">
        <v>53</v>
      </c>
      <c r="C14" s="5" t="s">
        <v>28</v>
      </c>
      <c r="D14" s="6" t="s">
        <v>29</v>
      </c>
      <c r="E14" s="7" t="s">
        <v>30</v>
      </c>
    </row>
    <row r="15" spans="1:5" ht="36.6" x14ac:dyDescent="0.65">
      <c r="A15" s="4">
        <v>122</v>
      </c>
      <c r="B15" s="4">
        <v>56</v>
      </c>
      <c r="C15" s="8" t="s">
        <v>31</v>
      </c>
      <c r="D15" s="6" t="s">
        <v>32</v>
      </c>
      <c r="E15" s="7" t="s">
        <v>33</v>
      </c>
    </row>
    <row r="16" spans="1:5" ht="28.2" x14ac:dyDescent="0.65">
      <c r="A16" s="4"/>
      <c r="B16" s="4">
        <v>59</v>
      </c>
      <c r="C16" s="5" t="s">
        <v>34</v>
      </c>
      <c r="D16" s="6" t="s">
        <v>35</v>
      </c>
      <c r="E16" s="7" t="s">
        <v>36</v>
      </c>
    </row>
    <row r="17" spans="1:5" ht="28.8" x14ac:dyDescent="0.65">
      <c r="A17" s="4">
        <v>27</v>
      </c>
      <c r="B17" s="4">
        <v>65</v>
      </c>
      <c r="C17" s="5" t="s">
        <v>38</v>
      </c>
      <c r="D17" s="6" t="s">
        <v>39</v>
      </c>
      <c r="E17" s="7" t="s">
        <v>40</v>
      </c>
    </row>
    <row r="18" spans="1:5" ht="28.2" x14ac:dyDescent="0.65">
      <c r="A18" s="4">
        <v>16</v>
      </c>
      <c r="B18" s="4">
        <v>67</v>
      </c>
      <c r="C18" s="5" t="s">
        <v>41</v>
      </c>
      <c r="D18" s="6" t="s">
        <v>42</v>
      </c>
      <c r="E18" s="7" t="s">
        <v>36</v>
      </c>
    </row>
    <row r="19" spans="1:5" ht="28.2" x14ac:dyDescent="0.65">
      <c r="A19" s="4">
        <v>86</v>
      </c>
      <c r="B19" s="4">
        <v>78</v>
      </c>
      <c r="C19" s="5"/>
      <c r="D19" s="6" t="s">
        <v>43</v>
      </c>
      <c r="E19" s="7" t="s">
        <v>20</v>
      </c>
    </row>
    <row r="20" spans="1:5" ht="28.2" x14ac:dyDescent="0.65">
      <c r="A20" s="4">
        <v>119</v>
      </c>
      <c r="B20" s="4">
        <v>83</v>
      </c>
      <c r="C20" s="5"/>
      <c r="D20" s="6" t="s">
        <v>44</v>
      </c>
      <c r="E20" s="7" t="s">
        <v>24</v>
      </c>
    </row>
    <row r="21" spans="1:5" ht="28.2" x14ac:dyDescent="0.65">
      <c r="A21" s="4">
        <v>102</v>
      </c>
      <c r="B21" s="4">
        <v>84</v>
      </c>
      <c r="C21" s="5"/>
      <c r="D21" s="6" t="s">
        <v>45</v>
      </c>
      <c r="E21" s="7" t="s">
        <v>18</v>
      </c>
    </row>
    <row r="22" spans="1:5" ht="28.2" x14ac:dyDescent="0.65">
      <c r="A22" s="4">
        <v>2</v>
      </c>
      <c r="B22" s="4">
        <v>86</v>
      </c>
      <c r="C22" s="5" t="s">
        <v>46</v>
      </c>
      <c r="D22" s="6" t="s">
        <v>47</v>
      </c>
      <c r="E22" s="7" t="s">
        <v>7</v>
      </c>
    </row>
    <row r="23" spans="1:5" ht="28.2" x14ac:dyDescent="0.65">
      <c r="A23" s="4">
        <v>31</v>
      </c>
      <c r="B23" s="4">
        <v>87</v>
      </c>
      <c r="C23" s="5" t="s">
        <v>48</v>
      </c>
      <c r="D23" s="6" t="s">
        <v>49</v>
      </c>
      <c r="E23" s="7" t="s">
        <v>24</v>
      </c>
    </row>
    <row r="24" spans="1:5" ht="28.8" x14ac:dyDescent="0.65">
      <c r="A24" s="4">
        <v>11</v>
      </c>
      <c r="B24" s="4">
        <v>89</v>
      </c>
      <c r="C24" s="5" t="s">
        <v>51</v>
      </c>
      <c r="D24" s="6" t="s">
        <v>52</v>
      </c>
      <c r="E24" s="7" t="s">
        <v>53</v>
      </c>
    </row>
    <row r="25" spans="1:5" ht="28.2" x14ac:dyDescent="0.65">
      <c r="A25" s="4">
        <v>14</v>
      </c>
      <c r="B25" s="4">
        <v>95</v>
      </c>
      <c r="C25" s="5" t="s">
        <v>54</v>
      </c>
      <c r="D25" s="6" t="s">
        <v>55</v>
      </c>
      <c r="E25" s="7" t="s">
        <v>24</v>
      </c>
    </row>
    <row r="26" spans="1:5" ht="28.2" x14ac:dyDescent="0.65">
      <c r="A26" s="4">
        <v>41</v>
      </c>
      <c r="B26" s="4">
        <v>97</v>
      </c>
      <c r="C26" s="5" t="s">
        <v>56</v>
      </c>
      <c r="D26" s="6" t="s">
        <v>57</v>
      </c>
      <c r="E26" s="7" t="s">
        <v>7</v>
      </c>
    </row>
    <row r="27" spans="1:5" ht="28.2" x14ac:dyDescent="0.65">
      <c r="A27" s="4">
        <v>96</v>
      </c>
      <c r="B27" s="4">
        <v>97</v>
      </c>
      <c r="C27" s="5" t="s">
        <v>56</v>
      </c>
      <c r="D27" s="6" t="s">
        <v>58</v>
      </c>
      <c r="E27" s="7" t="s">
        <v>59</v>
      </c>
    </row>
    <row r="28" spans="1:5" ht="28.2" x14ac:dyDescent="0.65">
      <c r="A28" s="4">
        <v>17</v>
      </c>
      <c r="B28" s="4">
        <v>99</v>
      </c>
      <c r="C28" s="5" t="s">
        <v>60</v>
      </c>
      <c r="D28" s="6" t="s">
        <v>61</v>
      </c>
      <c r="E28" s="7" t="s">
        <v>15</v>
      </c>
    </row>
    <row r="29" spans="1:5" ht="28.8" x14ac:dyDescent="0.65">
      <c r="A29" s="4">
        <v>28</v>
      </c>
      <c r="B29" s="4">
        <v>101</v>
      </c>
      <c r="C29" s="5" t="s">
        <v>62</v>
      </c>
      <c r="D29" s="6" t="s">
        <v>63</v>
      </c>
      <c r="E29" s="7" t="s">
        <v>10</v>
      </c>
    </row>
    <row r="30" spans="1:5" ht="28.2" x14ac:dyDescent="0.65">
      <c r="A30" s="4">
        <v>93</v>
      </c>
      <c r="B30" s="4">
        <v>103</v>
      </c>
      <c r="C30" s="5" t="s">
        <v>64</v>
      </c>
      <c r="D30" s="6" t="s">
        <v>65</v>
      </c>
      <c r="E30" s="7" t="s">
        <v>66</v>
      </c>
    </row>
    <row r="31" spans="1:5" ht="28.2" x14ac:dyDescent="0.65">
      <c r="A31" s="4">
        <v>108</v>
      </c>
      <c r="B31" s="4">
        <v>105</v>
      </c>
      <c r="C31" s="5" t="s">
        <v>67</v>
      </c>
      <c r="D31" s="6" t="s">
        <v>68</v>
      </c>
      <c r="E31" s="7" t="s">
        <v>24</v>
      </c>
    </row>
    <row r="32" spans="1:5" ht="28.2" x14ac:dyDescent="0.65">
      <c r="A32" s="4">
        <v>73</v>
      </c>
      <c r="B32" s="4">
        <v>107</v>
      </c>
      <c r="C32" s="5" t="s">
        <v>69</v>
      </c>
      <c r="D32" s="6" t="s">
        <v>70</v>
      </c>
      <c r="E32" s="7" t="s">
        <v>71</v>
      </c>
    </row>
    <row r="33" spans="1:5" ht="28.2" x14ac:dyDescent="0.65">
      <c r="A33" s="4">
        <v>65</v>
      </c>
      <c r="B33" s="4">
        <v>109</v>
      </c>
      <c r="C33" s="5" t="s">
        <v>72</v>
      </c>
      <c r="D33" s="6" t="s">
        <v>73</v>
      </c>
      <c r="E33" s="7" t="s">
        <v>24</v>
      </c>
    </row>
    <row r="34" spans="1:5" ht="28.2" x14ac:dyDescent="0.65">
      <c r="A34" s="4">
        <v>52</v>
      </c>
      <c r="B34" s="4">
        <v>112</v>
      </c>
      <c r="C34" s="5" t="s">
        <v>74</v>
      </c>
      <c r="D34" s="6" t="s">
        <v>75</v>
      </c>
      <c r="E34" s="7" t="s">
        <v>24</v>
      </c>
    </row>
    <row r="35" spans="1:5" ht="28.2" x14ac:dyDescent="0.65">
      <c r="A35" s="4">
        <v>97</v>
      </c>
      <c r="B35" s="4">
        <v>114</v>
      </c>
      <c r="C35" s="5" t="s">
        <v>76</v>
      </c>
      <c r="D35" s="6" t="s">
        <v>77</v>
      </c>
      <c r="E35" s="7" t="s">
        <v>33</v>
      </c>
    </row>
    <row r="36" spans="1:5" ht="28.2" x14ac:dyDescent="0.65">
      <c r="A36" s="4">
        <v>98</v>
      </c>
      <c r="B36" s="4">
        <v>116</v>
      </c>
      <c r="C36" s="5" t="s">
        <v>78</v>
      </c>
      <c r="D36" s="6" t="s">
        <v>79</v>
      </c>
      <c r="E36" s="7" t="s">
        <v>10</v>
      </c>
    </row>
    <row r="37" spans="1:5" ht="28.2" x14ac:dyDescent="0.65">
      <c r="A37" s="4">
        <v>84</v>
      </c>
      <c r="B37" s="4">
        <v>121</v>
      </c>
      <c r="C37" s="5" t="s">
        <v>80</v>
      </c>
      <c r="D37" s="6" t="s">
        <v>81</v>
      </c>
      <c r="E37" s="7" t="s">
        <v>53</v>
      </c>
    </row>
    <row r="38" spans="1:5" ht="28.2" x14ac:dyDescent="0.65">
      <c r="A38" s="4">
        <v>35</v>
      </c>
      <c r="B38" s="4">
        <v>123</v>
      </c>
      <c r="C38" s="5"/>
      <c r="D38" s="6" t="s">
        <v>83</v>
      </c>
      <c r="E38" s="7" t="s">
        <v>36</v>
      </c>
    </row>
    <row r="39" spans="1:5" ht="28.8" x14ac:dyDescent="0.65">
      <c r="A39" s="4">
        <v>7</v>
      </c>
      <c r="B39" s="4">
        <v>126</v>
      </c>
      <c r="C39" s="5" t="s">
        <v>84</v>
      </c>
      <c r="D39" s="6" t="s">
        <v>85</v>
      </c>
      <c r="E39" s="7" t="s">
        <v>20</v>
      </c>
    </row>
    <row r="40" spans="1:5" ht="28.2" x14ac:dyDescent="0.65">
      <c r="A40" s="4">
        <v>55</v>
      </c>
      <c r="B40" s="4">
        <v>127</v>
      </c>
      <c r="C40" s="5" t="s">
        <v>86</v>
      </c>
      <c r="D40" s="6" t="s">
        <v>87</v>
      </c>
      <c r="E40" s="7" t="s">
        <v>71</v>
      </c>
    </row>
    <row r="41" spans="1:5" ht="28.2" x14ac:dyDescent="0.65">
      <c r="A41" s="4">
        <v>105</v>
      </c>
      <c r="B41" s="4">
        <v>129</v>
      </c>
      <c r="C41" s="5"/>
      <c r="D41" s="6" t="s">
        <v>88</v>
      </c>
      <c r="E41" s="7" t="s">
        <v>89</v>
      </c>
    </row>
    <row r="42" spans="1:5" ht="28.2" x14ac:dyDescent="0.65">
      <c r="A42" s="4">
        <v>59</v>
      </c>
      <c r="B42" s="4">
        <v>130</v>
      </c>
      <c r="C42" s="5" t="s">
        <v>90</v>
      </c>
      <c r="D42" s="6" t="s">
        <v>91</v>
      </c>
      <c r="E42" s="7" t="s">
        <v>7</v>
      </c>
    </row>
    <row r="43" spans="1:5" ht="28.2" x14ac:dyDescent="0.65">
      <c r="A43" s="4">
        <v>123</v>
      </c>
      <c r="B43" s="4">
        <v>130</v>
      </c>
      <c r="C43" s="5"/>
      <c r="D43" s="6" t="s">
        <v>92</v>
      </c>
      <c r="E43" s="7" t="s">
        <v>93</v>
      </c>
    </row>
    <row r="44" spans="1:5" ht="28.8" x14ac:dyDescent="0.65">
      <c r="A44" s="4">
        <v>114</v>
      </c>
      <c r="B44" s="4">
        <v>132</v>
      </c>
      <c r="C44" s="5"/>
      <c r="D44" s="6" t="s">
        <v>94</v>
      </c>
      <c r="E44" s="7" t="s">
        <v>95</v>
      </c>
    </row>
    <row r="45" spans="1:5" ht="28.2" x14ac:dyDescent="0.65">
      <c r="A45" s="4">
        <v>111</v>
      </c>
      <c r="B45" s="4">
        <v>134</v>
      </c>
      <c r="C45" s="5"/>
      <c r="D45" s="6" t="s">
        <v>96</v>
      </c>
      <c r="E45" s="7" t="s">
        <v>24</v>
      </c>
    </row>
    <row r="46" spans="1:5" ht="28.2" x14ac:dyDescent="0.65">
      <c r="A46" s="4">
        <v>43</v>
      </c>
      <c r="B46" s="4">
        <v>135</v>
      </c>
      <c r="C46" s="5" t="s">
        <v>97</v>
      </c>
      <c r="D46" s="6" t="s">
        <v>98</v>
      </c>
      <c r="E46" s="7" t="s">
        <v>99</v>
      </c>
    </row>
    <row r="47" spans="1:5" ht="28.2" x14ac:dyDescent="0.65">
      <c r="A47" s="4"/>
      <c r="B47" s="4">
        <v>146</v>
      </c>
      <c r="C47" s="5" t="s">
        <v>391</v>
      </c>
      <c r="D47" s="6"/>
      <c r="E47" s="7"/>
    </row>
    <row r="48" spans="1:5" ht="28.8" x14ac:dyDescent="0.65">
      <c r="A48" s="4">
        <v>115</v>
      </c>
      <c r="B48" s="4">
        <v>147</v>
      </c>
      <c r="C48" s="5"/>
      <c r="D48" s="6" t="s">
        <v>100</v>
      </c>
      <c r="E48" s="7" t="s">
        <v>24</v>
      </c>
    </row>
    <row r="49" spans="1:5" ht="28.2" x14ac:dyDescent="0.65">
      <c r="A49" s="4">
        <v>25</v>
      </c>
      <c r="B49" s="4">
        <v>149</v>
      </c>
      <c r="C49" s="5" t="s">
        <v>101</v>
      </c>
      <c r="D49" s="6" t="s">
        <v>102</v>
      </c>
      <c r="E49" s="7" t="s">
        <v>89</v>
      </c>
    </row>
    <row r="50" spans="1:5" ht="28.8" x14ac:dyDescent="0.65">
      <c r="A50" s="4">
        <v>112</v>
      </c>
      <c r="B50" s="4">
        <v>153</v>
      </c>
      <c r="C50" s="5"/>
      <c r="D50" s="6" t="s">
        <v>103</v>
      </c>
      <c r="E50" s="7" t="s">
        <v>24</v>
      </c>
    </row>
    <row r="51" spans="1:5" ht="28.2" x14ac:dyDescent="0.65">
      <c r="A51" s="4">
        <v>113</v>
      </c>
      <c r="B51" s="4">
        <v>153</v>
      </c>
      <c r="C51" s="5"/>
      <c r="D51" s="6" t="s">
        <v>104</v>
      </c>
      <c r="E51" s="7" t="s">
        <v>24</v>
      </c>
    </row>
    <row r="52" spans="1:5" ht="28.8" x14ac:dyDescent="0.65">
      <c r="A52" s="4">
        <v>81</v>
      </c>
      <c r="B52" s="4">
        <v>155</v>
      </c>
      <c r="C52" s="5" t="s">
        <v>105</v>
      </c>
      <c r="D52" s="6" t="s">
        <v>106</v>
      </c>
      <c r="E52" s="7" t="s">
        <v>36</v>
      </c>
    </row>
    <row r="53" spans="1:5" ht="28.8" x14ac:dyDescent="0.65">
      <c r="A53" s="4">
        <v>87</v>
      </c>
      <c r="B53" s="4">
        <v>155</v>
      </c>
      <c r="C53" s="5"/>
      <c r="D53" s="6" t="s">
        <v>107</v>
      </c>
      <c r="E53" s="7" t="s">
        <v>36</v>
      </c>
    </row>
    <row r="54" spans="1:5" ht="28.2" x14ac:dyDescent="0.65">
      <c r="A54" s="4">
        <v>90</v>
      </c>
      <c r="B54" s="4">
        <v>158</v>
      </c>
      <c r="C54" s="5"/>
      <c r="D54" s="6" t="s">
        <v>108</v>
      </c>
      <c r="E54" s="7" t="s">
        <v>24</v>
      </c>
    </row>
    <row r="55" spans="1:5" ht="28.2" x14ac:dyDescent="0.65">
      <c r="A55" s="4">
        <v>46</v>
      </c>
      <c r="B55" s="4">
        <v>161</v>
      </c>
      <c r="C55" s="5"/>
      <c r="D55" s="6" t="s">
        <v>109</v>
      </c>
      <c r="E55" s="7" t="s">
        <v>110</v>
      </c>
    </row>
    <row r="56" spans="1:5" ht="28.8" x14ac:dyDescent="0.65">
      <c r="A56" s="4">
        <v>124</v>
      </c>
      <c r="B56" s="4">
        <v>167</v>
      </c>
      <c r="C56" s="5"/>
      <c r="D56" s="6" t="s">
        <v>111</v>
      </c>
      <c r="E56" s="7" t="s">
        <v>112</v>
      </c>
    </row>
    <row r="57" spans="1:5" ht="28.2" x14ac:dyDescent="0.65">
      <c r="A57" s="4">
        <v>13</v>
      </c>
      <c r="B57" s="4">
        <v>169</v>
      </c>
      <c r="C57" s="5" t="s">
        <v>113</v>
      </c>
      <c r="D57" s="6" t="s">
        <v>114</v>
      </c>
      <c r="E57" s="7" t="s">
        <v>112</v>
      </c>
    </row>
    <row r="58" spans="1:5" ht="28.8" x14ac:dyDescent="0.65">
      <c r="A58" s="4">
        <v>30</v>
      </c>
      <c r="B58" s="4">
        <v>171</v>
      </c>
      <c r="C58" s="5" t="s">
        <v>115</v>
      </c>
      <c r="D58" s="6" t="s">
        <v>116</v>
      </c>
      <c r="E58" s="7" t="s">
        <v>20</v>
      </c>
    </row>
    <row r="59" spans="1:5" ht="28.8" x14ac:dyDescent="0.65">
      <c r="A59" s="4">
        <v>80</v>
      </c>
      <c r="B59" s="4">
        <v>173</v>
      </c>
      <c r="C59" s="5" t="s">
        <v>118</v>
      </c>
      <c r="D59" s="6" t="s">
        <v>119</v>
      </c>
      <c r="E59" s="7" t="s">
        <v>20</v>
      </c>
    </row>
    <row r="60" spans="1:5" ht="28.8" x14ac:dyDescent="0.65">
      <c r="A60">
        <v>76</v>
      </c>
      <c r="B60">
        <v>175</v>
      </c>
      <c r="C60" s="1" t="s">
        <v>120</v>
      </c>
      <c r="D60" s="2" t="s">
        <v>121</v>
      </c>
      <c r="E60" s="10" t="s">
        <v>24</v>
      </c>
    </row>
    <row r="61" spans="1:5" ht="28.2" x14ac:dyDescent="0.65">
      <c r="A61" s="4">
        <v>5</v>
      </c>
      <c r="B61" s="4">
        <v>176</v>
      </c>
      <c r="C61" s="5" t="s">
        <v>122</v>
      </c>
      <c r="D61" s="6" t="s">
        <v>123</v>
      </c>
      <c r="E61" s="7" t="s">
        <v>124</v>
      </c>
    </row>
    <row r="62" spans="1:5" ht="28.2" x14ac:dyDescent="0.65">
      <c r="A62" s="4">
        <v>69</v>
      </c>
      <c r="B62" s="4">
        <v>177</v>
      </c>
      <c r="C62" s="5" t="s">
        <v>129</v>
      </c>
      <c r="D62" s="6" t="s">
        <v>130</v>
      </c>
      <c r="E62" s="7" t="s">
        <v>124</v>
      </c>
    </row>
    <row r="63" spans="1:5" ht="28.2" x14ac:dyDescent="0.65">
      <c r="A63" s="4">
        <v>82</v>
      </c>
      <c r="B63" s="4">
        <v>178</v>
      </c>
      <c r="C63" s="5"/>
      <c r="D63" s="6" t="s">
        <v>131</v>
      </c>
      <c r="E63" s="7" t="s">
        <v>89</v>
      </c>
    </row>
    <row r="64" spans="1:5" ht="28.8" x14ac:dyDescent="0.65">
      <c r="A64" s="4">
        <v>60</v>
      </c>
      <c r="B64" s="4">
        <v>180</v>
      </c>
      <c r="C64" s="5"/>
      <c r="D64" s="6" t="s">
        <v>132</v>
      </c>
      <c r="E64" s="7" t="s">
        <v>95</v>
      </c>
    </row>
    <row r="65" spans="1:5" ht="28.2" x14ac:dyDescent="0.65">
      <c r="A65" s="4">
        <v>57</v>
      </c>
      <c r="B65" s="4">
        <v>182</v>
      </c>
      <c r="C65" s="5"/>
      <c r="D65" s="6" t="s">
        <v>133</v>
      </c>
      <c r="E65" s="7" t="s">
        <v>134</v>
      </c>
    </row>
    <row r="66" spans="1:5" ht="28.2" x14ac:dyDescent="0.65">
      <c r="A66" s="4">
        <v>77</v>
      </c>
      <c r="B66" s="4">
        <v>182</v>
      </c>
      <c r="C66" s="5"/>
      <c r="D66" s="6" t="s">
        <v>135</v>
      </c>
      <c r="E66" s="7" t="s">
        <v>36</v>
      </c>
    </row>
    <row r="67" spans="1:5" ht="28.2" x14ac:dyDescent="0.65">
      <c r="A67" s="4">
        <v>101</v>
      </c>
      <c r="B67" s="4">
        <v>182</v>
      </c>
      <c r="C67" s="5"/>
      <c r="D67" s="6" t="s">
        <v>136</v>
      </c>
      <c r="E67" s="7" t="s">
        <v>36</v>
      </c>
    </row>
    <row r="68" spans="1:5" ht="28.2" x14ac:dyDescent="0.65">
      <c r="A68" s="4">
        <v>47</v>
      </c>
      <c r="B68" s="4">
        <v>190</v>
      </c>
      <c r="C68" s="5" t="s">
        <v>137</v>
      </c>
      <c r="D68" s="6" t="s">
        <v>138</v>
      </c>
      <c r="E68" s="7" t="s">
        <v>18</v>
      </c>
    </row>
    <row r="69" spans="1:5" ht="28.8" x14ac:dyDescent="0.65">
      <c r="A69" s="4">
        <v>40</v>
      </c>
      <c r="B69" s="4">
        <v>192</v>
      </c>
      <c r="C69" s="5"/>
      <c r="D69" s="6" t="s">
        <v>139</v>
      </c>
      <c r="E69" s="7" t="s">
        <v>36</v>
      </c>
    </row>
    <row r="70" spans="1:5" ht="28.2" x14ac:dyDescent="0.65">
      <c r="A70" s="4"/>
      <c r="B70" s="4">
        <v>193</v>
      </c>
      <c r="C70" s="5" t="s">
        <v>373</v>
      </c>
      <c r="D70" s="6"/>
      <c r="E70" s="7"/>
    </row>
    <row r="71" spans="1:5" ht="28.2" x14ac:dyDescent="0.65">
      <c r="A71" s="4">
        <v>64</v>
      </c>
      <c r="B71" s="4">
        <v>194</v>
      </c>
      <c r="C71" s="5" t="s">
        <v>140</v>
      </c>
      <c r="D71" s="6" t="s">
        <v>141</v>
      </c>
      <c r="E71" s="7" t="s">
        <v>71</v>
      </c>
    </row>
    <row r="72" spans="1:5" ht="28.2" x14ac:dyDescent="0.65">
      <c r="A72" s="4">
        <v>36</v>
      </c>
      <c r="B72" s="4">
        <v>197</v>
      </c>
      <c r="C72" s="5" t="s">
        <v>142</v>
      </c>
      <c r="D72" s="6" t="s">
        <v>143</v>
      </c>
      <c r="E72" s="7" t="s">
        <v>36</v>
      </c>
    </row>
    <row r="73" spans="1:5" ht="28.2" x14ac:dyDescent="0.65">
      <c r="A73" s="4">
        <v>85</v>
      </c>
      <c r="B73" s="4">
        <v>202</v>
      </c>
      <c r="C73" s="5" t="s">
        <v>144</v>
      </c>
      <c r="D73" s="6" t="s">
        <v>145</v>
      </c>
      <c r="E73" s="7" t="s">
        <v>36</v>
      </c>
    </row>
    <row r="74" spans="1:5" ht="28.2" x14ac:dyDescent="0.65">
      <c r="A74" s="4">
        <v>63</v>
      </c>
      <c r="B74" s="4">
        <v>204</v>
      </c>
      <c r="C74" s="5" t="s">
        <v>146</v>
      </c>
      <c r="D74" s="6" t="s">
        <v>147</v>
      </c>
      <c r="E74" s="7" t="s">
        <v>7</v>
      </c>
    </row>
    <row r="75" spans="1:5" ht="28.2" x14ac:dyDescent="0.65">
      <c r="A75" s="4">
        <v>15</v>
      </c>
      <c r="B75" s="4">
        <v>205</v>
      </c>
      <c r="C75" s="5"/>
      <c r="D75" s="6" t="s">
        <v>148</v>
      </c>
      <c r="E75" s="7" t="s">
        <v>7</v>
      </c>
    </row>
    <row r="76" spans="1:5" ht="28.2" x14ac:dyDescent="0.65">
      <c r="A76" s="4">
        <v>106</v>
      </c>
      <c r="B76" s="4">
        <v>206</v>
      </c>
      <c r="C76" s="5"/>
      <c r="D76" s="6" t="s">
        <v>149</v>
      </c>
      <c r="E76" s="7" t="s">
        <v>36</v>
      </c>
    </row>
    <row r="77" spans="1:5" ht="28.8" x14ac:dyDescent="0.65">
      <c r="A77" s="4">
        <v>23</v>
      </c>
      <c r="B77" s="4">
        <v>211</v>
      </c>
      <c r="C77" s="5" t="s">
        <v>150</v>
      </c>
      <c r="D77" s="6" t="s">
        <v>151</v>
      </c>
      <c r="E77" s="7" t="s">
        <v>10</v>
      </c>
    </row>
    <row r="78" spans="1:5" ht="28.2" x14ac:dyDescent="0.65">
      <c r="A78" s="4">
        <v>103</v>
      </c>
      <c r="B78" s="4">
        <v>212</v>
      </c>
      <c r="C78" s="5"/>
      <c r="D78" s="6" t="s">
        <v>152</v>
      </c>
      <c r="E78" s="7" t="s">
        <v>20</v>
      </c>
    </row>
    <row r="79" spans="1:5" ht="28.2" x14ac:dyDescent="0.65">
      <c r="A79" s="4">
        <v>45</v>
      </c>
      <c r="B79" s="4">
        <v>214</v>
      </c>
      <c r="C79" s="5"/>
      <c r="D79" s="6" t="s">
        <v>153</v>
      </c>
      <c r="E79" s="7" t="s">
        <v>20</v>
      </c>
    </row>
    <row r="80" spans="1:5" ht="28.2" x14ac:dyDescent="0.65">
      <c r="A80" s="4">
        <v>75</v>
      </c>
      <c r="B80" s="4">
        <v>215</v>
      </c>
      <c r="C80" s="5"/>
      <c r="D80" s="6" t="s">
        <v>154</v>
      </c>
      <c r="E80" s="7" t="s">
        <v>20</v>
      </c>
    </row>
    <row r="81" spans="1:5" ht="28.8" x14ac:dyDescent="0.65">
      <c r="A81" s="4">
        <v>24</v>
      </c>
      <c r="B81" s="4">
        <v>216</v>
      </c>
      <c r="C81" s="5" t="s">
        <v>155</v>
      </c>
      <c r="D81" s="6" t="s">
        <v>156</v>
      </c>
      <c r="E81" s="7" t="s">
        <v>33</v>
      </c>
    </row>
    <row r="82" spans="1:5" ht="28.2" x14ac:dyDescent="0.65">
      <c r="A82" s="4">
        <v>109</v>
      </c>
      <c r="B82" s="4">
        <v>219</v>
      </c>
      <c r="C82" s="5"/>
      <c r="D82" s="6" t="s">
        <v>157</v>
      </c>
      <c r="E82" s="7" t="s">
        <v>33</v>
      </c>
    </row>
    <row r="83" spans="1:5" ht="28.2" x14ac:dyDescent="0.65">
      <c r="A83" s="4">
        <v>56</v>
      </c>
      <c r="B83" s="4">
        <v>230</v>
      </c>
      <c r="C83" s="5" t="s">
        <v>158</v>
      </c>
      <c r="D83" s="6" t="s">
        <v>159</v>
      </c>
      <c r="E83" s="7" t="s">
        <v>20</v>
      </c>
    </row>
    <row r="84" spans="1:5" ht="28.2" x14ac:dyDescent="0.65">
      <c r="A84" s="4">
        <v>67</v>
      </c>
      <c r="B84" s="4">
        <v>233</v>
      </c>
      <c r="C84" s="5"/>
      <c r="D84" s="6" t="s">
        <v>160</v>
      </c>
      <c r="E84" s="7" t="s">
        <v>24</v>
      </c>
    </row>
    <row r="85" spans="1:5" ht="28.8" x14ac:dyDescent="0.65">
      <c r="A85" s="4">
        <v>20</v>
      </c>
      <c r="B85" s="4">
        <v>240</v>
      </c>
      <c r="C85" s="5"/>
      <c r="D85" s="6" t="s">
        <v>161</v>
      </c>
      <c r="E85" s="7" t="s">
        <v>71</v>
      </c>
    </row>
    <row r="86" spans="1:5" ht="28.2" x14ac:dyDescent="0.65">
      <c r="A86" s="4">
        <v>92</v>
      </c>
      <c r="B86" s="4">
        <v>242</v>
      </c>
      <c r="C86" s="5"/>
      <c r="D86" s="6" t="s">
        <v>162</v>
      </c>
      <c r="E86" s="7" t="s">
        <v>36</v>
      </c>
    </row>
    <row r="87" spans="1:5" ht="28.2" x14ac:dyDescent="0.65">
      <c r="A87" s="4">
        <v>49</v>
      </c>
      <c r="B87" s="4">
        <v>244</v>
      </c>
      <c r="C87" s="5"/>
      <c r="D87" s="6" t="s">
        <v>163</v>
      </c>
      <c r="E87" s="7" t="s">
        <v>20</v>
      </c>
    </row>
    <row r="88" spans="1:5" ht="28.8" x14ac:dyDescent="0.65">
      <c r="A88" s="4">
        <v>37</v>
      </c>
      <c r="B88" s="4">
        <v>245</v>
      </c>
      <c r="C88" s="5" t="s">
        <v>164</v>
      </c>
      <c r="D88" s="6" t="s">
        <v>165</v>
      </c>
      <c r="E88" s="7" t="s">
        <v>10</v>
      </c>
    </row>
    <row r="89" spans="1:5" ht="28.2" x14ac:dyDescent="0.65">
      <c r="A89" s="4">
        <v>99</v>
      </c>
      <c r="B89" s="4">
        <v>247</v>
      </c>
      <c r="C89" s="5"/>
      <c r="D89" s="6" t="s">
        <v>166</v>
      </c>
      <c r="E89" s="7" t="s">
        <v>112</v>
      </c>
    </row>
    <row r="90" spans="1:5" ht="28.8" x14ac:dyDescent="0.65">
      <c r="A90" s="4">
        <v>38</v>
      </c>
      <c r="B90" s="4">
        <v>249</v>
      </c>
      <c r="C90" s="5" t="s">
        <v>167</v>
      </c>
      <c r="D90" s="6" t="s">
        <v>168</v>
      </c>
      <c r="E90" s="7" t="s">
        <v>15</v>
      </c>
    </row>
    <row r="91" spans="1:5" ht="28.2" x14ac:dyDescent="0.65">
      <c r="A91" s="4">
        <v>68</v>
      </c>
      <c r="B91" s="4">
        <v>253</v>
      </c>
      <c r="C91" s="5"/>
      <c r="D91" s="6" t="s">
        <v>169</v>
      </c>
      <c r="E91" s="7" t="s">
        <v>170</v>
      </c>
    </row>
    <row r="92" spans="1:5" ht="28.2" x14ac:dyDescent="0.65">
      <c r="A92" s="4">
        <v>58</v>
      </c>
      <c r="B92" s="4">
        <v>254</v>
      </c>
      <c r="C92" s="5" t="s">
        <v>171</v>
      </c>
      <c r="D92" s="6" t="s">
        <v>172</v>
      </c>
      <c r="E92" s="7" t="s">
        <v>36</v>
      </c>
    </row>
    <row r="93" spans="1:5" ht="28.2" x14ac:dyDescent="0.65">
      <c r="A93" s="4">
        <v>125</v>
      </c>
      <c r="B93" s="4">
        <v>255</v>
      </c>
      <c r="C93" s="5"/>
      <c r="D93" s="6" t="s">
        <v>173</v>
      </c>
      <c r="E93" s="7" t="s">
        <v>15</v>
      </c>
    </row>
    <row r="94" spans="1:5" ht="28.2" x14ac:dyDescent="0.65">
      <c r="A94" s="4">
        <v>71</v>
      </c>
      <c r="B94" s="4">
        <v>256</v>
      </c>
      <c r="C94" s="5" t="s">
        <v>174</v>
      </c>
      <c r="D94" s="6" t="s">
        <v>175</v>
      </c>
      <c r="E94" s="7" t="s">
        <v>89</v>
      </c>
    </row>
    <row r="95" spans="1:5" ht="28.2" x14ac:dyDescent="0.65">
      <c r="A95" s="4">
        <v>18</v>
      </c>
      <c r="B95" s="4">
        <v>261</v>
      </c>
      <c r="C95" s="5" t="s">
        <v>176</v>
      </c>
      <c r="D95" s="6" t="s">
        <v>177</v>
      </c>
      <c r="E95" s="7" t="s">
        <v>112</v>
      </c>
    </row>
    <row r="96" spans="1:5" ht="28.2" x14ac:dyDescent="0.65">
      <c r="A96" s="4">
        <v>94</v>
      </c>
      <c r="B96" s="4">
        <v>264</v>
      </c>
      <c r="C96" s="5"/>
      <c r="D96" s="6" t="s">
        <v>178</v>
      </c>
      <c r="E96" s="7" t="s">
        <v>170</v>
      </c>
    </row>
    <row r="97" spans="1:5" ht="28.8" x14ac:dyDescent="0.65">
      <c r="A97" s="4">
        <v>12</v>
      </c>
      <c r="B97" s="4">
        <v>267</v>
      </c>
      <c r="C97" s="5" t="s">
        <v>179</v>
      </c>
      <c r="D97" s="6" t="s">
        <v>180</v>
      </c>
      <c r="E97" s="7" t="s">
        <v>112</v>
      </c>
    </row>
    <row r="98" spans="1:5" ht="28.8" x14ac:dyDescent="0.65">
      <c r="A98" s="4">
        <v>26</v>
      </c>
      <c r="B98" s="4">
        <v>287</v>
      </c>
      <c r="C98" s="5" t="s">
        <v>181</v>
      </c>
      <c r="D98" s="6" t="s">
        <v>182</v>
      </c>
      <c r="E98" s="7" t="s">
        <v>7</v>
      </c>
    </row>
    <row r="99" spans="1:5" ht="28.2" x14ac:dyDescent="0.65">
      <c r="A99" s="4">
        <v>33</v>
      </c>
      <c r="B99" s="4">
        <v>294</v>
      </c>
      <c r="C99" s="5" t="s">
        <v>183</v>
      </c>
      <c r="D99" s="6" t="s">
        <v>184</v>
      </c>
      <c r="E99" s="7" t="s">
        <v>7</v>
      </c>
    </row>
    <row r="100" spans="1:5" ht="28.8" x14ac:dyDescent="0.65">
      <c r="A100" s="4">
        <v>32</v>
      </c>
      <c r="B100" s="4">
        <v>296</v>
      </c>
      <c r="C100" s="5" t="s">
        <v>185</v>
      </c>
      <c r="D100" s="6" t="s">
        <v>186</v>
      </c>
      <c r="E100" s="7" t="s">
        <v>7</v>
      </c>
    </row>
    <row r="101" spans="1:5" ht="28.2" x14ac:dyDescent="0.65">
      <c r="A101" s="4">
        <v>79</v>
      </c>
      <c r="B101" s="4">
        <v>299</v>
      </c>
      <c r="C101" s="5" t="s">
        <v>187</v>
      </c>
      <c r="D101" s="6" t="s">
        <v>188</v>
      </c>
      <c r="E101" s="7" t="s">
        <v>7</v>
      </c>
    </row>
    <row r="102" spans="1:5" ht="28.8" x14ac:dyDescent="0.65">
      <c r="A102" s="4">
        <v>6</v>
      </c>
      <c r="B102" s="4">
        <v>301</v>
      </c>
      <c r="C102" s="5" t="s">
        <v>189</v>
      </c>
      <c r="D102" s="6" t="s">
        <v>190</v>
      </c>
      <c r="E102" s="7" t="s">
        <v>66</v>
      </c>
    </row>
    <row r="103" spans="1:5" ht="28.2" x14ac:dyDescent="0.65">
      <c r="A103" s="4">
        <v>88</v>
      </c>
      <c r="B103" s="4">
        <v>302</v>
      </c>
      <c r="C103" s="5"/>
      <c r="D103" s="6" t="s">
        <v>191</v>
      </c>
      <c r="E103" s="7" t="s">
        <v>20</v>
      </c>
    </row>
    <row r="104" spans="1:5" ht="28.2" x14ac:dyDescent="0.65">
      <c r="A104" s="4">
        <v>89</v>
      </c>
      <c r="B104" s="4">
        <v>302</v>
      </c>
      <c r="C104" s="5"/>
      <c r="D104" s="6" t="s">
        <v>191</v>
      </c>
      <c r="E104" s="7" t="s">
        <v>20</v>
      </c>
    </row>
    <row r="105" spans="1:5" ht="28.8" x14ac:dyDescent="0.65">
      <c r="A105" s="4">
        <v>104</v>
      </c>
      <c r="B105" s="4">
        <v>303</v>
      </c>
      <c r="C105" s="5"/>
      <c r="D105" s="6" t="s">
        <v>192</v>
      </c>
      <c r="E105" s="7" t="s">
        <v>53</v>
      </c>
    </row>
    <row r="106" spans="1:5" ht="28.2" x14ac:dyDescent="0.65">
      <c r="A106" s="4">
        <v>3</v>
      </c>
      <c r="B106" s="4">
        <v>304</v>
      </c>
      <c r="C106" s="5" t="s">
        <v>193</v>
      </c>
      <c r="D106" s="6" t="s">
        <v>194</v>
      </c>
      <c r="E106" s="7" t="s">
        <v>20</v>
      </c>
    </row>
    <row r="107" spans="1:5" ht="28.2" x14ac:dyDescent="0.65">
      <c r="A107" s="4">
        <v>120</v>
      </c>
      <c r="B107" s="4">
        <v>312</v>
      </c>
      <c r="C107" s="5"/>
      <c r="D107" s="6" t="s">
        <v>195</v>
      </c>
      <c r="E107" s="7" t="s">
        <v>20</v>
      </c>
    </row>
    <row r="108" spans="1:5" ht="28.8" x14ac:dyDescent="0.65">
      <c r="A108" s="4">
        <v>78</v>
      </c>
      <c r="B108" s="4">
        <v>326</v>
      </c>
      <c r="C108" s="9"/>
      <c r="D108" s="6" t="s">
        <v>196</v>
      </c>
      <c r="E108" s="7" t="s">
        <v>71</v>
      </c>
    </row>
    <row r="109" spans="1:5" ht="28.2" x14ac:dyDescent="0.65">
      <c r="A109" s="4">
        <v>70</v>
      </c>
      <c r="B109" s="4">
        <v>327</v>
      </c>
      <c r="C109" s="5" t="s">
        <v>197</v>
      </c>
      <c r="D109" s="6" t="s">
        <v>198</v>
      </c>
      <c r="E109" s="7" t="s">
        <v>15</v>
      </c>
    </row>
    <row r="110" spans="1:5" ht="28.2" x14ac:dyDescent="0.65">
      <c r="A110" s="4">
        <v>107</v>
      </c>
      <c r="B110" s="4">
        <v>331</v>
      </c>
      <c r="C110" s="5"/>
      <c r="D110" s="6" t="s">
        <v>199</v>
      </c>
      <c r="E110" s="7" t="s">
        <v>36</v>
      </c>
    </row>
    <row r="111" spans="1:5" ht="28.2" x14ac:dyDescent="0.65">
      <c r="A111" s="4">
        <v>91</v>
      </c>
      <c r="B111" s="4">
        <v>333</v>
      </c>
      <c r="C111" s="5"/>
      <c r="D111" s="6" t="s">
        <v>200</v>
      </c>
      <c r="E111" s="7" t="s">
        <v>26</v>
      </c>
    </row>
    <row r="112" spans="1:5" ht="28.8" x14ac:dyDescent="0.65">
      <c r="A112" s="4">
        <v>29</v>
      </c>
      <c r="B112" s="4">
        <v>336</v>
      </c>
      <c r="C112" s="5"/>
      <c r="D112" s="6" t="s">
        <v>201</v>
      </c>
      <c r="E112" s="7" t="s">
        <v>10</v>
      </c>
    </row>
    <row r="113" spans="1:5" ht="28.2" x14ac:dyDescent="0.65">
      <c r="A113" s="4">
        <v>83</v>
      </c>
      <c r="B113" s="4">
        <v>341</v>
      </c>
      <c r="C113" s="5"/>
      <c r="D113" s="6" t="s">
        <v>202</v>
      </c>
      <c r="E113" s="7" t="s">
        <v>20</v>
      </c>
    </row>
    <row r="114" spans="1:5" ht="43.2" x14ac:dyDescent="0.65">
      <c r="A114" s="4">
        <v>1</v>
      </c>
      <c r="B114" s="4">
        <v>342</v>
      </c>
      <c r="C114" s="5" t="s">
        <v>203</v>
      </c>
      <c r="D114" s="6" t="s">
        <v>204</v>
      </c>
      <c r="E114" s="7" t="s">
        <v>205</v>
      </c>
    </row>
    <row r="115" spans="1:5" ht="36.6" x14ac:dyDescent="0.65">
      <c r="A115" s="4">
        <v>62</v>
      </c>
      <c r="B115" s="4">
        <v>345</v>
      </c>
      <c r="C115" s="8" t="s">
        <v>207</v>
      </c>
      <c r="D115" s="6" t="s">
        <v>208</v>
      </c>
      <c r="E115" s="7" t="s">
        <v>205</v>
      </c>
    </row>
    <row r="116" spans="1:5" ht="28.8" x14ac:dyDescent="0.65">
      <c r="A116" s="4">
        <v>42</v>
      </c>
      <c r="B116" s="4">
        <v>347</v>
      </c>
      <c r="C116" s="5" t="s">
        <v>209</v>
      </c>
      <c r="D116" s="6" t="s">
        <v>210</v>
      </c>
      <c r="E116" s="7" t="s">
        <v>112</v>
      </c>
    </row>
    <row r="117" spans="1:5" ht="28.2" x14ac:dyDescent="0.65">
      <c r="A117" s="4">
        <v>118</v>
      </c>
      <c r="B117" s="4">
        <v>358</v>
      </c>
      <c r="C117" s="5"/>
      <c r="D117" s="6" t="s">
        <v>211</v>
      </c>
      <c r="E117" s="7" t="s">
        <v>110</v>
      </c>
    </row>
    <row r="118" spans="1:5" ht="28.2" x14ac:dyDescent="0.65">
      <c r="A118" s="4">
        <v>53</v>
      </c>
      <c r="B118" s="4">
        <v>373</v>
      </c>
      <c r="C118" s="5" t="s">
        <v>212</v>
      </c>
      <c r="D118" s="6" t="s">
        <v>213</v>
      </c>
      <c r="E118" s="7" t="s">
        <v>112</v>
      </c>
    </row>
    <row r="119" spans="1:5" ht="28.2" x14ac:dyDescent="0.65">
      <c r="A119" s="4">
        <v>95</v>
      </c>
      <c r="B119" s="4">
        <v>373</v>
      </c>
      <c r="C119" s="5"/>
      <c r="D119" s="6" t="s">
        <v>214</v>
      </c>
      <c r="E119" s="7" t="s">
        <v>170</v>
      </c>
    </row>
    <row r="120" spans="1:5" ht="28.2" x14ac:dyDescent="0.65">
      <c r="A120" s="4">
        <v>61</v>
      </c>
      <c r="B120" s="4">
        <v>381</v>
      </c>
      <c r="C120" s="5"/>
      <c r="D120" s="6" t="s">
        <v>215</v>
      </c>
      <c r="E120" s="7" t="s">
        <v>20</v>
      </c>
    </row>
    <row r="121" spans="1:5" ht="28.2" x14ac:dyDescent="0.65">
      <c r="A121" s="4">
        <v>8</v>
      </c>
      <c r="B121" s="4">
        <v>387</v>
      </c>
      <c r="C121" s="5" t="s">
        <v>216</v>
      </c>
      <c r="D121" s="6" t="s">
        <v>217</v>
      </c>
      <c r="E121" s="7" t="s">
        <v>24</v>
      </c>
    </row>
    <row r="122" spans="1:5" ht="28.8" x14ac:dyDescent="0.65">
      <c r="A122" s="4">
        <v>19</v>
      </c>
      <c r="B122" s="4">
        <v>391</v>
      </c>
      <c r="C122" s="5" t="s">
        <v>218</v>
      </c>
      <c r="D122" s="6" t="s">
        <v>219</v>
      </c>
      <c r="E122" s="7" t="s">
        <v>112</v>
      </c>
    </row>
    <row r="123" spans="1:5" ht="28.2" x14ac:dyDescent="0.65">
      <c r="A123" s="4">
        <v>121</v>
      </c>
      <c r="B123" s="4">
        <v>395</v>
      </c>
      <c r="C123" s="5"/>
      <c r="D123" s="6" t="s">
        <v>220</v>
      </c>
      <c r="E123" s="7" t="s">
        <v>33</v>
      </c>
    </row>
    <row r="124" spans="1:5" ht="28.2" x14ac:dyDescent="0.65">
      <c r="A124" s="4">
        <v>72</v>
      </c>
      <c r="B124" s="4">
        <v>397</v>
      </c>
      <c r="C124" s="5"/>
      <c r="D124" s="6" t="s">
        <v>221</v>
      </c>
      <c r="E124" s="7" t="s">
        <v>89</v>
      </c>
    </row>
    <row r="125" spans="1:5" ht="28.2" x14ac:dyDescent="0.65">
      <c r="A125" s="4">
        <v>116</v>
      </c>
      <c r="B125" s="4">
        <v>399</v>
      </c>
      <c r="C125" s="5"/>
      <c r="D125" s="6" t="s">
        <v>222</v>
      </c>
      <c r="E125" s="7" t="s">
        <v>36</v>
      </c>
    </row>
    <row r="126" spans="1:5" ht="28.2" x14ac:dyDescent="0.65">
      <c r="A126" s="4">
        <v>110</v>
      </c>
      <c r="B126" s="4">
        <v>400</v>
      </c>
      <c r="C126" s="5" t="s">
        <v>223</v>
      </c>
      <c r="D126" s="6" t="s">
        <v>224</v>
      </c>
      <c r="E126" s="7" t="s">
        <v>20</v>
      </c>
    </row>
    <row r="127" spans="1:5" ht="28.2" x14ac:dyDescent="0.65">
      <c r="A127" s="4">
        <v>48</v>
      </c>
      <c r="B127" s="4">
        <v>403</v>
      </c>
      <c r="C127" s="5" t="s">
        <v>225</v>
      </c>
      <c r="D127" s="6" t="s">
        <v>226</v>
      </c>
      <c r="E127" s="7" t="s">
        <v>20</v>
      </c>
    </row>
    <row r="128" spans="1:5" ht="28.2" x14ac:dyDescent="0.65">
      <c r="B128" s="12"/>
      <c r="E128" s="13"/>
    </row>
    <row r="129" spans="1:5" ht="28.8" x14ac:dyDescent="0.65">
      <c r="A129">
        <v>74</v>
      </c>
      <c r="B129" s="12">
        <v>409</v>
      </c>
      <c r="D129" s="2" t="s">
        <v>227</v>
      </c>
      <c r="E129" s="13" t="s">
        <v>170</v>
      </c>
    </row>
    <row r="130" spans="1:5" ht="28.2" x14ac:dyDescent="0.65">
      <c r="A130">
        <v>100</v>
      </c>
      <c r="B130" s="12">
        <v>417</v>
      </c>
      <c r="D130" s="2" t="s">
        <v>228</v>
      </c>
      <c r="E130" s="10" t="s">
        <v>18</v>
      </c>
    </row>
    <row r="131" spans="1:5" ht="28.2" x14ac:dyDescent="0.65">
      <c r="A131">
        <v>34</v>
      </c>
      <c r="B131" s="12">
        <v>2851</v>
      </c>
      <c r="D131" s="2" t="s">
        <v>229</v>
      </c>
      <c r="E131" s="10" t="s">
        <v>7</v>
      </c>
    </row>
    <row r="132" spans="1:5" ht="28.8" x14ac:dyDescent="0.65">
      <c r="A132">
        <v>10</v>
      </c>
      <c r="B132" s="12">
        <v>176001</v>
      </c>
      <c r="C132" s="1" t="s">
        <v>126</v>
      </c>
      <c r="D132" s="2" t="s">
        <v>127</v>
      </c>
      <c r="E132" s="10" t="s">
        <v>128</v>
      </c>
    </row>
    <row r="133" spans="1:5" x14ac:dyDescent="0.3">
      <c r="B133" s="12"/>
    </row>
    <row r="134" spans="1:5" ht="28.2" x14ac:dyDescent="0.65">
      <c r="B134" s="12"/>
      <c r="E134" s="10"/>
    </row>
    <row r="135" spans="1:5" ht="28.2" x14ac:dyDescent="0.65">
      <c r="B135" s="12"/>
      <c r="E135" s="10"/>
    </row>
    <row r="136" spans="1:5" ht="28.2" x14ac:dyDescent="0.65">
      <c r="B136" s="12"/>
      <c r="E136" s="10"/>
    </row>
    <row r="137" spans="1:5" ht="26.4" customHeight="1" x14ac:dyDescent="0.65">
      <c r="E137" s="10"/>
    </row>
    <row r="138" spans="1:5" ht="28.8" customHeight="1" x14ac:dyDescent="0.3">
      <c r="A138" s="4"/>
      <c r="B138" s="4"/>
      <c r="C138" s="5"/>
      <c r="D138" s="6"/>
      <c r="E138" s="4"/>
    </row>
  </sheetData>
  <sortState xmlns:xlrd2="http://schemas.microsoft.com/office/spreadsheetml/2017/richdata2" ref="A3:E138">
    <sortCondition ref="B3:B138"/>
  </sortState>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AC908-CAB4-4216-9FF9-EE4B58E64F8D}">
  <dimension ref="A1:I367"/>
  <sheetViews>
    <sheetView topLeftCell="A64" workbookViewId="0">
      <selection activeCell="D59" sqref="D59"/>
    </sheetView>
  </sheetViews>
  <sheetFormatPr defaultColWidth="38.88671875" defaultRowHeight="14.4" x14ac:dyDescent="0.3"/>
  <cols>
    <col min="1" max="1" width="13.88671875" style="37" customWidth="1"/>
    <col min="2" max="2" width="18.33203125" style="37" customWidth="1"/>
    <col min="3" max="3" width="14.88671875" style="37" customWidth="1"/>
    <col min="4" max="4" width="24.77734375" style="42" customWidth="1"/>
    <col min="5" max="5" width="27.109375" style="42" customWidth="1"/>
    <col min="6" max="6" width="30.5546875" style="42" customWidth="1"/>
    <col min="7" max="7" width="38.88671875" style="42"/>
    <col min="8" max="16384" width="38.88671875" style="37"/>
  </cols>
  <sheetData>
    <row r="1" spans="1:9" ht="60" customHeight="1" x14ac:dyDescent="0.3"/>
    <row r="2" spans="1:9" ht="60" customHeight="1" x14ac:dyDescent="0.3">
      <c r="A2" s="37" t="s">
        <v>600</v>
      </c>
      <c r="B2" s="37" t="s">
        <v>1095</v>
      </c>
      <c r="C2" s="40" t="s">
        <v>813</v>
      </c>
      <c r="D2" s="41" t="s">
        <v>813</v>
      </c>
      <c r="E2" s="41" t="s">
        <v>814</v>
      </c>
      <c r="F2" s="41" t="s">
        <v>815</v>
      </c>
      <c r="G2" s="41" t="s">
        <v>816</v>
      </c>
      <c r="H2" s="40"/>
    </row>
    <row r="3" spans="1:9" ht="60" customHeight="1" x14ac:dyDescent="0.3">
      <c r="A3" s="37">
        <v>52</v>
      </c>
      <c r="B3" s="37">
        <v>1</v>
      </c>
      <c r="D3" s="42" t="s">
        <v>916</v>
      </c>
      <c r="E3" s="42" t="s">
        <v>1037</v>
      </c>
      <c r="F3" s="42" t="s">
        <v>1038</v>
      </c>
      <c r="G3" s="42" t="s">
        <v>917</v>
      </c>
    </row>
    <row r="4" spans="1:9" ht="60" customHeight="1" x14ac:dyDescent="0.3">
      <c r="A4" s="37">
        <v>17</v>
      </c>
      <c r="B4" s="37">
        <v>8</v>
      </c>
      <c r="D4" s="42" t="s">
        <v>856</v>
      </c>
      <c r="E4" s="42" t="s">
        <v>987</v>
      </c>
      <c r="F4" s="42" t="s">
        <v>857</v>
      </c>
      <c r="G4" s="42" t="s">
        <v>858</v>
      </c>
    </row>
    <row r="5" spans="1:9" ht="60" customHeight="1" x14ac:dyDescent="0.3">
      <c r="A5" s="37">
        <v>8</v>
      </c>
      <c r="B5" s="37">
        <v>12</v>
      </c>
      <c r="D5" s="42" t="s">
        <v>837</v>
      </c>
      <c r="E5" s="42" t="s">
        <v>980</v>
      </c>
      <c r="F5" s="42" t="s">
        <v>838</v>
      </c>
      <c r="G5" s="42" t="s">
        <v>824</v>
      </c>
    </row>
    <row r="6" spans="1:9" ht="60" customHeight="1" x14ac:dyDescent="0.3">
      <c r="A6" s="37">
        <v>73</v>
      </c>
      <c r="B6" s="37">
        <v>17</v>
      </c>
      <c r="D6" s="42" t="s">
        <v>957</v>
      </c>
      <c r="E6" s="42" t="s">
        <v>1078</v>
      </c>
      <c r="F6" s="42" t="s">
        <v>1079</v>
      </c>
      <c r="G6" s="42" t="s">
        <v>958</v>
      </c>
    </row>
    <row r="7" spans="1:9" ht="60" customHeight="1" x14ac:dyDescent="0.3">
      <c r="A7" s="37">
        <v>58</v>
      </c>
      <c r="B7" s="37">
        <v>48</v>
      </c>
      <c r="D7" s="42" t="s">
        <v>927</v>
      </c>
      <c r="E7" s="42" t="s">
        <v>1048</v>
      </c>
      <c r="F7" s="42" t="s">
        <v>1049</v>
      </c>
      <c r="G7" s="42" t="s">
        <v>928</v>
      </c>
    </row>
    <row r="8" spans="1:9" ht="60" customHeight="1" x14ac:dyDescent="0.3">
      <c r="A8" s="37">
        <v>18</v>
      </c>
      <c r="B8" s="37">
        <v>53</v>
      </c>
      <c r="D8" s="42" t="s">
        <v>859</v>
      </c>
      <c r="E8" s="42" t="s">
        <v>988</v>
      </c>
      <c r="F8" s="42" t="s">
        <v>860</v>
      </c>
      <c r="G8" s="42" t="s">
        <v>861</v>
      </c>
    </row>
    <row r="9" spans="1:9" ht="60" customHeight="1" x14ac:dyDescent="0.3">
      <c r="A9" s="37">
        <v>34</v>
      </c>
      <c r="B9" s="37">
        <v>59</v>
      </c>
      <c r="D9" s="42" t="s">
        <v>884</v>
      </c>
      <c r="E9" s="42" t="s">
        <v>1003</v>
      </c>
      <c r="F9" s="42" t="s">
        <v>1004</v>
      </c>
      <c r="G9" s="42" t="s">
        <v>885</v>
      </c>
    </row>
    <row r="10" spans="1:9" ht="60" customHeight="1" x14ac:dyDescent="0.3">
      <c r="A10" s="37">
        <v>33</v>
      </c>
      <c r="B10" s="37">
        <v>65</v>
      </c>
      <c r="D10" s="42" t="s">
        <v>882</v>
      </c>
      <c r="E10" s="42" t="s">
        <v>1001</v>
      </c>
      <c r="F10" s="42" t="s">
        <v>1002</v>
      </c>
      <c r="G10" s="42" t="s">
        <v>883</v>
      </c>
    </row>
    <row r="11" spans="1:9" ht="60" customHeight="1" x14ac:dyDescent="0.3">
      <c r="A11" s="37">
        <v>59</v>
      </c>
      <c r="B11" s="37">
        <v>67</v>
      </c>
      <c r="D11" s="42" t="s">
        <v>929</v>
      </c>
      <c r="E11" s="42" t="s">
        <v>1050</v>
      </c>
      <c r="F11" s="42" t="s">
        <v>1051</v>
      </c>
      <c r="G11" s="42" t="s">
        <v>930</v>
      </c>
    </row>
    <row r="12" spans="1:9" ht="60" customHeight="1" x14ac:dyDescent="0.3">
      <c r="A12" s="37">
        <v>35</v>
      </c>
      <c r="B12" s="37">
        <v>70</v>
      </c>
      <c r="D12" s="42" t="s">
        <v>886</v>
      </c>
      <c r="E12" s="42" t="s">
        <v>1005</v>
      </c>
      <c r="F12" s="42" t="s">
        <v>1006</v>
      </c>
      <c r="G12" s="42" t="s">
        <v>887</v>
      </c>
    </row>
    <row r="13" spans="1:9" ht="60" customHeight="1" x14ac:dyDescent="0.3">
      <c r="A13" s="37">
        <v>7</v>
      </c>
      <c r="B13" s="37">
        <v>72</v>
      </c>
      <c r="D13" s="42" t="s">
        <v>835</v>
      </c>
      <c r="E13" s="42" t="s">
        <v>979</v>
      </c>
      <c r="F13" s="42" t="s">
        <v>836</v>
      </c>
      <c r="G13" s="42" t="s">
        <v>824</v>
      </c>
    </row>
    <row r="14" spans="1:9" ht="60" customHeight="1" x14ac:dyDescent="0.3">
      <c r="A14" s="37">
        <v>27</v>
      </c>
      <c r="B14" s="37">
        <v>76</v>
      </c>
      <c r="D14" s="42" t="s">
        <v>876</v>
      </c>
      <c r="E14" s="42" t="s">
        <v>994</v>
      </c>
      <c r="F14" s="42" t="s">
        <v>877</v>
      </c>
      <c r="G14" s="42" t="s">
        <v>824</v>
      </c>
    </row>
    <row r="15" spans="1:9" ht="60" customHeight="1" x14ac:dyDescent="0.3">
      <c r="A15" s="37">
        <v>24</v>
      </c>
      <c r="B15" s="37">
        <v>81</v>
      </c>
      <c r="D15" s="42" t="s">
        <v>873</v>
      </c>
      <c r="E15" s="42" t="s">
        <v>1097</v>
      </c>
      <c r="F15" s="42" t="s">
        <v>1098</v>
      </c>
      <c r="G15" s="42" t="s">
        <v>824</v>
      </c>
      <c r="H15" s="93"/>
      <c r="I15" s="94"/>
    </row>
    <row r="16" spans="1:9" ht="60" customHeight="1" x14ac:dyDescent="0.3">
      <c r="A16" s="37">
        <v>16</v>
      </c>
      <c r="B16" s="37">
        <v>84</v>
      </c>
      <c r="D16" s="42" t="s">
        <v>853</v>
      </c>
      <c r="E16" s="42" t="s">
        <v>986</v>
      </c>
      <c r="F16" s="42" t="s">
        <v>854</v>
      </c>
      <c r="G16" s="42" t="s">
        <v>855</v>
      </c>
      <c r="H16" s="94"/>
      <c r="I16" s="94"/>
    </row>
    <row r="17" spans="1:7" ht="60" customHeight="1" x14ac:dyDescent="0.3">
      <c r="A17" s="37">
        <v>64</v>
      </c>
      <c r="B17" s="37">
        <v>86</v>
      </c>
      <c r="D17" s="42" t="s">
        <v>939</v>
      </c>
      <c r="E17" s="42" t="s">
        <v>1060</v>
      </c>
      <c r="F17" s="42" t="s">
        <v>1061</v>
      </c>
      <c r="G17" s="42" t="s">
        <v>940</v>
      </c>
    </row>
    <row r="18" spans="1:7" ht="60" customHeight="1" x14ac:dyDescent="0.3">
      <c r="A18" s="37">
        <v>44</v>
      </c>
      <c r="B18" s="37">
        <v>87</v>
      </c>
      <c r="D18" s="42" t="s">
        <v>902</v>
      </c>
      <c r="E18" s="42" t="s">
        <v>1023</v>
      </c>
      <c r="F18" s="42" t="s">
        <v>1024</v>
      </c>
      <c r="G18" s="42" t="s">
        <v>903</v>
      </c>
    </row>
    <row r="19" spans="1:7" ht="60" customHeight="1" x14ac:dyDescent="0.3">
      <c r="A19" s="37">
        <v>46</v>
      </c>
      <c r="B19" s="37">
        <v>96</v>
      </c>
      <c r="D19" s="42" t="s">
        <v>906</v>
      </c>
      <c r="E19" s="42" t="s">
        <v>1025</v>
      </c>
      <c r="F19" s="42" t="s">
        <v>1027</v>
      </c>
      <c r="G19" s="42" t="s">
        <v>907</v>
      </c>
    </row>
    <row r="20" spans="1:7" ht="60" customHeight="1" x14ac:dyDescent="0.3">
      <c r="A20" s="37">
        <v>4</v>
      </c>
      <c r="B20" s="37">
        <v>98</v>
      </c>
      <c r="C20" s="37" t="s">
        <v>825</v>
      </c>
      <c r="D20" s="42" t="s">
        <v>826</v>
      </c>
      <c r="E20" s="42" t="s">
        <v>978</v>
      </c>
      <c r="F20" s="42" t="s">
        <v>827</v>
      </c>
      <c r="G20" s="42" t="s">
        <v>828</v>
      </c>
    </row>
    <row r="21" spans="1:7" ht="60" customHeight="1" x14ac:dyDescent="0.3">
      <c r="A21" s="37">
        <v>43</v>
      </c>
      <c r="B21" s="37">
        <v>99</v>
      </c>
      <c r="D21" s="42" t="s">
        <v>901</v>
      </c>
      <c r="E21" s="42" t="s">
        <v>1021</v>
      </c>
      <c r="F21" s="42" t="s">
        <v>1022</v>
      </c>
      <c r="G21" s="42" t="s">
        <v>824</v>
      </c>
    </row>
    <row r="22" spans="1:7" ht="60" customHeight="1" x14ac:dyDescent="0.3">
      <c r="A22" s="37">
        <v>39</v>
      </c>
      <c r="B22" s="37">
        <v>102</v>
      </c>
      <c r="D22" s="42" t="s">
        <v>893</v>
      </c>
      <c r="E22" s="42" t="s">
        <v>1013</v>
      </c>
      <c r="F22" s="42" t="s">
        <v>1014</v>
      </c>
      <c r="G22" s="42" t="s">
        <v>894</v>
      </c>
    </row>
    <row r="23" spans="1:7" ht="60" customHeight="1" x14ac:dyDescent="0.3">
      <c r="A23" s="37">
        <v>26</v>
      </c>
      <c r="B23" s="37">
        <v>104</v>
      </c>
      <c r="D23" s="42" t="s">
        <v>874</v>
      </c>
      <c r="E23" s="42" t="s">
        <v>993</v>
      </c>
      <c r="F23" s="42" t="s">
        <v>875</v>
      </c>
      <c r="G23" s="42" t="s">
        <v>824</v>
      </c>
    </row>
    <row r="24" spans="1:7" ht="60" customHeight="1" x14ac:dyDescent="0.3">
      <c r="A24" s="37">
        <v>28</v>
      </c>
      <c r="B24" s="37">
        <v>108</v>
      </c>
    </row>
    <row r="25" spans="1:7" ht="60" customHeight="1" x14ac:dyDescent="0.3">
      <c r="A25" s="37">
        <v>29</v>
      </c>
      <c r="B25" s="37">
        <v>109</v>
      </c>
      <c r="D25" s="42" t="s">
        <v>878</v>
      </c>
      <c r="E25" s="42" t="s">
        <v>995</v>
      </c>
      <c r="F25" s="42" t="s">
        <v>879</v>
      </c>
      <c r="G25" s="42" t="s">
        <v>824</v>
      </c>
    </row>
    <row r="26" spans="1:7" ht="60" customHeight="1" x14ac:dyDescent="0.3">
      <c r="A26" s="37">
        <v>75</v>
      </c>
      <c r="B26" s="37">
        <v>112</v>
      </c>
      <c r="D26" s="42" t="s">
        <v>961</v>
      </c>
      <c r="E26" s="42" t="s">
        <v>1082</v>
      </c>
      <c r="F26" s="42" t="s">
        <v>1083</v>
      </c>
      <c r="G26" s="42" t="s">
        <v>962</v>
      </c>
    </row>
    <row r="27" spans="1:7" ht="60" customHeight="1" x14ac:dyDescent="0.3">
      <c r="A27" s="37">
        <v>12</v>
      </c>
      <c r="B27" s="37">
        <v>124</v>
      </c>
      <c r="D27" s="42" t="s">
        <v>846</v>
      </c>
      <c r="E27" s="42" t="s">
        <v>983</v>
      </c>
      <c r="F27" s="42" t="s">
        <v>847</v>
      </c>
      <c r="G27" s="42" t="s">
        <v>824</v>
      </c>
    </row>
    <row r="28" spans="1:7" ht="60" customHeight="1" x14ac:dyDescent="0.3">
      <c r="A28" s="37">
        <v>69</v>
      </c>
      <c r="B28" s="37">
        <v>127</v>
      </c>
      <c r="D28" s="42" t="s">
        <v>948</v>
      </c>
      <c r="E28" s="42" t="s">
        <v>1071</v>
      </c>
      <c r="F28" s="42" t="s">
        <v>1072</v>
      </c>
      <c r="G28" s="42" t="s">
        <v>949</v>
      </c>
    </row>
    <row r="29" spans="1:7" ht="60" customHeight="1" x14ac:dyDescent="0.3">
      <c r="A29" s="37">
        <v>70</v>
      </c>
      <c r="B29" s="37">
        <v>129</v>
      </c>
      <c r="D29" s="42" t="s">
        <v>950</v>
      </c>
      <c r="E29" s="42" t="s">
        <v>1073</v>
      </c>
      <c r="F29" s="42" t="s">
        <v>1074</v>
      </c>
      <c r="G29" s="42" t="s">
        <v>951</v>
      </c>
    </row>
    <row r="30" spans="1:7" ht="60" customHeight="1" x14ac:dyDescent="0.3">
      <c r="A30" s="37">
        <v>30</v>
      </c>
      <c r="B30" s="37">
        <v>130</v>
      </c>
      <c r="E30" s="42" t="s">
        <v>996</v>
      </c>
      <c r="F30" s="42" t="s">
        <v>997</v>
      </c>
      <c r="G30" s="42" t="s">
        <v>880</v>
      </c>
    </row>
    <row r="31" spans="1:7" ht="60" customHeight="1" x14ac:dyDescent="0.3">
      <c r="A31" s="37">
        <v>76</v>
      </c>
      <c r="B31" s="37">
        <v>134</v>
      </c>
      <c r="D31" s="42" t="s">
        <v>963</v>
      </c>
      <c r="E31" s="42" t="s">
        <v>1084</v>
      </c>
      <c r="F31" s="42" t="s">
        <v>964</v>
      </c>
      <c r="G31" s="42" t="s">
        <v>1085</v>
      </c>
    </row>
    <row r="32" spans="1:7" ht="60" customHeight="1" x14ac:dyDescent="0.3">
      <c r="A32" s="37">
        <v>11</v>
      </c>
      <c r="B32" s="37">
        <v>135</v>
      </c>
      <c r="D32" s="42" t="s">
        <v>844</v>
      </c>
      <c r="E32" s="42" t="s">
        <v>982</v>
      </c>
      <c r="F32" s="42" t="s">
        <v>845</v>
      </c>
      <c r="G32" s="42" t="s">
        <v>824</v>
      </c>
    </row>
    <row r="33" spans="1:7" ht="60" customHeight="1" x14ac:dyDescent="0.3">
      <c r="A33" s="37">
        <v>37</v>
      </c>
      <c r="B33" s="37">
        <v>135</v>
      </c>
      <c r="D33" s="42" t="s">
        <v>890</v>
      </c>
      <c r="E33" s="42" t="s">
        <v>1009</v>
      </c>
      <c r="F33" s="42" t="s">
        <v>1010</v>
      </c>
      <c r="G33" s="42" t="s">
        <v>824</v>
      </c>
    </row>
    <row r="34" spans="1:7" ht="60" customHeight="1" x14ac:dyDescent="0.3">
      <c r="A34" s="37">
        <v>36</v>
      </c>
      <c r="B34" s="37">
        <v>137</v>
      </c>
      <c r="D34" s="42" t="s">
        <v>888</v>
      </c>
      <c r="E34" s="42" t="s">
        <v>1007</v>
      </c>
      <c r="F34" s="42" t="s">
        <v>1008</v>
      </c>
      <c r="G34" s="42" t="s">
        <v>889</v>
      </c>
    </row>
    <row r="35" spans="1:7" ht="60" customHeight="1" x14ac:dyDescent="0.3">
      <c r="A35" s="37">
        <v>62</v>
      </c>
      <c r="B35" s="37">
        <v>149</v>
      </c>
      <c r="D35" s="42" t="s">
        <v>935</v>
      </c>
      <c r="E35" s="42" t="s">
        <v>1056</v>
      </c>
      <c r="F35" s="42" t="s">
        <v>1057</v>
      </c>
      <c r="G35" s="42" t="s">
        <v>936</v>
      </c>
    </row>
    <row r="36" spans="1:7" ht="60" customHeight="1" x14ac:dyDescent="0.3">
      <c r="A36" s="37">
        <v>60</v>
      </c>
      <c r="B36" s="37">
        <v>150</v>
      </c>
      <c r="D36" s="42" t="s">
        <v>931</v>
      </c>
      <c r="E36" s="42" t="s">
        <v>1052</v>
      </c>
      <c r="F36" s="42" t="s">
        <v>1053</v>
      </c>
      <c r="G36" s="42" t="s">
        <v>932</v>
      </c>
    </row>
    <row r="37" spans="1:7" ht="60" customHeight="1" x14ac:dyDescent="0.3">
      <c r="A37" s="37">
        <v>9</v>
      </c>
      <c r="B37" s="37">
        <v>155</v>
      </c>
      <c r="D37" s="42" t="s">
        <v>839</v>
      </c>
      <c r="E37" s="42" t="s">
        <v>980</v>
      </c>
      <c r="F37" s="42" t="s">
        <v>840</v>
      </c>
      <c r="G37" s="42">
        <v>73</v>
      </c>
    </row>
    <row r="38" spans="1:7" ht="60" customHeight="1" x14ac:dyDescent="0.3">
      <c r="A38" s="37">
        <v>32</v>
      </c>
      <c r="B38" s="37">
        <v>162</v>
      </c>
      <c r="D38" s="42" t="s">
        <v>881</v>
      </c>
      <c r="E38" s="42" t="s">
        <v>1000</v>
      </c>
      <c r="F38" s="42" t="s">
        <v>1096</v>
      </c>
      <c r="G38" s="42" t="s">
        <v>824</v>
      </c>
    </row>
    <row r="39" spans="1:7" ht="60" customHeight="1" x14ac:dyDescent="0.3">
      <c r="A39" s="37">
        <v>38</v>
      </c>
      <c r="B39" s="37">
        <v>162</v>
      </c>
      <c r="D39" s="42" t="s">
        <v>891</v>
      </c>
      <c r="E39" s="42" t="s">
        <v>1011</v>
      </c>
      <c r="F39" s="42" t="s">
        <v>1012</v>
      </c>
      <c r="G39" s="42" t="s">
        <v>892</v>
      </c>
    </row>
    <row r="40" spans="1:7" ht="60" customHeight="1" x14ac:dyDescent="0.3">
      <c r="A40" s="37">
        <v>2</v>
      </c>
      <c r="B40" s="37">
        <v>169</v>
      </c>
      <c r="D40" s="42" t="s">
        <v>819</v>
      </c>
      <c r="E40" s="42" t="s">
        <v>976</v>
      </c>
      <c r="F40" s="42" t="s">
        <v>820</v>
      </c>
      <c r="G40" s="42" t="s">
        <v>821</v>
      </c>
    </row>
    <row r="41" spans="1:7" ht="60" customHeight="1" x14ac:dyDescent="0.3">
      <c r="A41" s="37">
        <v>80</v>
      </c>
      <c r="B41" s="37">
        <v>171</v>
      </c>
      <c r="D41" s="42" t="s">
        <v>971</v>
      </c>
      <c r="E41" s="42" t="s">
        <v>1090</v>
      </c>
      <c r="F41" s="42" t="s">
        <v>1091</v>
      </c>
      <c r="G41" s="42" t="s">
        <v>972</v>
      </c>
    </row>
    <row r="42" spans="1:7" ht="60" customHeight="1" x14ac:dyDescent="0.3">
      <c r="A42" s="37">
        <v>14</v>
      </c>
      <c r="B42" s="37">
        <v>180</v>
      </c>
    </row>
    <row r="43" spans="1:7" ht="60" customHeight="1" x14ac:dyDescent="0.3">
      <c r="A43" s="37">
        <v>81</v>
      </c>
      <c r="B43" s="37">
        <v>180</v>
      </c>
      <c r="D43" s="42" t="s">
        <v>973</v>
      </c>
      <c r="E43" s="42" t="s">
        <v>1092</v>
      </c>
      <c r="F43" s="42" t="s">
        <v>1093</v>
      </c>
      <c r="G43" s="42" t="s">
        <v>974</v>
      </c>
    </row>
    <row r="44" spans="1:7" ht="60" customHeight="1" x14ac:dyDescent="0.3">
      <c r="A44" s="37">
        <v>15</v>
      </c>
      <c r="B44" s="37">
        <v>181</v>
      </c>
      <c r="D44" s="42" t="s">
        <v>850</v>
      </c>
      <c r="E44" s="42" t="s">
        <v>985</v>
      </c>
      <c r="F44" s="42" t="s">
        <v>851</v>
      </c>
      <c r="G44" s="42" t="s">
        <v>852</v>
      </c>
    </row>
    <row r="45" spans="1:7" ht="60" customHeight="1" x14ac:dyDescent="0.3">
      <c r="A45" s="37">
        <v>21</v>
      </c>
      <c r="B45" s="37">
        <v>192</v>
      </c>
    </row>
    <row r="46" spans="1:7" ht="60" customHeight="1" x14ac:dyDescent="0.3">
      <c r="A46" s="37">
        <v>22</v>
      </c>
      <c r="B46" s="37">
        <v>193</v>
      </c>
      <c r="D46" s="42" t="s">
        <v>868</v>
      </c>
      <c r="E46" s="42" t="s">
        <v>991</v>
      </c>
      <c r="F46" s="42" t="s">
        <v>869</v>
      </c>
      <c r="G46" s="42" t="s">
        <v>870</v>
      </c>
    </row>
    <row r="47" spans="1:7" ht="60" customHeight="1" x14ac:dyDescent="0.3">
      <c r="A47" s="37">
        <v>51</v>
      </c>
      <c r="B47" s="37">
        <v>197</v>
      </c>
      <c r="D47" s="42" t="s">
        <v>914</v>
      </c>
      <c r="E47" s="42" t="s">
        <v>1035</v>
      </c>
      <c r="F47" s="42" t="s">
        <v>1036</v>
      </c>
      <c r="G47" s="42" t="s">
        <v>915</v>
      </c>
    </row>
    <row r="48" spans="1:7" ht="60" customHeight="1" x14ac:dyDescent="0.3">
      <c r="A48" s="37">
        <v>61</v>
      </c>
      <c r="B48" s="37">
        <v>205</v>
      </c>
      <c r="D48" s="42" t="s">
        <v>933</v>
      </c>
      <c r="E48" s="42" t="s">
        <v>1054</v>
      </c>
      <c r="F48" s="42" t="s">
        <v>1055</v>
      </c>
      <c r="G48" s="42" t="s">
        <v>934</v>
      </c>
    </row>
    <row r="49" spans="1:7" ht="60" customHeight="1" x14ac:dyDescent="0.3">
      <c r="A49" s="37">
        <v>41</v>
      </c>
      <c r="B49" s="37">
        <v>211</v>
      </c>
      <c r="D49" s="42" t="s">
        <v>897</v>
      </c>
      <c r="E49" s="42" t="s">
        <v>1017</v>
      </c>
      <c r="F49" s="42" t="s">
        <v>1018</v>
      </c>
      <c r="G49" s="42" t="s">
        <v>898</v>
      </c>
    </row>
    <row r="50" spans="1:7" ht="60" customHeight="1" x14ac:dyDescent="0.3">
      <c r="A50" s="37">
        <v>74</v>
      </c>
      <c r="B50" s="37">
        <v>216</v>
      </c>
      <c r="D50" s="42" t="s">
        <v>959</v>
      </c>
      <c r="E50" s="42" t="s">
        <v>1080</v>
      </c>
      <c r="F50" s="42" t="s">
        <v>1081</v>
      </c>
      <c r="G50" s="42" t="s">
        <v>960</v>
      </c>
    </row>
    <row r="51" spans="1:7" ht="60" customHeight="1" x14ac:dyDescent="0.3">
      <c r="A51" s="37">
        <v>67</v>
      </c>
      <c r="B51" s="37">
        <v>225</v>
      </c>
      <c r="D51" s="42" t="s">
        <v>945</v>
      </c>
      <c r="E51" s="42" t="s">
        <v>1066</v>
      </c>
      <c r="F51" s="42" t="s">
        <v>1067</v>
      </c>
      <c r="G51" s="42" t="s">
        <v>946</v>
      </c>
    </row>
    <row r="52" spans="1:7" ht="60" customHeight="1" x14ac:dyDescent="0.3">
      <c r="A52" s="37">
        <v>20</v>
      </c>
      <c r="B52" s="37">
        <v>230</v>
      </c>
      <c r="C52" s="37" t="s">
        <v>864</v>
      </c>
      <c r="D52" s="42" t="s">
        <v>865</v>
      </c>
      <c r="E52" s="42" t="s">
        <v>990</v>
      </c>
      <c r="F52" s="42" t="s">
        <v>866</v>
      </c>
      <c r="G52" s="42" t="s">
        <v>867</v>
      </c>
    </row>
    <row r="53" spans="1:7" ht="60" customHeight="1" x14ac:dyDescent="0.3">
      <c r="A53" s="37">
        <v>40</v>
      </c>
      <c r="B53" s="37">
        <v>233</v>
      </c>
      <c r="D53" s="42" t="s">
        <v>895</v>
      </c>
      <c r="E53" s="42" t="s">
        <v>1015</v>
      </c>
      <c r="F53" s="42" t="s">
        <v>1016</v>
      </c>
      <c r="G53" s="42" t="s">
        <v>896</v>
      </c>
    </row>
    <row r="54" spans="1:7" ht="60" customHeight="1" x14ac:dyDescent="0.3">
      <c r="A54" s="37">
        <v>66</v>
      </c>
      <c r="B54" s="37">
        <v>233</v>
      </c>
      <c r="D54" s="42" t="s">
        <v>943</v>
      </c>
      <c r="E54" s="42" t="s">
        <v>1064</v>
      </c>
      <c r="F54" s="42" t="s">
        <v>1065</v>
      </c>
      <c r="G54" s="42" t="s">
        <v>944</v>
      </c>
    </row>
    <row r="55" spans="1:7" ht="60" customHeight="1" x14ac:dyDescent="0.3">
      <c r="A55" s="37">
        <v>57</v>
      </c>
      <c r="B55" s="37">
        <v>244</v>
      </c>
      <c r="D55" s="42" t="s">
        <v>925</v>
      </c>
      <c r="E55" s="42" t="s">
        <v>1046</v>
      </c>
      <c r="F55" s="42" t="s">
        <v>1047</v>
      </c>
      <c r="G55" s="42" t="s">
        <v>926</v>
      </c>
    </row>
    <row r="56" spans="1:7" ht="60" customHeight="1" x14ac:dyDescent="0.3">
      <c r="A56" s="37">
        <v>13</v>
      </c>
      <c r="B56" s="37">
        <v>245</v>
      </c>
      <c r="D56" s="42" t="s">
        <v>848</v>
      </c>
      <c r="E56" s="42" t="s">
        <v>984</v>
      </c>
      <c r="F56" s="42" t="s">
        <v>849</v>
      </c>
      <c r="G56" s="42" t="s">
        <v>824</v>
      </c>
    </row>
    <row r="57" spans="1:7" ht="60" customHeight="1" x14ac:dyDescent="0.3">
      <c r="A57" s="37">
        <v>45</v>
      </c>
      <c r="B57" s="37">
        <v>249</v>
      </c>
      <c r="D57" s="42" t="s">
        <v>904</v>
      </c>
      <c r="E57" s="42" t="s">
        <v>1025</v>
      </c>
      <c r="F57" s="42" t="s">
        <v>1026</v>
      </c>
      <c r="G57" s="42" t="s">
        <v>905</v>
      </c>
    </row>
    <row r="58" spans="1:7" ht="60" customHeight="1" x14ac:dyDescent="0.3">
      <c r="A58" s="37">
        <v>19</v>
      </c>
      <c r="B58" s="37">
        <v>252</v>
      </c>
      <c r="D58" s="42" t="s">
        <v>862</v>
      </c>
      <c r="E58" s="42" t="s">
        <v>989</v>
      </c>
      <c r="F58" s="42" t="s">
        <v>863</v>
      </c>
      <c r="G58" s="42" t="s">
        <v>824</v>
      </c>
    </row>
    <row r="59" spans="1:7" ht="60" customHeight="1" x14ac:dyDescent="0.3">
      <c r="A59" s="37">
        <v>10</v>
      </c>
      <c r="B59" s="37">
        <v>254</v>
      </c>
      <c r="D59" s="42" t="s">
        <v>841</v>
      </c>
      <c r="E59" s="42" t="s">
        <v>981</v>
      </c>
      <c r="F59" s="42" t="s">
        <v>842</v>
      </c>
      <c r="G59" s="42" t="s">
        <v>843</v>
      </c>
    </row>
    <row r="60" spans="1:7" ht="60" customHeight="1" x14ac:dyDescent="0.3">
      <c r="A60" s="37">
        <v>42</v>
      </c>
      <c r="B60" s="37">
        <v>258</v>
      </c>
      <c r="D60" s="42" t="s">
        <v>899</v>
      </c>
      <c r="E60" s="42" t="s">
        <v>1019</v>
      </c>
      <c r="F60" s="42" t="s">
        <v>1020</v>
      </c>
      <c r="G60" s="42" t="s">
        <v>900</v>
      </c>
    </row>
    <row r="61" spans="1:7" ht="60" customHeight="1" x14ac:dyDescent="0.3">
      <c r="A61" s="37">
        <v>23</v>
      </c>
      <c r="B61" s="37">
        <v>261</v>
      </c>
      <c r="D61" s="42" t="s">
        <v>871</v>
      </c>
      <c r="E61" s="42" t="s">
        <v>992</v>
      </c>
      <c r="F61" s="42" t="s">
        <v>872</v>
      </c>
      <c r="G61" s="42" t="s">
        <v>824</v>
      </c>
    </row>
    <row r="62" spans="1:7" ht="60" customHeight="1" x14ac:dyDescent="0.3">
      <c r="A62" s="37">
        <v>47</v>
      </c>
      <c r="B62" s="37">
        <v>261</v>
      </c>
      <c r="D62" s="42" t="s">
        <v>908</v>
      </c>
      <c r="E62" s="42" t="s">
        <v>1025</v>
      </c>
      <c r="F62" s="42" t="s">
        <v>1028</v>
      </c>
      <c r="G62" s="42" t="s">
        <v>909</v>
      </c>
    </row>
    <row r="63" spans="1:7" ht="60" customHeight="1" x14ac:dyDescent="0.3">
      <c r="A63" s="37">
        <v>48</v>
      </c>
      <c r="B63" s="37">
        <v>267</v>
      </c>
      <c r="D63" s="42" t="s">
        <v>910</v>
      </c>
      <c r="E63" s="42" t="s">
        <v>1025</v>
      </c>
      <c r="F63" s="42" t="s">
        <v>824</v>
      </c>
      <c r="G63" s="42" t="s">
        <v>1029</v>
      </c>
    </row>
    <row r="64" spans="1:7" ht="60" customHeight="1" x14ac:dyDescent="0.3">
      <c r="A64" s="37">
        <v>49</v>
      </c>
      <c r="B64" s="37">
        <v>267</v>
      </c>
      <c r="D64" s="42" t="s">
        <v>911</v>
      </c>
      <c r="E64" s="42" t="s">
        <v>1030</v>
      </c>
      <c r="F64" s="42" t="s">
        <v>1031</v>
      </c>
      <c r="G64" s="42" t="s">
        <v>1032</v>
      </c>
    </row>
    <row r="65" spans="1:7" ht="60" customHeight="1" x14ac:dyDescent="0.3">
      <c r="A65" s="37">
        <v>77</v>
      </c>
      <c r="B65" s="37">
        <v>293</v>
      </c>
      <c r="D65" s="42" t="s">
        <v>965</v>
      </c>
      <c r="E65" s="42" t="s">
        <v>1086</v>
      </c>
      <c r="F65" s="42" t="s">
        <v>1087</v>
      </c>
      <c r="G65" s="42" t="s">
        <v>966</v>
      </c>
    </row>
    <row r="66" spans="1:7" ht="60" customHeight="1" x14ac:dyDescent="0.3">
      <c r="A66" s="37">
        <v>31</v>
      </c>
      <c r="B66" s="37">
        <v>307</v>
      </c>
      <c r="E66" s="42" t="s">
        <v>998</v>
      </c>
      <c r="F66" s="42" t="s">
        <v>824</v>
      </c>
      <c r="G66" s="42" t="s">
        <v>999</v>
      </c>
    </row>
    <row r="67" spans="1:7" ht="60" customHeight="1" x14ac:dyDescent="0.3">
      <c r="A67" s="37">
        <v>3</v>
      </c>
      <c r="B67" s="37">
        <v>328</v>
      </c>
      <c r="D67" s="42" t="s">
        <v>822</v>
      </c>
      <c r="E67" s="42" t="s">
        <v>977</v>
      </c>
      <c r="F67" s="42" t="s">
        <v>823</v>
      </c>
      <c r="G67" s="42" t="s">
        <v>824</v>
      </c>
    </row>
    <row r="68" spans="1:7" ht="60" customHeight="1" x14ac:dyDescent="0.3">
      <c r="A68" s="37">
        <v>78</v>
      </c>
      <c r="B68" s="37">
        <v>336</v>
      </c>
      <c r="D68" s="42" t="s">
        <v>967</v>
      </c>
      <c r="E68" s="42" t="s">
        <v>1088</v>
      </c>
      <c r="F68" s="42" t="s">
        <v>1089</v>
      </c>
      <c r="G68" s="42" t="s">
        <v>968</v>
      </c>
    </row>
    <row r="69" spans="1:7" ht="60" customHeight="1" x14ac:dyDescent="0.3">
      <c r="A69" s="37">
        <v>50</v>
      </c>
      <c r="B69" s="37">
        <v>341</v>
      </c>
      <c r="D69" s="42" t="s">
        <v>912</v>
      </c>
      <c r="E69" s="42" t="s">
        <v>1033</v>
      </c>
      <c r="F69" s="42" t="s">
        <v>1034</v>
      </c>
      <c r="G69" s="42" t="s">
        <v>913</v>
      </c>
    </row>
    <row r="70" spans="1:7" ht="60" customHeight="1" x14ac:dyDescent="0.3">
      <c r="A70" s="37">
        <v>1</v>
      </c>
      <c r="B70" s="37">
        <v>342</v>
      </c>
      <c r="D70" s="42" t="s">
        <v>817</v>
      </c>
      <c r="E70" s="42" t="s">
        <v>975</v>
      </c>
      <c r="F70" s="42" t="s">
        <v>818</v>
      </c>
      <c r="G70" s="42" t="s">
        <v>1094</v>
      </c>
    </row>
    <row r="71" spans="1:7" ht="60" customHeight="1" x14ac:dyDescent="0.3">
      <c r="A71" s="37">
        <v>5</v>
      </c>
      <c r="B71" s="37">
        <v>343</v>
      </c>
      <c r="E71" s="42" t="s">
        <v>829</v>
      </c>
      <c r="F71" s="42" t="s">
        <v>830</v>
      </c>
      <c r="G71" s="42" t="s">
        <v>831</v>
      </c>
    </row>
    <row r="72" spans="1:7" ht="60" customHeight="1" x14ac:dyDescent="0.3">
      <c r="A72" s="37">
        <v>6</v>
      </c>
      <c r="B72" s="37">
        <v>344</v>
      </c>
      <c r="D72" s="42" t="s">
        <v>832</v>
      </c>
      <c r="E72" s="42" t="s">
        <v>824</v>
      </c>
      <c r="F72" s="42" t="s">
        <v>833</v>
      </c>
      <c r="G72" s="42" t="s">
        <v>834</v>
      </c>
    </row>
    <row r="73" spans="1:7" ht="60" customHeight="1" x14ac:dyDescent="0.3">
      <c r="A73" s="37">
        <v>79</v>
      </c>
      <c r="B73" s="37">
        <v>365</v>
      </c>
      <c r="D73" s="42" t="s">
        <v>969</v>
      </c>
      <c r="E73" s="42" t="s">
        <v>1088</v>
      </c>
      <c r="F73" s="42" t="s">
        <v>824</v>
      </c>
      <c r="G73" s="42" t="s">
        <v>970</v>
      </c>
    </row>
    <row r="74" spans="1:7" ht="60" customHeight="1" x14ac:dyDescent="0.3">
      <c r="A74" s="37">
        <v>55</v>
      </c>
      <c r="B74" s="37">
        <v>367</v>
      </c>
      <c r="D74" s="42" t="s">
        <v>922</v>
      </c>
      <c r="E74" s="42" t="s">
        <v>1043</v>
      </c>
      <c r="F74" s="42" t="s">
        <v>1044</v>
      </c>
      <c r="G74" s="42" t="s">
        <v>923</v>
      </c>
    </row>
    <row r="75" spans="1:7" ht="60" customHeight="1" x14ac:dyDescent="0.3">
      <c r="A75" s="37">
        <v>71</v>
      </c>
      <c r="B75" s="37">
        <v>373</v>
      </c>
      <c r="D75" s="42" t="s">
        <v>952</v>
      </c>
      <c r="E75" s="42" t="s">
        <v>1075</v>
      </c>
      <c r="F75" s="42" t="s">
        <v>1076</v>
      </c>
      <c r="G75" s="42" t="s">
        <v>953</v>
      </c>
    </row>
    <row r="76" spans="1:7" ht="60" customHeight="1" x14ac:dyDescent="0.3">
      <c r="A76" s="37">
        <v>53</v>
      </c>
      <c r="B76" s="37">
        <v>375</v>
      </c>
      <c r="D76" s="42" t="s">
        <v>918</v>
      </c>
      <c r="E76" s="42" t="s">
        <v>1039</v>
      </c>
      <c r="F76" s="42" t="s">
        <v>1040</v>
      </c>
      <c r="G76" s="42" t="s">
        <v>919</v>
      </c>
    </row>
    <row r="77" spans="1:7" ht="60" customHeight="1" x14ac:dyDescent="0.3">
      <c r="A77" s="37">
        <v>56</v>
      </c>
      <c r="B77" s="37">
        <v>379</v>
      </c>
      <c r="D77" s="42" t="s">
        <v>924</v>
      </c>
      <c r="E77" s="42" t="s">
        <v>824</v>
      </c>
      <c r="F77" s="42" t="s">
        <v>1045</v>
      </c>
      <c r="G77" s="42" t="s">
        <v>924</v>
      </c>
    </row>
    <row r="78" spans="1:7" ht="60" customHeight="1" x14ac:dyDescent="0.3">
      <c r="A78" s="37">
        <v>72</v>
      </c>
      <c r="B78" s="37">
        <v>391</v>
      </c>
      <c r="D78" s="42" t="s">
        <v>954</v>
      </c>
      <c r="E78" s="42" t="s">
        <v>955</v>
      </c>
      <c r="F78" s="42" t="s">
        <v>1077</v>
      </c>
      <c r="G78" s="42" t="s">
        <v>956</v>
      </c>
    </row>
    <row r="79" spans="1:7" ht="60" customHeight="1" x14ac:dyDescent="0.3">
      <c r="A79" s="37">
        <v>54</v>
      </c>
      <c r="B79" s="37">
        <v>400</v>
      </c>
      <c r="D79" s="42" t="s">
        <v>920</v>
      </c>
      <c r="E79" s="42" t="s">
        <v>1041</v>
      </c>
      <c r="F79" s="42" t="s">
        <v>1042</v>
      </c>
      <c r="G79" s="42" t="s">
        <v>921</v>
      </c>
    </row>
    <row r="80" spans="1:7" ht="60" customHeight="1" x14ac:dyDescent="0.3">
      <c r="A80" s="37">
        <v>68</v>
      </c>
      <c r="B80" s="37">
        <v>402</v>
      </c>
      <c r="D80" s="42" t="s">
        <v>947</v>
      </c>
      <c r="E80" s="42" t="s">
        <v>1068</v>
      </c>
      <c r="F80" s="42" t="s">
        <v>1069</v>
      </c>
      <c r="G80" s="42" t="s">
        <v>1070</v>
      </c>
    </row>
    <row r="81" spans="1:7" ht="60" customHeight="1" x14ac:dyDescent="0.3">
      <c r="A81" s="37">
        <v>63</v>
      </c>
      <c r="B81" s="37">
        <v>403</v>
      </c>
      <c r="D81" s="42" t="s">
        <v>937</v>
      </c>
      <c r="E81" s="42" t="s">
        <v>1058</v>
      </c>
      <c r="F81" s="42" t="s">
        <v>1059</v>
      </c>
      <c r="G81" s="42" t="s">
        <v>938</v>
      </c>
    </row>
    <row r="82" spans="1:7" ht="60" customHeight="1" x14ac:dyDescent="0.3">
      <c r="A82" s="37">
        <v>65</v>
      </c>
      <c r="B82" s="37">
        <v>415</v>
      </c>
      <c r="D82" s="42" t="s">
        <v>941</v>
      </c>
      <c r="E82" s="42" t="s">
        <v>1062</v>
      </c>
      <c r="F82" s="42" t="s">
        <v>1063</v>
      </c>
      <c r="G82" s="42" t="s">
        <v>942</v>
      </c>
    </row>
    <row r="83" spans="1:7" ht="60" customHeight="1" x14ac:dyDescent="0.3"/>
    <row r="84" spans="1:7" ht="60" customHeight="1" x14ac:dyDescent="0.3"/>
    <row r="85" spans="1:7" ht="60" customHeight="1" x14ac:dyDescent="0.3"/>
    <row r="86" spans="1:7" ht="60" customHeight="1" x14ac:dyDescent="0.3"/>
    <row r="87" spans="1:7" ht="60" customHeight="1" x14ac:dyDescent="0.3"/>
    <row r="88" spans="1:7" ht="60" customHeight="1" x14ac:dyDescent="0.3"/>
    <row r="89" spans="1:7" ht="60" customHeight="1" x14ac:dyDescent="0.3"/>
    <row r="90" spans="1:7" ht="60" customHeight="1" x14ac:dyDescent="0.3"/>
    <row r="91" spans="1:7" ht="60" customHeight="1" x14ac:dyDescent="0.3"/>
    <row r="92" spans="1:7" ht="60" customHeight="1" x14ac:dyDescent="0.3"/>
    <row r="93" spans="1:7" ht="60" customHeight="1" x14ac:dyDescent="0.3"/>
    <row r="94" spans="1:7" ht="60" customHeight="1" x14ac:dyDescent="0.3"/>
    <row r="95" spans="1:7" ht="60" customHeight="1" x14ac:dyDescent="0.3"/>
    <row r="96" spans="1:7" ht="60" customHeight="1" x14ac:dyDescent="0.3"/>
    <row r="97" ht="60" customHeight="1" x14ac:dyDescent="0.3"/>
    <row r="98" ht="60" customHeight="1" x14ac:dyDescent="0.3"/>
    <row r="99" ht="60" customHeight="1" x14ac:dyDescent="0.3"/>
    <row r="100" ht="60" customHeight="1" x14ac:dyDescent="0.3"/>
    <row r="101" ht="60" customHeight="1" x14ac:dyDescent="0.3"/>
    <row r="102" ht="60" customHeight="1" x14ac:dyDescent="0.3"/>
    <row r="103" ht="60" customHeight="1" x14ac:dyDescent="0.3"/>
    <row r="104" ht="60" customHeight="1" x14ac:dyDescent="0.3"/>
    <row r="105" ht="60" customHeight="1" x14ac:dyDescent="0.3"/>
    <row r="106" ht="60" customHeight="1" x14ac:dyDescent="0.3"/>
    <row r="107" ht="60" customHeight="1" x14ac:dyDescent="0.3"/>
    <row r="108" ht="60" customHeight="1" x14ac:dyDescent="0.3"/>
    <row r="109" ht="60" customHeight="1" x14ac:dyDescent="0.3"/>
    <row r="110" ht="60" customHeight="1" x14ac:dyDescent="0.3"/>
    <row r="111" ht="60" customHeight="1" x14ac:dyDescent="0.3"/>
    <row r="112" ht="60" customHeight="1" x14ac:dyDescent="0.3"/>
    <row r="113" ht="60" customHeight="1" x14ac:dyDescent="0.3"/>
    <row r="114" ht="60" customHeight="1" x14ac:dyDescent="0.3"/>
    <row r="115" ht="60" customHeight="1" x14ac:dyDescent="0.3"/>
    <row r="116" ht="60" customHeight="1" x14ac:dyDescent="0.3"/>
    <row r="117" ht="60" customHeight="1" x14ac:dyDescent="0.3"/>
    <row r="118" ht="60" customHeight="1" x14ac:dyDescent="0.3"/>
    <row r="119" ht="60" customHeight="1" x14ac:dyDescent="0.3"/>
    <row r="120" ht="60" customHeight="1" x14ac:dyDescent="0.3"/>
    <row r="121" ht="60" customHeight="1" x14ac:dyDescent="0.3"/>
    <row r="122" ht="60" customHeight="1" x14ac:dyDescent="0.3"/>
    <row r="123" ht="60" customHeight="1" x14ac:dyDescent="0.3"/>
    <row r="124" ht="60" customHeight="1" x14ac:dyDescent="0.3"/>
    <row r="125" ht="60" customHeight="1" x14ac:dyDescent="0.3"/>
    <row r="126" ht="60" customHeight="1" x14ac:dyDescent="0.3"/>
    <row r="127" ht="60" customHeight="1" x14ac:dyDescent="0.3"/>
    <row r="128" ht="60" customHeight="1" x14ac:dyDescent="0.3"/>
    <row r="129" ht="60" customHeight="1" x14ac:dyDescent="0.3"/>
    <row r="130" ht="60" customHeight="1" x14ac:dyDescent="0.3"/>
    <row r="131" ht="60" customHeight="1" x14ac:dyDescent="0.3"/>
    <row r="132" ht="60" customHeight="1" x14ac:dyDescent="0.3"/>
    <row r="133" ht="60" customHeight="1" x14ac:dyDescent="0.3"/>
    <row r="134" ht="60" customHeight="1" x14ac:dyDescent="0.3"/>
    <row r="135" ht="60" customHeight="1" x14ac:dyDescent="0.3"/>
    <row r="136" ht="60" customHeight="1" x14ac:dyDescent="0.3"/>
    <row r="137" ht="60" customHeight="1" x14ac:dyDescent="0.3"/>
    <row r="138" ht="60" customHeight="1" x14ac:dyDescent="0.3"/>
    <row r="139" ht="60" customHeight="1" x14ac:dyDescent="0.3"/>
    <row r="140" ht="60" customHeight="1" x14ac:dyDescent="0.3"/>
    <row r="141" ht="60" customHeight="1" x14ac:dyDescent="0.3"/>
    <row r="142" ht="60" customHeight="1" x14ac:dyDescent="0.3"/>
    <row r="143" ht="60" customHeight="1" x14ac:dyDescent="0.3"/>
    <row r="144" ht="60" customHeight="1" x14ac:dyDescent="0.3"/>
    <row r="145" ht="60" customHeight="1" x14ac:dyDescent="0.3"/>
    <row r="146" ht="60" customHeight="1" x14ac:dyDescent="0.3"/>
    <row r="147" ht="60" customHeight="1" x14ac:dyDescent="0.3"/>
    <row r="148" ht="60" customHeight="1" x14ac:dyDescent="0.3"/>
    <row r="149" ht="60" customHeight="1" x14ac:dyDescent="0.3"/>
    <row r="150" ht="60" customHeight="1" x14ac:dyDescent="0.3"/>
    <row r="151" ht="60" customHeight="1" x14ac:dyDescent="0.3"/>
    <row r="152" ht="60" customHeight="1" x14ac:dyDescent="0.3"/>
    <row r="153" ht="60" customHeight="1" x14ac:dyDescent="0.3"/>
    <row r="154" ht="60" customHeight="1" x14ac:dyDescent="0.3"/>
    <row r="155" ht="60" customHeight="1" x14ac:dyDescent="0.3"/>
    <row r="156" ht="60" customHeight="1" x14ac:dyDescent="0.3"/>
    <row r="157" ht="60" customHeight="1" x14ac:dyDescent="0.3"/>
    <row r="158" ht="60" customHeight="1" x14ac:dyDescent="0.3"/>
    <row r="159" ht="60" customHeight="1" x14ac:dyDescent="0.3"/>
    <row r="160" ht="60" customHeight="1" x14ac:dyDescent="0.3"/>
    <row r="161" ht="60" customHeight="1" x14ac:dyDescent="0.3"/>
    <row r="162" ht="60" customHeight="1" x14ac:dyDescent="0.3"/>
    <row r="163" ht="60" customHeight="1" x14ac:dyDescent="0.3"/>
    <row r="164" ht="60" customHeight="1" x14ac:dyDescent="0.3"/>
    <row r="165" ht="60" customHeight="1" x14ac:dyDescent="0.3"/>
    <row r="166" ht="60" customHeight="1" x14ac:dyDescent="0.3"/>
    <row r="167" ht="60" customHeight="1" x14ac:dyDescent="0.3"/>
    <row r="168" ht="60" customHeight="1" x14ac:dyDescent="0.3"/>
    <row r="169" ht="60" customHeight="1" x14ac:dyDescent="0.3"/>
    <row r="170" ht="60" customHeight="1" x14ac:dyDescent="0.3"/>
    <row r="171" ht="60" customHeight="1" x14ac:dyDescent="0.3"/>
    <row r="172" ht="60" customHeight="1" x14ac:dyDescent="0.3"/>
    <row r="173" ht="60" customHeight="1" x14ac:dyDescent="0.3"/>
    <row r="174" ht="60" customHeight="1" x14ac:dyDescent="0.3"/>
    <row r="175" ht="60" customHeight="1" x14ac:dyDescent="0.3"/>
    <row r="176" ht="60" customHeight="1" x14ac:dyDescent="0.3"/>
    <row r="177" ht="60" customHeight="1" x14ac:dyDescent="0.3"/>
    <row r="178" ht="60" customHeight="1" x14ac:dyDescent="0.3"/>
    <row r="179" ht="60" customHeight="1" x14ac:dyDescent="0.3"/>
    <row r="180" ht="60" customHeight="1" x14ac:dyDescent="0.3"/>
    <row r="181" ht="60" customHeight="1" x14ac:dyDescent="0.3"/>
    <row r="182" ht="60" customHeight="1" x14ac:dyDescent="0.3"/>
    <row r="183" ht="60" customHeight="1" x14ac:dyDescent="0.3"/>
    <row r="184" ht="60" customHeight="1" x14ac:dyDescent="0.3"/>
    <row r="185" ht="60" customHeight="1" x14ac:dyDescent="0.3"/>
    <row r="186" ht="60" customHeight="1" x14ac:dyDescent="0.3"/>
    <row r="187" ht="60" customHeight="1" x14ac:dyDescent="0.3"/>
    <row r="188" ht="60" customHeight="1" x14ac:dyDescent="0.3"/>
    <row r="189" ht="60" customHeight="1" x14ac:dyDescent="0.3"/>
    <row r="190" ht="60" customHeight="1" x14ac:dyDescent="0.3"/>
    <row r="191" ht="60" customHeight="1" x14ac:dyDescent="0.3"/>
    <row r="192" ht="60" customHeight="1" x14ac:dyDescent="0.3"/>
    <row r="193" ht="60" customHeight="1" x14ac:dyDescent="0.3"/>
    <row r="194" ht="60" customHeight="1" x14ac:dyDescent="0.3"/>
    <row r="195" ht="60" customHeight="1" x14ac:dyDescent="0.3"/>
    <row r="196" ht="60" customHeight="1" x14ac:dyDescent="0.3"/>
    <row r="197" ht="60" customHeight="1" x14ac:dyDescent="0.3"/>
    <row r="198" ht="60" customHeight="1" x14ac:dyDescent="0.3"/>
    <row r="199" ht="60" customHeight="1" x14ac:dyDescent="0.3"/>
    <row r="200" ht="60" customHeight="1" x14ac:dyDescent="0.3"/>
    <row r="201" ht="60" customHeight="1" x14ac:dyDescent="0.3"/>
    <row r="202" ht="60" customHeight="1" x14ac:dyDescent="0.3"/>
    <row r="203" ht="60" customHeight="1" x14ac:dyDescent="0.3"/>
    <row r="204" ht="60" customHeight="1" x14ac:dyDescent="0.3"/>
    <row r="205" ht="60" customHeight="1" x14ac:dyDescent="0.3"/>
    <row r="206" ht="60" customHeight="1" x14ac:dyDescent="0.3"/>
    <row r="207" ht="60" customHeight="1" x14ac:dyDescent="0.3"/>
    <row r="208" ht="60" customHeight="1" x14ac:dyDescent="0.3"/>
    <row r="209" ht="60" customHeight="1" x14ac:dyDescent="0.3"/>
    <row r="210" ht="60" customHeight="1" x14ac:dyDescent="0.3"/>
    <row r="211" ht="60" customHeight="1" x14ac:dyDescent="0.3"/>
    <row r="212" ht="60" customHeight="1" x14ac:dyDescent="0.3"/>
    <row r="213" ht="60" customHeight="1" x14ac:dyDescent="0.3"/>
    <row r="214" ht="60" customHeight="1" x14ac:dyDescent="0.3"/>
    <row r="215" ht="60" customHeight="1" x14ac:dyDescent="0.3"/>
    <row r="216" ht="60" customHeight="1" x14ac:dyDescent="0.3"/>
    <row r="217" ht="60" customHeight="1" x14ac:dyDescent="0.3"/>
    <row r="218" ht="60" customHeight="1" x14ac:dyDescent="0.3"/>
    <row r="219" ht="60" customHeight="1" x14ac:dyDescent="0.3"/>
    <row r="220" ht="60" customHeight="1" x14ac:dyDescent="0.3"/>
    <row r="221" ht="60" customHeight="1" x14ac:dyDescent="0.3"/>
    <row r="222" ht="60" customHeight="1" x14ac:dyDescent="0.3"/>
    <row r="223" ht="60" customHeight="1" x14ac:dyDescent="0.3"/>
    <row r="224" ht="60" customHeight="1" x14ac:dyDescent="0.3"/>
    <row r="225" ht="60" customHeight="1" x14ac:dyDescent="0.3"/>
    <row r="226" ht="60" customHeight="1" x14ac:dyDescent="0.3"/>
    <row r="227" ht="60" customHeight="1" x14ac:dyDescent="0.3"/>
    <row r="228" ht="60" customHeight="1" x14ac:dyDescent="0.3"/>
    <row r="229" ht="60" customHeight="1" x14ac:dyDescent="0.3"/>
    <row r="230" ht="60" customHeight="1" x14ac:dyDescent="0.3"/>
    <row r="231" ht="60" customHeight="1" x14ac:dyDescent="0.3"/>
    <row r="232" ht="60" customHeight="1" x14ac:dyDescent="0.3"/>
    <row r="233" ht="60" customHeight="1" x14ac:dyDescent="0.3"/>
    <row r="234" ht="60" customHeight="1" x14ac:dyDescent="0.3"/>
    <row r="235" ht="60" customHeight="1" x14ac:dyDescent="0.3"/>
    <row r="236" ht="60" customHeight="1" x14ac:dyDescent="0.3"/>
    <row r="237" ht="60" customHeight="1" x14ac:dyDescent="0.3"/>
    <row r="238" ht="60" customHeight="1" x14ac:dyDescent="0.3"/>
    <row r="239" ht="60" customHeight="1" x14ac:dyDescent="0.3"/>
    <row r="240" ht="60" customHeight="1" x14ac:dyDescent="0.3"/>
    <row r="241" ht="60" customHeight="1" x14ac:dyDescent="0.3"/>
    <row r="242" ht="60" customHeight="1" x14ac:dyDescent="0.3"/>
    <row r="243" ht="60" customHeight="1" x14ac:dyDescent="0.3"/>
    <row r="244" ht="60" customHeight="1" x14ac:dyDescent="0.3"/>
    <row r="245" ht="60" customHeight="1" x14ac:dyDescent="0.3"/>
    <row r="246" ht="60" customHeight="1" x14ac:dyDescent="0.3"/>
    <row r="247" ht="60" customHeight="1" x14ac:dyDescent="0.3"/>
    <row r="248" ht="60" customHeight="1" x14ac:dyDescent="0.3"/>
    <row r="249" ht="60" customHeight="1" x14ac:dyDescent="0.3"/>
    <row r="250" ht="60" customHeight="1" x14ac:dyDescent="0.3"/>
    <row r="251" ht="60" customHeight="1" x14ac:dyDescent="0.3"/>
    <row r="252" ht="60" customHeight="1" x14ac:dyDescent="0.3"/>
    <row r="253" ht="60" customHeight="1" x14ac:dyDescent="0.3"/>
    <row r="254" ht="60" customHeight="1" x14ac:dyDescent="0.3"/>
    <row r="255" ht="60" customHeight="1" x14ac:dyDescent="0.3"/>
    <row r="256" ht="60" customHeight="1" x14ac:dyDescent="0.3"/>
    <row r="257" ht="60" customHeight="1" x14ac:dyDescent="0.3"/>
    <row r="258" ht="60" customHeight="1" x14ac:dyDescent="0.3"/>
    <row r="259" ht="60" customHeight="1" x14ac:dyDescent="0.3"/>
    <row r="260" ht="60" customHeight="1" x14ac:dyDescent="0.3"/>
    <row r="261" ht="60" customHeight="1" x14ac:dyDescent="0.3"/>
    <row r="262" ht="60" customHeight="1" x14ac:dyDescent="0.3"/>
    <row r="263" ht="60" customHeight="1" x14ac:dyDescent="0.3"/>
    <row r="264" ht="60" customHeight="1" x14ac:dyDescent="0.3"/>
    <row r="265" ht="60" customHeight="1" x14ac:dyDescent="0.3"/>
    <row r="266" ht="60" customHeight="1" x14ac:dyDescent="0.3"/>
    <row r="267" ht="60" customHeight="1" x14ac:dyDescent="0.3"/>
    <row r="268" ht="60" customHeight="1" x14ac:dyDescent="0.3"/>
    <row r="269" ht="60" customHeight="1" x14ac:dyDescent="0.3"/>
    <row r="270" ht="60" customHeight="1" x14ac:dyDescent="0.3"/>
    <row r="271" ht="60" customHeight="1" x14ac:dyDescent="0.3"/>
    <row r="272" ht="60" customHeight="1" x14ac:dyDescent="0.3"/>
    <row r="273" ht="60" customHeight="1" x14ac:dyDescent="0.3"/>
    <row r="274" ht="60" customHeight="1" x14ac:dyDescent="0.3"/>
    <row r="275" ht="60" customHeight="1" x14ac:dyDescent="0.3"/>
    <row r="276" ht="60" customHeight="1" x14ac:dyDescent="0.3"/>
    <row r="277" ht="60" customHeight="1" x14ac:dyDescent="0.3"/>
    <row r="278" ht="60" customHeight="1" x14ac:dyDescent="0.3"/>
    <row r="279" ht="60" customHeight="1" x14ac:dyDescent="0.3"/>
    <row r="280" ht="60" customHeight="1" x14ac:dyDescent="0.3"/>
    <row r="281" ht="60" customHeight="1" x14ac:dyDescent="0.3"/>
    <row r="282" ht="60" customHeight="1" x14ac:dyDescent="0.3"/>
    <row r="283" ht="60" customHeight="1" x14ac:dyDescent="0.3"/>
    <row r="284" ht="60" customHeight="1" x14ac:dyDescent="0.3"/>
    <row r="285" ht="60" customHeight="1" x14ac:dyDescent="0.3"/>
    <row r="286" ht="60" customHeight="1" x14ac:dyDescent="0.3"/>
    <row r="287" ht="60" customHeight="1" x14ac:dyDescent="0.3"/>
    <row r="288" ht="60" customHeight="1" x14ac:dyDescent="0.3"/>
    <row r="289" ht="60" customHeight="1" x14ac:dyDescent="0.3"/>
    <row r="290" ht="60" customHeight="1" x14ac:dyDescent="0.3"/>
    <row r="291" ht="60" customHeight="1" x14ac:dyDescent="0.3"/>
    <row r="292" ht="60" customHeight="1" x14ac:dyDescent="0.3"/>
    <row r="293" ht="60" customHeight="1" x14ac:dyDescent="0.3"/>
    <row r="294" ht="60" customHeight="1" x14ac:dyDescent="0.3"/>
    <row r="295" ht="60" customHeight="1" x14ac:dyDescent="0.3"/>
    <row r="296" ht="60" customHeight="1" x14ac:dyDescent="0.3"/>
    <row r="297" ht="60" customHeight="1" x14ac:dyDescent="0.3"/>
    <row r="298" ht="60" customHeight="1" x14ac:dyDescent="0.3"/>
    <row r="299" ht="60" customHeight="1" x14ac:dyDescent="0.3"/>
    <row r="300" ht="60" customHeight="1" x14ac:dyDescent="0.3"/>
    <row r="301" ht="60" customHeight="1" x14ac:dyDescent="0.3"/>
    <row r="302" ht="60" customHeight="1" x14ac:dyDescent="0.3"/>
    <row r="303" ht="60" customHeight="1" x14ac:dyDescent="0.3"/>
    <row r="304" ht="60" customHeight="1" x14ac:dyDescent="0.3"/>
    <row r="305" ht="60" customHeight="1" x14ac:dyDescent="0.3"/>
    <row r="306" ht="60" customHeight="1" x14ac:dyDescent="0.3"/>
    <row r="307" ht="60" customHeight="1" x14ac:dyDescent="0.3"/>
    <row r="308" ht="60" customHeight="1" x14ac:dyDescent="0.3"/>
    <row r="309" ht="60" customHeight="1" x14ac:dyDescent="0.3"/>
    <row r="310" ht="60" customHeight="1" x14ac:dyDescent="0.3"/>
    <row r="311" ht="60" customHeight="1" x14ac:dyDescent="0.3"/>
    <row r="312" ht="60" customHeight="1" x14ac:dyDescent="0.3"/>
    <row r="313" ht="60" customHeight="1" x14ac:dyDescent="0.3"/>
    <row r="314" ht="60" customHeight="1" x14ac:dyDescent="0.3"/>
    <row r="315" ht="60" customHeight="1" x14ac:dyDescent="0.3"/>
    <row r="316" ht="60" customHeight="1" x14ac:dyDescent="0.3"/>
    <row r="317" ht="60" customHeight="1" x14ac:dyDescent="0.3"/>
    <row r="318" ht="60" customHeight="1" x14ac:dyDescent="0.3"/>
    <row r="319" ht="60" customHeight="1" x14ac:dyDescent="0.3"/>
    <row r="320" ht="60" customHeight="1" x14ac:dyDescent="0.3"/>
    <row r="321" ht="60" customHeight="1" x14ac:dyDescent="0.3"/>
    <row r="322" ht="60" customHeight="1" x14ac:dyDescent="0.3"/>
    <row r="323" ht="60" customHeight="1" x14ac:dyDescent="0.3"/>
    <row r="324" ht="60" customHeight="1" x14ac:dyDescent="0.3"/>
    <row r="325" ht="60" customHeight="1" x14ac:dyDescent="0.3"/>
    <row r="326" ht="60" customHeight="1" x14ac:dyDescent="0.3"/>
    <row r="327" ht="60" customHeight="1" x14ac:dyDescent="0.3"/>
    <row r="328" ht="60" customHeight="1" x14ac:dyDescent="0.3"/>
    <row r="329" ht="60" customHeight="1" x14ac:dyDescent="0.3"/>
    <row r="330" ht="60" customHeight="1" x14ac:dyDescent="0.3"/>
    <row r="331" ht="60" customHeight="1" x14ac:dyDescent="0.3"/>
    <row r="332" ht="60" customHeight="1" x14ac:dyDescent="0.3"/>
    <row r="333" ht="60" customHeight="1" x14ac:dyDescent="0.3"/>
    <row r="334" ht="60" customHeight="1" x14ac:dyDescent="0.3"/>
    <row r="335" ht="60" customHeight="1" x14ac:dyDescent="0.3"/>
    <row r="336" ht="60" customHeight="1" x14ac:dyDescent="0.3"/>
    <row r="337" ht="60" customHeight="1" x14ac:dyDescent="0.3"/>
    <row r="338" ht="60" customHeight="1" x14ac:dyDescent="0.3"/>
    <row r="339" ht="60" customHeight="1" x14ac:dyDescent="0.3"/>
    <row r="340" ht="60" customHeight="1" x14ac:dyDescent="0.3"/>
    <row r="341" ht="60" customHeight="1" x14ac:dyDescent="0.3"/>
    <row r="342" ht="60" customHeight="1" x14ac:dyDescent="0.3"/>
    <row r="343" ht="60" customHeight="1" x14ac:dyDescent="0.3"/>
    <row r="344" ht="60" customHeight="1" x14ac:dyDescent="0.3"/>
    <row r="345" ht="60" customHeight="1" x14ac:dyDescent="0.3"/>
    <row r="346" ht="60" customHeight="1" x14ac:dyDescent="0.3"/>
    <row r="347" ht="60" customHeight="1" x14ac:dyDescent="0.3"/>
    <row r="348" ht="60" customHeight="1" x14ac:dyDescent="0.3"/>
    <row r="349" ht="60" customHeight="1" x14ac:dyDescent="0.3"/>
    <row r="350" ht="60" customHeight="1" x14ac:dyDescent="0.3"/>
    <row r="351" ht="60" customHeight="1" x14ac:dyDescent="0.3"/>
    <row r="352" ht="60" customHeight="1" x14ac:dyDescent="0.3"/>
    <row r="353" ht="60" customHeight="1" x14ac:dyDescent="0.3"/>
    <row r="354" ht="60" customHeight="1" x14ac:dyDescent="0.3"/>
    <row r="355" ht="60" customHeight="1" x14ac:dyDescent="0.3"/>
    <row r="356" ht="60" customHeight="1" x14ac:dyDescent="0.3"/>
    <row r="357" ht="60" customHeight="1" x14ac:dyDescent="0.3"/>
    <row r="358" ht="60" customHeight="1" x14ac:dyDescent="0.3"/>
    <row r="359" ht="60" customHeight="1" x14ac:dyDescent="0.3"/>
    <row r="360" ht="60" customHeight="1" x14ac:dyDescent="0.3"/>
    <row r="361" ht="60" customHeight="1" x14ac:dyDescent="0.3"/>
    <row r="362" ht="60" customHeight="1" x14ac:dyDescent="0.3"/>
    <row r="363" ht="60" customHeight="1" x14ac:dyDescent="0.3"/>
    <row r="364" ht="60" customHeight="1" x14ac:dyDescent="0.3"/>
    <row r="365" ht="60" customHeight="1" x14ac:dyDescent="0.3"/>
    <row r="366" ht="60" customHeight="1" x14ac:dyDescent="0.3"/>
    <row r="367" ht="60" customHeight="1" x14ac:dyDescent="0.3"/>
  </sheetData>
  <sortState xmlns:xlrd2="http://schemas.microsoft.com/office/spreadsheetml/2017/richdata2" ref="A3:G82">
    <sortCondition ref="B3:B82"/>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3C842-14ED-4270-9766-0639BD4ABC28}">
  <dimension ref="A1:L516"/>
  <sheetViews>
    <sheetView topLeftCell="A14" zoomScale="75" zoomScaleNormal="75" workbookViewId="0">
      <selection activeCell="D3" sqref="D3"/>
    </sheetView>
  </sheetViews>
  <sheetFormatPr defaultRowHeight="14.4" x14ac:dyDescent="0.3"/>
  <cols>
    <col min="2" max="2" width="18.5546875" customWidth="1"/>
    <col min="3" max="3" width="9.88671875" customWidth="1"/>
    <col min="4" max="4" width="5.33203125" customWidth="1"/>
    <col min="5" max="5" width="25.5546875" customWidth="1"/>
    <col min="6" max="6" width="22.109375" customWidth="1"/>
    <col min="7" max="7" width="44.109375" customWidth="1"/>
    <col min="8" max="8" width="44.44140625" customWidth="1"/>
  </cols>
  <sheetData>
    <row r="1" spans="1:8" ht="40.049999999999997" customHeight="1" x14ac:dyDescent="0.75">
      <c r="E1" s="28"/>
    </row>
    <row r="2" spans="1:8" ht="40.049999999999997" customHeight="1" thickBot="1" x14ac:dyDescent="0.35"/>
    <row r="3" spans="1:8" s="30" customFormat="1" ht="40.049999999999997" customHeight="1" thickBot="1" x14ac:dyDescent="0.35">
      <c r="A3" s="29"/>
      <c r="B3" s="30" t="s">
        <v>334</v>
      </c>
      <c r="C3" s="30" t="s">
        <v>331</v>
      </c>
      <c r="D3" s="31" t="s">
        <v>338</v>
      </c>
      <c r="E3" s="30" t="s">
        <v>336</v>
      </c>
      <c r="F3" s="30" t="s">
        <v>337</v>
      </c>
      <c r="G3" s="30" t="s">
        <v>269</v>
      </c>
      <c r="H3" s="30" t="s">
        <v>332</v>
      </c>
    </row>
    <row r="4" spans="1:8" ht="40.049999999999997" customHeight="1" x14ac:dyDescent="0.3">
      <c r="B4" t="s">
        <v>335</v>
      </c>
      <c r="C4" t="s">
        <v>340</v>
      </c>
      <c r="D4">
        <v>0</v>
      </c>
      <c r="E4" s="22"/>
      <c r="F4" t="str">
        <f>_xlfn.TEXTJOIN(";",TRUE,F5:F8)</f>
        <v>171;59;342;176</v>
      </c>
      <c r="G4" t="s">
        <v>365</v>
      </c>
      <c r="H4" t="s">
        <v>366</v>
      </c>
    </row>
    <row r="5" spans="1:8" ht="40.049999999999997" customHeight="1" x14ac:dyDescent="0.3">
      <c r="C5" t="s">
        <v>333</v>
      </c>
      <c r="D5">
        <v>1</v>
      </c>
      <c r="E5" s="23" t="str">
        <f>VLOOKUP(F5,mainData_collection!$B$2:$D$180,2)</f>
        <v></v>
      </c>
      <c r="F5">
        <v>171</v>
      </c>
      <c r="G5" t="s">
        <v>239</v>
      </c>
      <c r="H5" t="s">
        <v>292</v>
      </c>
    </row>
    <row r="6" spans="1:8" ht="40.049999999999997" customHeight="1" x14ac:dyDescent="0.3">
      <c r="C6" t="s">
        <v>333</v>
      </c>
      <c r="D6">
        <v>2</v>
      </c>
      <c r="E6" s="23" t="str">
        <f>VLOOKUP(F6,mainData_collection!$B$2:$D$180,2)</f>
        <v></v>
      </c>
      <c r="F6">
        <v>59</v>
      </c>
      <c r="G6" t="s">
        <v>243</v>
      </c>
      <c r="H6" t="s">
        <v>291</v>
      </c>
    </row>
    <row r="7" spans="1:8" ht="40.049999999999997" customHeight="1" x14ac:dyDescent="0.3">
      <c r="C7" t="s">
        <v>333</v>
      </c>
      <c r="D7">
        <v>3</v>
      </c>
      <c r="E7" s="23" t="str">
        <f>VLOOKUP(F7,mainData_collection!$B$2:$D$180,2)</f>
        <v></v>
      </c>
      <c r="F7">
        <v>342</v>
      </c>
      <c r="G7" t="s">
        <v>247</v>
      </c>
      <c r="H7" t="s">
        <v>290</v>
      </c>
    </row>
    <row r="8" spans="1:8" s="25" customFormat="1" ht="40.049999999999997" customHeight="1" thickBot="1" x14ac:dyDescent="0.35">
      <c r="C8" s="25" t="s">
        <v>333</v>
      </c>
      <c r="D8" s="25">
        <v>4</v>
      </c>
      <c r="E8" s="23" t="str">
        <f>VLOOKUP(F8,mainData_collection!$B$2:$D$180,2)</f>
        <v></v>
      </c>
      <c r="F8" s="25">
        <v>176</v>
      </c>
      <c r="G8" s="25" t="s">
        <v>251</v>
      </c>
      <c r="H8" s="25" t="s">
        <v>289</v>
      </c>
    </row>
    <row r="9" spans="1:8" ht="40.049999999999997" customHeight="1" x14ac:dyDescent="0.3">
      <c r="B9" t="s">
        <v>369</v>
      </c>
      <c r="C9" t="s">
        <v>339</v>
      </c>
      <c r="D9">
        <v>0</v>
      </c>
      <c r="E9" s="22"/>
      <c r="F9" t="str">
        <f>_xlfn.TEXTJOIN(";",TRUE,F10:F13)</f>
        <v>119;87;342;176</v>
      </c>
      <c r="G9" t="s">
        <v>367</v>
      </c>
      <c r="H9" t="s">
        <v>368</v>
      </c>
    </row>
    <row r="10" spans="1:8" ht="40.049999999999997" customHeight="1" x14ac:dyDescent="0.3">
      <c r="C10" t="s">
        <v>339</v>
      </c>
      <c r="D10">
        <v>1</v>
      </c>
      <c r="E10" s="23" t="str">
        <f>VLOOKUP(F10,mainData_collection!$B$2:$D$180,2)</f>
        <v></v>
      </c>
      <c r="F10">
        <v>119</v>
      </c>
      <c r="G10" s="24" t="s">
        <v>309</v>
      </c>
      <c r="H10" t="s">
        <v>317</v>
      </c>
    </row>
    <row r="11" spans="1:8" ht="40.049999999999997" customHeight="1" x14ac:dyDescent="0.3">
      <c r="C11" t="s">
        <v>339</v>
      </c>
      <c r="D11">
        <v>2</v>
      </c>
      <c r="E11" s="23" t="str">
        <f>VLOOKUP(F11,mainData_collection!$B$2:$D$180,2)</f>
        <v></v>
      </c>
      <c r="F11">
        <v>87</v>
      </c>
      <c r="G11" t="s">
        <v>308</v>
      </c>
      <c r="H11" t="s">
        <v>316</v>
      </c>
    </row>
    <row r="12" spans="1:8" ht="40.049999999999997" customHeight="1" x14ac:dyDescent="0.3">
      <c r="C12" t="s">
        <v>339</v>
      </c>
      <c r="D12">
        <v>3</v>
      </c>
      <c r="E12" s="23" t="str">
        <f>VLOOKUP(F12,mainData_collection!$B$2:$D$180,2)</f>
        <v></v>
      </c>
      <c r="F12">
        <v>342</v>
      </c>
      <c r="G12" t="s">
        <v>247</v>
      </c>
      <c r="H12" t="s">
        <v>290</v>
      </c>
    </row>
    <row r="13" spans="1:8" s="25" customFormat="1" ht="40.049999999999997" customHeight="1" thickBot="1" x14ac:dyDescent="0.35">
      <c r="C13" s="25" t="s">
        <v>339</v>
      </c>
      <c r="D13" s="25">
        <v>1</v>
      </c>
      <c r="E13" s="23" t="str">
        <f>VLOOKUP(F13,mainData_collection!$B$2:$D$180,2)</f>
        <v></v>
      </c>
      <c r="F13" s="25">
        <v>176</v>
      </c>
      <c r="G13" s="25" t="s">
        <v>251</v>
      </c>
      <c r="H13" s="25" t="s">
        <v>289</v>
      </c>
    </row>
    <row r="14" spans="1:8" ht="40.049999999999997" customHeight="1" x14ac:dyDescent="0.4">
      <c r="B14" t="s">
        <v>371</v>
      </c>
      <c r="C14" t="s">
        <v>370</v>
      </c>
      <c r="D14">
        <v>0</v>
      </c>
      <c r="E14" s="22"/>
      <c r="F14" t="str">
        <f>_xlfn.TEXTJOIN(";",TRUE,F15:F18)</f>
        <v>48;136;193;342</v>
      </c>
      <c r="G14" s="27" t="s">
        <v>374</v>
      </c>
      <c r="H14" s="27" t="s">
        <v>375</v>
      </c>
    </row>
    <row r="15" spans="1:8" ht="40.049999999999997" customHeight="1" x14ac:dyDescent="0.3">
      <c r="C15" t="s">
        <v>370</v>
      </c>
      <c r="D15">
        <v>1</v>
      </c>
      <c r="E15" s="23" t="str">
        <f>VLOOKUP(F15,mainData_collection!$B$2:$D$180,2)</f>
        <v></v>
      </c>
      <c r="F15">
        <v>48</v>
      </c>
      <c r="G15" t="s">
        <v>376</v>
      </c>
      <c r="H15" t="s">
        <v>380</v>
      </c>
    </row>
    <row r="16" spans="1:8" ht="40.049999999999997" customHeight="1" x14ac:dyDescent="0.3">
      <c r="C16" t="s">
        <v>370</v>
      </c>
      <c r="D16">
        <v>2</v>
      </c>
      <c r="E16" s="23" t="str">
        <f>VLOOKUP(F16,mainData_collection!$B$2:$D$180,2)</f>
        <v></v>
      </c>
      <c r="F16">
        <v>136</v>
      </c>
      <c r="G16" t="s">
        <v>377</v>
      </c>
      <c r="H16" t="s">
        <v>381</v>
      </c>
    </row>
    <row r="17" spans="2:8" ht="40.049999999999997" customHeight="1" x14ac:dyDescent="0.3">
      <c r="C17" t="s">
        <v>370</v>
      </c>
      <c r="D17">
        <v>3</v>
      </c>
      <c r="E17" s="23"/>
      <c r="F17">
        <v>193</v>
      </c>
      <c r="G17" t="s">
        <v>378</v>
      </c>
      <c r="H17" t="s">
        <v>382</v>
      </c>
    </row>
    <row r="18" spans="2:8" ht="40.049999999999997" customHeight="1" x14ac:dyDescent="0.3">
      <c r="C18" t="s">
        <v>370</v>
      </c>
      <c r="D18">
        <v>4</v>
      </c>
      <c r="E18" s="23" t="str">
        <f>VLOOKUP(F18,mainData_collection!$B$2:$D$180,2)</f>
        <v></v>
      </c>
      <c r="F18">
        <v>342</v>
      </c>
      <c r="G18" t="s">
        <v>247</v>
      </c>
      <c r="H18" t="s">
        <v>290</v>
      </c>
    </row>
    <row r="19" spans="2:8" ht="40.049999999999997" customHeight="1" x14ac:dyDescent="0.3">
      <c r="C19" t="s">
        <v>370</v>
      </c>
      <c r="D19">
        <v>5</v>
      </c>
      <c r="E19" s="23" t="str">
        <f>VLOOKUP(F19,mainData_collection!$B$2:$D$180,2)</f>
        <v></v>
      </c>
      <c r="F19">
        <v>176</v>
      </c>
      <c r="G19" t="s">
        <v>379</v>
      </c>
      <c r="H19" t="s">
        <v>289</v>
      </c>
    </row>
    <row r="20" spans="2:8" s="25" customFormat="1" ht="40.049999999999997" customHeight="1" thickBot="1" x14ac:dyDescent="0.35">
      <c r="C20" s="25" t="s">
        <v>370</v>
      </c>
      <c r="D20" s="25">
        <v>6</v>
      </c>
      <c r="E20" s="26" t="str">
        <f>VLOOKUP(F20,mainData_collection!$B$2:$D$180,2)</f>
        <v></v>
      </c>
      <c r="F20" s="25">
        <v>176</v>
      </c>
      <c r="G20" s="25" t="s">
        <v>379</v>
      </c>
      <c r="H20" s="25" t="s">
        <v>289</v>
      </c>
    </row>
    <row r="21" spans="2:8" ht="40.049999999999997" customHeight="1" x14ac:dyDescent="0.3">
      <c r="B21" t="s">
        <v>384</v>
      </c>
      <c r="C21" t="s">
        <v>383</v>
      </c>
      <c r="D21">
        <v>0</v>
      </c>
      <c r="E21" s="22"/>
      <c r="F21" t="str">
        <f>_xlfn.TEXTJOIN(";",TRUE,F22:F28)</f>
        <v>146;195;343;403;87;342;1</v>
      </c>
      <c r="G21" t="s">
        <v>398</v>
      </c>
      <c r="H21" t="s">
        <v>399</v>
      </c>
    </row>
    <row r="22" spans="2:8" ht="40.049999999999997" customHeight="1" x14ac:dyDescent="0.3">
      <c r="C22" t="s">
        <v>383</v>
      </c>
      <c r="D22">
        <v>1</v>
      </c>
      <c r="E22" s="23"/>
      <c r="F22">
        <v>146</v>
      </c>
      <c r="G22" t="s">
        <v>385</v>
      </c>
      <c r="H22" t="s">
        <v>390</v>
      </c>
    </row>
    <row r="23" spans="2:8" ht="40.049999999999997" customHeight="1" x14ac:dyDescent="0.3">
      <c r="C23" t="s">
        <v>383</v>
      </c>
      <c r="D23">
        <v>2</v>
      </c>
      <c r="E23" s="23" t="str">
        <f>VLOOKUP(F23,mainData_collection!$B$2:$D$180,2)</f>
        <v></v>
      </c>
      <c r="F23">
        <v>195</v>
      </c>
      <c r="G23" t="s">
        <v>386</v>
      </c>
      <c r="H23" t="s">
        <v>392</v>
      </c>
    </row>
    <row r="24" spans="2:8" ht="40.049999999999997" customHeight="1" x14ac:dyDescent="0.3">
      <c r="C24" t="s">
        <v>383</v>
      </c>
      <c r="D24">
        <v>3</v>
      </c>
      <c r="E24" s="23"/>
      <c r="F24">
        <v>343</v>
      </c>
      <c r="G24" t="s">
        <v>387</v>
      </c>
      <c r="H24" t="s">
        <v>393</v>
      </c>
    </row>
    <row r="25" spans="2:8" ht="40.049999999999997" customHeight="1" x14ac:dyDescent="0.3">
      <c r="C25" t="s">
        <v>383</v>
      </c>
      <c r="D25">
        <v>4</v>
      </c>
      <c r="E25" s="23"/>
      <c r="F25">
        <v>403</v>
      </c>
      <c r="G25" t="s">
        <v>388</v>
      </c>
      <c r="H25" t="s">
        <v>394</v>
      </c>
    </row>
    <row r="26" spans="2:8" ht="40.049999999999997" customHeight="1" x14ac:dyDescent="0.3">
      <c r="C26" t="s">
        <v>383</v>
      </c>
      <c r="D26">
        <v>5</v>
      </c>
      <c r="E26" s="23" t="str">
        <f>VLOOKUP(F26,mainData_collection!$B$2:$D$180,2)</f>
        <v></v>
      </c>
      <c r="F26">
        <v>87</v>
      </c>
      <c r="G26" t="s">
        <v>308</v>
      </c>
      <c r="H26" t="s">
        <v>395</v>
      </c>
    </row>
    <row r="27" spans="2:8" ht="40.049999999999997" customHeight="1" x14ac:dyDescent="0.3">
      <c r="C27" t="s">
        <v>383</v>
      </c>
      <c r="D27">
        <v>6</v>
      </c>
      <c r="E27" s="23"/>
      <c r="F27">
        <v>342</v>
      </c>
      <c r="G27" t="s">
        <v>247</v>
      </c>
      <c r="H27" t="s">
        <v>396</v>
      </c>
    </row>
    <row r="28" spans="2:8" s="25" customFormat="1" ht="40.049999999999997" customHeight="1" thickBot="1" x14ac:dyDescent="0.35">
      <c r="C28" t="s">
        <v>383</v>
      </c>
      <c r="D28" s="25">
        <v>7</v>
      </c>
      <c r="E28" s="26" t="str">
        <f>VLOOKUP(F28,mainData_collection!$B$2:$D$180,2)</f>
        <v></v>
      </c>
      <c r="F28" s="25">
        <v>1</v>
      </c>
      <c r="G28" s="25" t="s">
        <v>389</v>
      </c>
      <c r="H28" s="25" t="s">
        <v>397</v>
      </c>
    </row>
    <row r="29" spans="2:8" ht="40.049999999999997" customHeight="1" x14ac:dyDescent="0.3">
      <c r="B29" t="s">
        <v>401</v>
      </c>
      <c r="C29" t="s">
        <v>400</v>
      </c>
      <c r="D29">
        <v>0</v>
      </c>
      <c r="E29" s="22"/>
      <c r="F29" t="str">
        <f>_xlfn.TEXTJOIN(";",TRUE,F30:F36)</f>
        <v>175;230;344;53;65;233;342</v>
      </c>
      <c r="G29" t="s">
        <v>409</v>
      </c>
      <c r="H29" t="s">
        <v>410</v>
      </c>
    </row>
    <row r="30" spans="2:8" ht="40.049999999999997" customHeight="1" x14ac:dyDescent="0.3">
      <c r="C30" t="s">
        <v>400</v>
      </c>
      <c r="D30">
        <v>1</v>
      </c>
      <c r="E30" s="23" t="str">
        <f>VLOOKUP(F30,mainData_collection!$B$2:$D$180,2)</f>
        <v></v>
      </c>
      <c r="F30">
        <v>175</v>
      </c>
      <c r="G30" t="s">
        <v>402</v>
      </c>
      <c r="H30" t="s">
        <v>411</v>
      </c>
    </row>
    <row r="31" spans="2:8" ht="40.049999999999997" customHeight="1" x14ac:dyDescent="0.3">
      <c r="C31" t="s">
        <v>400</v>
      </c>
      <c r="D31">
        <v>2</v>
      </c>
      <c r="E31" s="23" t="str">
        <f>VLOOKUP(F31,mainData_collection!$B$2:$D$180,2)</f>
        <v></v>
      </c>
      <c r="F31">
        <v>230</v>
      </c>
      <c r="G31" t="s">
        <v>408</v>
      </c>
      <c r="H31" t="s">
        <v>412</v>
      </c>
    </row>
    <row r="32" spans="2:8" ht="40.049999999999997" customHeight="1" x14ac:dyDescent="0.3">
      <c r="C32" t="s">
        <v>400</v>
      </c>
      <c r="D32">
        <v>3</v>
      </c>
      <c r="E32" s="23" t="str">
        <f>VLOOKUP(F32,mainData_collection!$B$2:$D$180,2)</f>
        <v></v>
      </c>
      <c r="F32">
        <v>344</v>
      </c>
      <c r="G32" t="s">
        <v>403</v>
      </c>
      <c r="H32" t="s">
        <v>413</v>
      </c>
    </row>
    <row r="33" spans="2:8" ht="40.049999999999997" customHeight="1" x14ac:dyDescent="0.3">
      <c r="C33" t="s">
        <v>400</v>
      </c>
      <c r="D33">
        <v>4</v>
      </c>
      <c r="E33" s="23" t="str">
        <f>VLOOKUP(F33,mainData_collection!$B$2:$D$180,2)</f>
        <v></v>
      </c>
      <c r="F33">
        <v>53</v>
      </c>
      <c r="G33" t="s">
        <v>404</v>
      </c>
      <c r="H33" t="s">
        <v>414</v>
      </c>
    </row>
    <row r="34" spans="2:8" ht="40.049999999999997" customHeight="1" x14ac:dyDescent="0.3">
      <c r="C34" t="s">
        <v>400</v>
      </c>
      <c r="D34">
        <v>5</v>
      </c>
      <c r="E34" s="23" t="str">
        <f>VLOOKUP(F34,mainData_collection!$B$2:$D$180,2)</f>
        <v></v>
      </c>
      <c r="F34">
        <v>65</v>
      </c>
      <c r="G34" t="s">
        <v>405</v>
      </c>
      <c r="H34" t="s">
        <v>415</v>
      </c>
    </row>
    <row r="35" spans="2:8" ht="40.049999999999997" customHeight="1" x14ac:dyDescent="0.3">
      <c r="C35" t="s">
        <v>400</v>
      </c>
      <c r="D35">
        <v>6</v>
      </c>
      <c r="E35" s="23">
        <f>VLOOKUP(F35,mainData_collection!$B$2:$D$180,2)</f>
        <v>0</v>
      </c>
      <c r="F35">
        <v>233</v>
      </c>
      <c r="G35" t="s">
        <v>406</v>
      </c>
      <c r="H35" t="s">
        <v>416</v>
      </c>
    </row>
    <row r="36" spans="2:8" s="32" customFormat="1" ht="40.049999999999997" customHeight="1" x14ac:dyDescent="0.3">
      <c r="D36" s="32">
        <v>7</v>
      </c>
      <c r="E36" s="33" t="str">
        <f>VLOOKUP(F36,mainData_collection!$B$2:$D$180,2)</f>
        <v></v>
      </c>
      <c r="F36" s="32">
        <v>342</v>
      </c>
      <c r="G36" s="32" t="s">
        <v>407</v>
      </c>
      <c r="H36" s="32" t="s">
        <v>417</v>
      </c>
    </row>
    <row r="37" spans="2:8" ht="40.049999999999997" customHeight="1" x14ac:dyDescent="0.3">
      <c r="B37" t="s">
        <v>419</v>
      </c>
      <c r="C37" t="s">
        <v>418</v>
      </c>
      <c r="D37">
        <v>0</v>
      </c>
      <c r="E37" s="22"/>
      <c r="F37" t="str">
        <f>_xlfn.TEXTJOIN(";",TRUE,F38:F40)</f>
        <v>86;102;15</v>
      </c>
      <c r="G37" t="s">
        <v>420</v>
      </c>
      <c r="H37" t="s">
        <v>424</v>
      </c>
    </row>
    <row r="38" spans="2:8" ht="40.049999999999997" customHeight="1" x14ac:dyDescent="0.3">
      <c r="D38">
        <v>1</v>
      </c>
      <c r="E38" s="23" t="str">
        <f>VLOOKUP(F38,mainData_collection!$B$2:$D$180,2)</f>
        <v></v>
      </c>
      <c r="F38">
        <v>86</v>
      </c>
      <c r="G38" t="s">
        <v>421</v>
      </c>
      <c r="H38" t="s">
        <v>425</v>
      </c>
    </row>
    <row r="39" spans="2:8" ht="40.049999999999997" customHeight="1" x14ac:dyDescent="0.3">
      <c r="D39">
        <v>2</v>
      </c>
      <c r="E39" s="23" t="str">
        <f>VLOOKUP(F39,mainData_collection!$B$2:$D$180,2)</f>
        <v></v>
      </c>
      <c r="F39">
        <v>102</v>
      </c>
      <c r="G39" t="s">
        <v>422</v>
      </c>
      <c r="H39" t="s">
        <v>426</v>
      </c>
    </row>
    <row r="40" spans="2:8" s="32" customFormat="1" ht="40.049999999999997" customHeight="1" x14ac:dyDescent="0.3">
      <c r="D40" s="32">
        <v>3</v>
      </c>
      <c r="E40" s="33" t="str">
        <f>VLOOKUP(F40,mainData_collection!$B$2:$D$180,2)</f>
        <v></v>
      </c>
      <c r="F40" s="32">
        <v>15</v>
      </c>
      <c r="G40" s="32" t="s">
        <v>423</v>
      </c>
      <c r="H40" s="32" t="s">
        <v>427</v>
      </c>
    </row>
    <row r="41" spans="2:8" ht="40.049999999999997" customHeight="1" x14ac:dyDescent="0.3">
      <c r="B41" t="s">
        <v>429</v>
      </c>
      <c r="C41" t="s">
        <v>428</v>
      </c>
      <c r="D41">
        <v>0</v>
      </c>
      <c r="E41" s="22"/>
      <c r="F41" t="str">
        <f>_xlfn.TEXTJOIN(";",TRUE,F42:F47)</f>
        <v>375;65;72;336;89;211</v>
      </c>
      <c r="G41" t="s">
        <v>435</v>
      </c>
      <c r="H41" t="s">
        <v>436</v>
      </c>
    </row>
    <row r="42" spans="2:8" ht="40.049999999999997" customHeight="1" x14ac:dyDescent="0.3">
      <c r="D42">
        <v>1</v>
      </c>
      <c r="E42" s="23">
        <f>VLOOKUP(F42,mainData_collection!$B$2:$D$180,2)</f>
        <v>0</v>
      </c>
      <c r="F42">
        <v>375</v>
      </c>
      <c r="G42" t="s">
        <v>434</v>
      </c>
      <c r="H42" t="s">
        <v>437</v>
      </c>
    </row>
    <row r="43" spans="2:8" ht="40.049999999999997" customHeight="1" x14ac:dyDescent="0.3">
      <c r="D43">
        <v>2</v>
      </c>
      <c r="E43" s="23" t="str">
        <f>VLOOKUP(F43,mainData_collection!$B$2:$D$180,2)</f>
        <v></v>
      </c>
      <c r="F43">
        <v>65</v>
      </c>
      <c r="G43" t="s">
        <v>430</v>
      </c>
      <c r="H43" t="s">
        <v>438</v>
      </c>
    </row>
    <row r="44" spans="2:8" ht="40.049999999999997" customHeight="1" x14ac:dyDescent="0.3">
      <c r="D44">
        <v>3</v>
      </c>
      <c r="E44" s="23" t="str">
        <f>VLOOKUP(F44,mainData_collection!$B$2:$D$180,2)</f>
        <v></v>
      </c>
      <c r="F44">
        <v>72</v>
      </c>
      <c r="G44" t="s">
        <v>431</v>
      </c>
      <c r="H44" t="s">
        <v>439</v>
      </c>
    </row>
    <row r="45" spans="2:8" ht="40.049999999999997" customHeight="1" x14ac:dyDescent="0.3">
      <c r="D45">
        <v>4</v>
      </c>
      <c r="E45" s="23">
        <f>VLOOKUP(F45,mainData_collection!$B$2:$D$180,2)</f>
        <v>0</v>
      </c>
      <c r="F45">
        <v>336</v>
      </c>
      <c r="G45" t="s">
        <v>432</v>
      </c>
      <c r="H45" t="s">
        <v>440</v>
      </c>
    </row>
    <row r="46" spans="2:8" ht="40.049999999999997" customHeight="1" x14ac:dyDescent="0.3">
      <c r="D46">
        <v>5</v>
      </c>
      <c r="E46" s="23" t="str">
        <f>VLOOKUP(F46,mainData_collection!$B$2:$D$180,2)</f>
        <v></v>
      </c>
      <c r="F46">
        <v>89</v>
      </c>
      <c r="G46" t="s">
        <v>422</v>
      </c>
      <c r="H46" t="s">
        <v>441</v>
      </c>
    </row>
    <row r="47" spans="2:8" s="32" customFormat="1" ht="40.049999999999997" customHeight="1" x14ac:dyDescent="0.3">
      <c r="D47" s="32">
        <v>6</v>
      </c>
      <c r="E47" s="33" t="str">
        <f>VLOOKUP(F47,mainData_collection!$B$2:$D$180,2)</f>
        <v></v>
      </c>
      <c r="F47" s="32">
        <v>211</v>
      </c>
      <c r="G47" s="32" t="s">
        <v>433</v>
      </c>
      <c r="H47" s="32" t="s">
        <v>442</v>
      </c>
    </row>
    <row r="48" spans="2:8" ht="40.049999999999997" customHeight="1" x14ac:dyDescent="0.3">
      <c r="B48" t="s">
        <v>444</v>
      </c>
      <c r="C48" t="s">
        <v>443</v>
      </c>
      <c r="D48">
        <v>0</v>
      </c>
      <c r="E48" s="22"/>
      <c r="F48" t="str">
        <f>_xlfn.TEXTJOIN(";",TRUE,F49:F54)</f>
        <v>3;216;229;343;59;342</v>
      </c>
      <c r="G48" t="s">
        <v>448</v>
      </c>
      <c r="H48" t="s">
        <v>449</v>
      </c>
    </row>
    <row r="49" spans="2:8" ht="40.049999999999997" customHeight="1" x14ac:dyDescent="0.3">
      <c r="D49">
        <v>1</v>
      </c>
      <c r="E49" s="23" t="str">
        <f>VLOOKUP(F49,mainData_collection!$B$2:$D$180,2)</f>
        <v></v>
      </c>
      <c r="F49">
        <v>3</v>
      </c>
      <c r="G49" t="s">
        <v>389</v>
      </c>
      <c r="H49" t="s">
        <v>389</v>
      </c>
    </row>
    <row r="50" spans="2:8" ht="40.049999999999997" customHeight="1" x14ac:dyDescent="0.3">
      <c r="D50">
        <v>2</v>
      </c>
      <c r="E50" s="23" t="str">
        <f>VLOOKUP(F50,mainData_collection!$B$2:$D$180,2)</f>
        <v></v>
      </c>
      <c r="F50">
        <v>216</v>
      </c>
      <c r="G50" t="s">
        <v>445</v>
      </c>
      <c r="H50" t="s">
        <v>450</v>
      </c>
    </row>
    <row r="51" spans="2:8" ht="40.049999999999997" customHeight="1" x14ac:dyDescent="0.3">
      <c r="D51">
        <v>3</v>
      </c>
      <c r="E51" s="23">
        <f>VLOOKUP(F51,mainData_collection!$B$2:$D$180,2)</f>
        <v>0</v>
      </c>
      <c r="F51">
        <v>229</v>
      </c>
      <c r="G51" t="s">
        <v>446</v>
      </c>
      <c r="H51" t="s">
        <v>451</v>
      </c>
    </row>
    <row r="52" spans="2:8" ht="40.049999999999997" customHeight="1" x14ac:dyDescent="0.3">
      <c r="D52">
        <v>4</v>
      </c>
      <c r="E52" s="23" t="str">
        <f>VLOOKUP(F52,mainData_collection!$B$2:$D$180,2)</f>
        <v></v>
      </c>
      <c r="F52">
        <v>343</v>
      </c>
      <c r="G52" t="s">
        <v>403</v>
      </c>
      <c r="H52" t="s">
        <v>413</v>
      </c>
    </row>
    <row r="53" spans="2:8" ht="40.049999999999997" customHeight="1" x14ac:dyDescent="0.3">
      <c r="D53">
        <v>5</v>
      </c>
      <c r="E53" s="23" t="str">
        <f>VLOOKUP(F53,mainData_collection!$B$2:$D$180,2)</f>
        <v></v>
      </c>
      <c r="F53">
        <v>59</v>
      </c>
      <c r="G53" t="s">
        <v>447</v>
      </c>
      <c r="H53" t="s">
        <v>452</v>
      </c>
    </row>
    <row r="54" spans="2:8" s="32" customFormat="1" ht="40.049999999999997" customHeight="1" x14ac:dyDescent="0.3">
      <c r="D54" s="32">
        <v>6</v>
      </c>
      <c r="E54" s="23" t="str">
        <f>VLOOKUP(F54,mainData_collection!$B$2:$D$180,2)</f>
        <v></v>
      </c>
      <c r="F54" s="32">
        <v>342</v>
      </c>
      <c r="G54" s="32" t="s">
        <v>407</v>
      </c>
      <c r="H54" s="32" t="s">
        <v>453</v>
      </c>
    </row>
    <row r="55" spans="2:8" ht="40.049999999999997" customHeight="1" x14ac:dyDescent="0.3">
      <c r="B55" t="s">
        <v>455</v>
      </c>
      <c r="C55" t="s">
        <v>454</v>
      </c>
      <c r="D55">
        <v>0</v>
      </c>
      <c r="E55" s="22"/>
      <c r="F55" t="str">
        <f>_xlfn.TEXTJOIN(";",TRUE,F56:F60)</f>
        <v>29;336;99;104;162</v>
      </c>
      <c r="G55" t="s">
        <v>461</v>
      </c>
      <c r="H55" t="s">
        <v>467</v>
      </c>
    </row>
    <row r="56" spans="2:8" ht="40.049999999999997" customHeight="1" x14ac:dyDescent="0.3">
      <c r="D56">
        <v>1</v>
      </c>
      <c r="E56" s="23">
        <f>VLOOKUP(F56,mainData_collection!$B$2:$D$180,2)</f>
        <v>0</v>
      </c>
      <c r="F56">
        <v>29</v>
      </c>
      <c r="G56" t="s">
        <v>456</v>
      </c>
      <c r="H56" t="s">
        <v>462</v>
      </c>
    </row>
    <row r="57" spans="2:8" ht="40.049999999999997" customHeight="1" x14ac:dyDescent="0.3">
      <c r="D57">
        <v>2</v>
      </c>
      <c r="E57" s="23">
        <f>VLOOKUP(F57,mainData_collection!$B$2:$D$180,2)</f>
        <v>0</v>
      </c>
      <c r="F57">
        <v>336</v>
      </c>
      <c r="G57" t="s">
        <v>457</v>
      </c>
      <c r="H57" t="s">
        <v>463</v>
      </c>
    </row>
    <row r="58" spans="2:8" ht="40.049999999999997" customHeight="1" x14ac:dyDescent="0.3">
      <c r="D58">
        <v>3</v>
      </c>
      <c r="E58" s="23" t="str">
        <f>VLOOKUP(F58,mainData_collection!$B$2:$D$180,2)</f>
        <v></v>
      </c>
      <c r="F58">
        <v>99</v>
      </c>
      <c r="G58" t="s">
        <v>458</v>
      </c>
      <c r="H58" t="s">
        <v>464</v>
      </c>
    </row>
    <row r="59" spans="2:8" ht="40.049999999999997" customHeight="1" x14ac:dyDescent="0.3">
      <c r="D59">
        <v>4</v>
      </c>
      <c r="E59" s="23" t="str">
        <f>VLOOKUP(F59,mainData_collection!$B$2:$D$180,2)</f>
        <v></v>
      </c>
      <c r="F59">
        <v>104</v>
      </c>
      <c r="G59" t="s">
        <v>459</v>
      </c>
      <c r="H59" t="s">
        <v>465</v>
      </c>
    </row>
    <row r="60" spans="2:8" s="32" customFormat="1" ht="40.049999999999997" customHeight="1" x14ac:dyDescent="0.3">
      <c r="D60" s="32">
        <v>5</v>
      </c>
      <c r="E60" s="33">
        <f>VLOOKUP(F60,mainData_collection!$B$2:$D$180,2)</f>
        <v>0</v>
      </c>
      <c r="F60" s="32">
        <v>162</v>
      </c>
      <c r="G60" s="32" t="s">
        <v>460</v>
      </c>
      <c r="H60" s="32" t="s">
        <v>466</v>
      </c>
    </row>
    <row r="61" spans="2:8" ht="40.049999999999997" customHeight="1" x14ac:dyDescent="0.3">
      <c r="B61" t="s">
        <v>469</v>
      </c>
      <c r="C61" t="s">
        <v>468</v>
      </c>
      <c r="D61">
        <v>0</v>
      </c>
      <c r="E61" s="22"/>
      <c r="F61" t="str">
        <f>_xlfn.TEXTJOIN(";",TRUE,F62:F64)</f>
        <v>336;89;211</v>
      </c>
      <c r="G61" t="s">
        <v>471</v>
      </c>
      <c r="H61" t="s">
        <v>475</v>
      </c>
    </row>
    <row r="62" spans="2:8" ht="40.049999999999997" customHeight="1" x14ac:dyDescent="0.3">
      <c r="D62">
        <v>1</v>
      </c>
      <c r="E62" s="23">
        <f>VLOOKUP(F62,mainData_collection!$B$2:$D$180,2)</f>
        <v>0</v>
      </c>
      <c r="F62">
        <v>336</v>
      </c>
      <c r="G62" t="s">
        <v>457</v>
      </c>
      <c r="H62" t="s">
        <v>474</v>
      </c>
    </row>
    <row r="63" spans="2:8" ht="40.049999999999997" customHeight="1" x14ac:dyDescent="0.3">
      <c r="D63">
        <v>2</v>
      </c>
      <c r="E63" s="23" t="str">
        <f>VLOOKUP(F63,mainData_collection!$B$2:$D$180,2)</f>
        <v></v>
      </c>
      <c r="F63">
        <v>89</v>
      </c>
      <c r="G63" t="s">
        <v>422</v>
      </c>
      <c r="H63" t="s">
        <v>472</v>
      </c>
    </row>
    <row r="64" spans="2:8" s="32" customFormat="1" ht="40.049999999999997" customHeight="1" x14ac:dyDescent="0.3">
      <c r="D64" s="32">
        <v>3</v>
      </c>
      <c r="E64" s="23" t="str">
        <f>VLOOKUP(F64,mainData_collection!$B$2:$D$180,2)</f>
        <v></v>
      </c>
      <c r="F64" s="32">
        <v>211</v>
      </c>
      <c r="G64" s="32" t="s">
        <v>470</v>
      </c>
      <c r="H64" s="32" t="s">
        <v>473</v>
      </c>
    </row>
    <row r="65" spans="2:8" ht="40.049999999999997" customHeight="1" x14ac:dyDescent="0.3">
      <c r="B65" t="s">
        <v>476</v>
      </c>
      <c r="C65" t="s">
        <v>477</v>
      </c>
      <c r="D65">
        <v>0</v>
      </c>
      <c r="E65" s="22"/>
      <c r="F65" t="str">
        <f>_xlfn.TEXTJOIN(";",TRUE,F66:F68)</f>
        <v>59;121;342</v>
      </c>
      <c r="G65" t="s">
        <v>479</v>
      </c>
      <c r="H65" t="s">
        <v>483</v>
      </c>
    </row>
    <row r="66" spans="2:8" ht="40.049999999999997" customHeight="1" x14ac:dyDescent="0.3">
      <c r="D66">
        <v>1</v>
      </c>
      <c r="E66" s="23" t="str">
        <f>VLOOKUP(F66,mainData_collection!$B$2:$D$180,2)</f>
        <v></v>
      </c>
      <c r="F66">
        <v>59</v>
      </c>
      <c r="G66" t="s">
        <v>447</v>
      </c>
      <c r="H66" t="s">
        <v>480</v>
      </c>
    </row>
    <row r="67" spans="2:8" ht="40.049999999999997" customHeight="1" x14ac:dyDescent="0.3">
      <c r="D67">
        <v>2</v>
      </c>
      <c r="E67" s="23" t="str">
        <f>VLOOKUP(F67,mainData_collection!$B$2:$D$180,2)</f>
        <v></v>
      </c>
      <c r="F67">
        <v>121</v>
      </c>
      <c r="G67" t="s">
        <v>478</v>
      </c>
      <c r="H67" t="s">
        <v>481</v>
      </c>
    </row>
    <row r="68" spans="2:8" s="32" customFormat="1" ht="40.049999999999997" customHeight="1" x14ac:dyDescent="0.3">
      <c r="D68" s="32">
        <v>3</v>
      </c>
      <c r="E68" s="33" t="str">
        <f>VLOOKUP(F68,mainData_collection!$B$2:$D$180,2)</f>
        <v></v>
      </c>
      <c r="F68" s="32">
        <v>342</v>
      </c>
      <c r="G68" s="32" t="s">
        <v>407</v>
      </c>
      <c r="H68" s="32" t="s">
        <v>482</v>
      </c>
    </row>
    <row r="69" spans="2:8" ht="40.049999999999997" customHeight="1" x14ac:dyDescent="0.3">
      <c r="B69" t="s">
        <v>499</v>
      </c>
      <c r="C69" t="s">
        <v>498</v>
      </c>
      <c r="D69" s="34">
        <v>0</v>
      </c>
      <c r="E69" s="22"/>
      <c r="F69" t="str">
        <f>_xlfn.TEXTJOIN(";",TRUE,F70:F75)</f>
        <v>177;197;192;341;89;328</v>
      </c>
      <c r="G69" t="s">
        <v>489</v>
      </c>
      <c r="H69" t="s">
        <v>497</v>
      </c>
    </row>
    <row r="70" spans="2:8" ht="40.049999999999997" customHeight="1" x14ac:dyDescent="0.3">
      <c r="D70">
        <v>1</v>
      </c>
      <c r="E70" s="23" t="str">
        <f>VLOOKUP(F70,mainData_collection!$B$2:$D$180,2)</f>
        <v></v>
      </c>
      <c r="F70">
        <v>177</v>
      </c>
      <c r="G70" t="s">
        <v>484</v>
      </c>
      <c r="H70" t="s">
        <v>490</v>
      </c>
    </row>
    <row r="71" spans="2:8" ht="40.049999999999997" customHeight="1" x14ac:dyDescent="0.3">
      <c r="D71">
        <v>2</v>
      </c>
      <c r="E71" s="23" t="str">
        <f>VLOOKUP(F71,mainData_collection!$B$2:$D$180,2)</f>
        <v></v>
      </c>
      <c r="F71">
        <v>197</v>
      </c>
      <c r="G71" t="s">
        <v>485</v>
      </c>
      <c r="H71" t="s">
        <v>496</v>
      </c>
    </row>
    <row r="72" spans="2:8" ht="40.049999999999997" customHeight="1" x14ac:dyDescent="0.3">
      <c r="D72">
        <v>3</v>
      </c>
      <c r="E72" s="23">
        <f>VLOOKUP(F72,mainData_collection!$B$2:$D$180,2)</f>
        <v>0</v>
      </c>
      <c r="F72">
        <v>192</v>
      </c>
      <c r="G72" t="s">
        <v>486</v>
      </c>
      <c r="H72" t="s">
        <v>491</v>
      </c>
    </row>
    <row r="73" spans="2:8" ht="40.049999999999997" customHeight="1" x14ac:dyDescent="0.3">
      <c r="D73">
        <v>4</v>
      </c>
      <c r="E73" s="23">
        <f>VLOOKUP(F73,mainData_collection!$B$2:$D$180,2)</f>
        <v>0</v>
      </c>
      <c r="F73">
        <v>341</v>
      </c>
      <c r="G73" t="s">
        <v>492</v>
      </c>
      <c r="H73" t="s">
        <v>493</v>
      </c>
    </row>
    <row r="74" spans="2:8" ht="40.049999999999997" customHeight="1" x14ac:dyDescent="0.3">
      <c r="D74">
        <v>5</v>
      </c>
      <c r="E74" s="23" t="str">
        <f>VLOOKUP(F74,mainData_collection!$B$2:$D$180,2)</f>
        <v></v>
      </c>
      <c r="F74">
        <v>89</v>
      </c>
      <c r="G74" t="s">
        <v>487</v>
      </c>
      <c r="H74" t="s">
        <v>494</v>
      </c>
    </row>
    <row r="75" spans="2:8" s="32" customFormat="1" ht="40.049999999999997" customHeight="1" x14ac:dyDescent="0.3">
      <c r="D75" s="32">
        <v>6</v>
      </c>
      <c r="E75" s="23" t="str">
        <f>VLOOKUP(F75,mainData_collection!$B$2:$D$180,2)</f>
        <v></v>
      </c>
      <c r="F75" s="32">
        <v>328</v>
      </c>
      <c r="G75" s="32" t="s">
        <v>488</v>
      </c>
      <c r="H75" s="32" t="s">
        <v>495</v>
      </c>
    </row>
    <row r="76" spans="2:8" ht="40.049999999999997" customHeight="1" x14ac:dyDescent="0.3">
      <c r="B76" t="s">
        <v>501</v>
      </c>
      <c r="C76" t="s">
        <v>500</v>
      </c>
      <c r="D76">
        <v>0</v>
      </c>
      <c r="E76" s="22"/>
      <c r="F76" t="str">
        <f>_xlfn.TEXTJOIN(";",TRUE,F77:F79)</f>
        <v>204;230;342</v>
      </c>
      <c r="G76" t="s">
        <v>505</v>
      </c>
      <c r="H76" t="s">
        <v>509</v>
      </c>
    </row>
    <row r="77" spans="2:8" ht="40.049999999999997" customHeight="1" x14ac:dyDescent="0.3">
      <c r="D77">
        <v>1</v>
      </c>
      <c r="E77" s="23" t="str">
        <f>VLOOKUP(F77,mainData_collection!$B$2:$D$180,2)</f>
        <v></v>
      </c>
      <c r="F77">
        <v>204</v>
      </c>
      <c r="G77" t="s">
        <v>502</v>
      </c>
      <c r="H77" t="s">
        <v>506</v>
      </c>
    </row>
    <row r="78" spans="2:8" ht="40.049999999999997" customHeight="1" x14ac:dyDescent="0.3">
      <c r="D78">
        <v>2</v>
      </c>
      <c r="E78" s="23" t="str">
        <f>VLOOKUP(F78,mainData_collection!$B$2:$D$180,2)</f>
        <v></v>
      </c>
      <c r="F78">
        <v>230</v>
      </c>
      <c r="G78" t="s">
        <v>503</v>
      </c>
      <c r="H78" t="s">
        <v>507</v>
      </c>
    </row>
    <row r="79" spans="2:8" s="32" customFormat="1" ht="40.049999999999997" customHeight="1" x14ac:dyDescent="0.3">
      <c r="D79" s="32">
        <v>3</v>
      </c>
      <c r="E79" s="33" t="str">
        <f>VLOOKUP(F79,mainData_collection!$B$2:$D$180,2)</f>
        <v></v>
      </c>
      <c r="F79" s="32">
        <v>342</v>
      </c>
      <c r="G79" s="32" t="s">
        <v>504</v>
      </c>
      <c r="H79" s="32" t="s">
        <v>508</v>
      </c>
    </row>
    <row r="80" spans="2:8" ht="40.049999999999997" customHeight="1" x14ac:dyDescent="0.3">
      <c r="B80" t="s">
        <v>511</v>
      </c>
      <c r="C80" t="s">
        <v>510</v>
      </c>
      <c r="E80" s="22"/>
      <c r="F80" t="str">
        <f>_xlfn.TEXTJOIN(";",TRUE,F81:F83)</f>
        <v>67;244;342</v>
      </c>
      <c r="G80" t="s">
        <v>515</v>
      </c>
      <c r="H80" t="s">
        <v>516</v>
      </c>
    </row>
    <row r="81" spans="2:8" ht="40.049999999999997" customHeight="1" x14ac:dyDescent="0.3">
      <c r="E81" s="23" t="str">
        <f>VLOOKUP(F81,mainData_collection!$B$2:$D$180,2)</f>
        <v></v>
      </c>
      <c r="F81">
        <v>67</v>
      </c>
      <c r="G81" t="s">
        <v>512</v>
      </c>
      <c r="H81" t="s">
        <v>512</v>
      </c>
    </row>
    <row r="82" spans="2:8" ht="40.049999999999997" customHeight="1" x14ac:dyDescent="0.3">
      <c r="E82" s="23">
        <f>VLOOKUP(F82,mainData_collection!$B$2:$D$180,2)</f>
        <v>0</v>
      </c>
      <c r="F82">
        <v>244</v>
      </c>
      <c r="G82" t="s">
        <v>513</v>
      </c>
      <c r="H82" t="s">
        <v>513</v>
      </c>
    </row>
    <row r="83" spans="2:8" s="32" customFormat="1" ht="40.049999999999997" customHeight="1" x14ac:dyDescent="0.3">
      <c r="E83" s="33" t="str">
        <f>VLOOKUP(F83,mainData_collection!$B$2:$D$180,2)</f>
        <v></v>
      </c>
      <c r="F83" s="32">
        <v>342</v>
      </c>
      <c r="G83" s="32" t="s">
        <v>514</v>
      </c>
      <c r="H83" s="32" t="s">
        <v>514</v>
      </c>
    </row>
    <row r="84" spans="2:8" ht="40.049999999999997" customHeight="1" x14ac:dyDescent="0.3">
      <c r="B84" t="s">
        <v>517</v>
      </c>
      <c r="C84">
        <v>974</v>
      </c>
      <c r="E84" s="22"/>
      <c r="F84" t="str">
        <f>_xlfn.TEXTJOIN(";",TRUE,F85:F86)</f>
        <v>244;342</v>
      </c>
      <c r="G84" t="s">
        <v>518</v>
      </c>
      <c r="H84" t="s">
        <v>522</v>
      </c>
    </row>
    <row r="85" spans="2:8" ht="40.049999999999997" customHeight="1" x14ac:dyDescent="0.3">
      <c r="E85" s="22"/>
      <c r="F85">
        <v>244</v>
      </c>
      <c r="G85" t="s">
        <v>519</v>
      </c>
      <c r="H85" t="s">
        <v>520</v>
      </c>
    </row>
    <row r="86" spans="2:8" s="32" customFormat="1" ht="40.049999999999997" customHeight="1" x14ac:dyDescent="0.3">
      <c r="E86" s="35"/>
      <c r="F86" s="32">
        <v>342</v>
      </c>
      <c r="G86" s="32" t="s">
        <v>407</v>
      </c>
      <c r="H86" s="32" t="s">
        <v>521</v>
      </c>
    </row>
    <row r="87" spans="2:8" ht="40.049999999999997" customHeight="1" x14ac:dyDescent="0.3">
      <c r="B87" t="s">
        <v>523</v>
      </c>
      <c r="C87" t="s">
        <v>596</v>
      </c>
      <c r="D87">
        <v>0</v>
      </c>
      <c r="E87" s="22"/>
      <c r="F87" t="str">
        <f>_xlfn.TEXTJOIN(";",TRUE,F88:F95)</f>
        <v>183;169;99;387;59;182;293;342</v>
      </c>
      <c r="G87" t="s">
        <v>529</v>
      </c>
      <c r="H87" t="s">
        <v>536</v>
      </c>
    </row>
    <row r="88" spans="2:8" ht="40.049999999999997" customHeight="1" x14ac:dyDescent="0.3">
      <c r="D88">
        <v>1</v>
      </c>
      <c r="E88" s="23">
        <f>VLOOKUP(F88,mainData_collection!$B$2:$D$180,2)</f>
        <v>0</v>
      </c>
      <c r="F88">
        <v>183</v>
      </c>
      <c r="G88" t="s">
        <v>524</v>
      </c>
      <c r="H88" t="s">
        <v>530</v>
      </c>
    </row>
    <row r="89" spans="2:8" ht="40.049999999999997" customHeight="1" x14ac:dyDescent="0.3">
      <c r="D89">
        <v>2</v>
      </c>
      <c r="E89" s="23" t="str">
        <f>VLOOKUP(F89,mainData_collection!$B$2:$D$180,2)</f>
        <v></v>
      </c>
      <c r="F89">
        <v>169</v>
      </c>
      <c r="G89" t="s">
        <v>525</v>
      </c>
      <c r="H89" t="s">
        <v>531</v>
      </c>
    </row>
    <row r="90" spans="2:8" ht="40.049999999999997" customHeight="1" x14ac:dyDescent="0.3">
      <c r="D90">
        <v>3</v>
      </c>
      <c r="E90" s="23" t="str">
        <f>VLOOKUP(F90,mainData_collection!$B$2:$D$180,2)</f>
        <v></v>
      </c>
      <c r="F90">
        <v>99</v>
      </c>
      <c r="G90" t="s">
        <v>458</v>
      </c>
      <c r="H90" t="s">
        <v>532</v>
      </c>
    </row>
    <row r="91" spans="2:8" ht="40.049999999999997" customHeight="1" x14ac:dyDescent="0.3">
      <c r="D91">
        <v>4</v>
      </c>
      <c r="E91" s="23" t="str">
        <f>VLOOKUP(F91,mainData_collection!$B$2:$D$180,2)</f>
        <v></v>
      </c>
      <c r="F91">
        <v>387</v>
      </c>
      <c r="G91" t="s">
        <v>434</v>
      </c>
      <c r="H91" t="s">
        <v>533</v>
      </c>
    </row>
    <row r="92" spans="2:8" ht="40.049999999999997" customHeight="1" x14ac:dyDescent="0.3">
      <c r="D92">
        <v>5</v>
      </c>
      <c r="E92" s="23" t="str">
        <f>VLOOKUP(F92,mainData_collection!$B$2:$D$180,2)</f>
        <v></v>
      </c>
      <c r="F92">
        <v>59</v>
      </c>
      <c r="G92" t="s">
        <v>526</v>
      </c>
      <c r="H92" t="s">
        <v>534</v>
      </c>
    </row>
    <row r="93" spans="2:8" ht="40.049999999999997" customHeight="1" x14ac:dyDescent="0.3">
      <c r="D93">
        <v>6</v>
      </c>
      <c r="E93" s="23">
        <f>VLOOKUP(F93,mainData_collection!$B$2:$D$180,2)</f>
        <v>0</v>
      </c>
      <c r="F93">
        <v>182</v>
      </c>
      <c r="G93" t="s">
        <v>524</v>
      </c>
      <c r="H93" t="s">
        <v>530</v>
      </c>
    </row>
    <row r="94" spans="2:8" ht="40.049999999999997" customHeight="1" x14ac:dyDescent="0.3">
      <c r="D94">
        <v>7</v>
      </c>
      <c r="E94" s="23" t="str">
        <f>VLOOKUP(F94,mainData_collection!$B$2:$D$180,2)</f>
        <v></v>
      </c>
      <c r="F94">
        <v>293</v>
      </c>
      <c r="G94" t="s">
        <v>527</v>
      </c>
      <c r="H94" t="s">
        <v>527</v>
      </c>
    </row>
    <row r="95" spans="2:8" s="32" customFormat="1" ht="40.049999999999997" customHeight="1" x14ac:dyDescent="0.3">
      <c r="D95" s="32">
        <v>8</v>
      </c>
      <c r="E95" s="33" t="str">
        <f>VLOOKUP(F95,mainData_collection!$B$2:$D$180,2)</f>
        <v></v>
      </c>
      <c r="F95" s="32">
        <v>342</v>
      </c>
      <c r="G95" s="32" t="s">
        <v>528</v>
      </c>
      <c r="H95" s="32" t="s">
        <v>535</v>
      </c>
    </row>
    <row r="96" spans="2:8" ht="40.049999999999997" customHeight="1" x14ac:dyDescent="0.3">
      <c r="B96" t="s">
        <v>537</v>
      </c>
      <c r="C96">
        <v>2029</v>
      </c>
      <c r="E96" s="22"/>
      <c r="F96" t="str">
        <f>_xlfn.TEXTJOIN(";",TRUE,F97:F104)</f>
        <v>391;391;99;59;182;293;342</v>
      </c>
      <c r="G96" t="s">
        <v>541</v>
      </c>
      <c r="H96" t="s">
        <v>549</v>
      </c>
    </row>
    <row r="97" spans="5:8" ht="40.049999999999997" customHeight="1" x14ac:dyDescent="0.3">
      <c r="E97" s="23" t="str">
        <f>VLOOKUP(F97,mainData_collection!$B$2:$D$180,2)</f>
        <v></v>
      </c>
      <c r="F97">
        <v>391</v>
      </c>
      <c r="G97" t="s">
        <v>538</v>
      </c>
      <c r="H97" t="s">
        <v>542</v>
      </c>
    </row>
    <row r="98" spans="5:8" ht="40.049999999999997" customHeight="1" x14ac:dyDescent="0.3">
      <c r="E98" s="23" t="str">
        <f>VLOOKUP(F98,mainData_collection!$B$2:$D$180,2)</f>
        <v></v>
      </c>
      <c r="F98">
        <v>391</v>
      </c>
      <c r="G98" t="s">
        <v>538</v>
      </c>
      <c r="H98" t="s">
        <v>543</v>
      </c>
    </row>
    <row r="99" spans="5:8" ht="40.049999999999997" customHeight="1" x14ac:dyDescent="0.3">
      <c r="E99" s="23" t="str">
        <f>VLOOKUP(F99,mainData_collection!$B$2:$D$180,2)</f>
        <v></v>
      </c>
      <c r="F99">
        <v>99</v>
      </c>
      <c r="G99" t="s">
        <v>539</v>
      </c>
      <c r="H99" t="s">
        <v>544</v>
      </c>
    </row>
    <row r="100" spans="5:8" ht="40.049999999999997" customHeight="1" x14ac:dyDescent="0.3">
      <c r="E100" s="23" t="str">
        <f>VLOOKUP(F100,mainData_collection!$B$2:$D$180,2)</f>
        <v></v>
      </c>
      <c r="F100">
        <v>59</v>
      </c>
      <c r="G100" t="s">
        <v>540</v>
      </c>
      <c r="H100" t="s">
        <v>545</v>
      </c>
    </row>
    <row r="101" spans="5:8" ht="40.049999999999997" customHeight="1" x14ac:dyDescent="0.3">
      <c r="E101" s="23">
        <f>VLOOKUP(F101,mainData_collection!$B$2:$D$180,2)</f>
        <v>0</v>
      </c>
      <c r="F101">
        <v>182</v>
      </c>
      <c r="G101" t="s">
        <v>524</v>
      </c>
      <c r="H101" t="s">
        <v>546</v>
      </c>
    </row>
    <row r="102" spans="5:8" ht="40.049999999999997" customHeight="1" x14ac:dyDescent="0.3">
      <c r="E102" s="23" t="str">
        <f>VLOOKUP(F102,mainData_collection!$B$2:$D$180,2)</f>
        <v></v>
      </c>
      <c r="F102">
        <v>293</v>
      </c>
      <c r="G102" t="s">
        <v>527</v>
      </c>
      <c r="H102" t="s">
        <v>547</v>
      </c>
    </row>
    <row r="103" spans="5:8" s="32" customFormat="1" ht="40.049999999999997" customHeight="1" x14ac:dyDescent="0.3">
      <c r="E103" s="33" t="str">
        <f>VLOOKUP(F103,mainData_collection!$B$2:$D$180,2)</f>
        <v></v>
      </c>
      <c r="F103" s="32">
        <v>342</v>
      </c>
      <c r="G103" s="32" t="s">
        <v>528</v>
      </c>
      <c r="H103" s="32" t="s">
        <v>548</v>
      </c>
    </row>
    <row r="104" spans="5:8" ht="40.049999999999997" customHeight="1" x14ac:dyDescent="0.3">
      <c r="E104" s="23"/>
    </row>
    <row r="105" spans="5:8" ht="40.049999999999997" customHeight="1" x14ac:dyDescent="0.3">
      <c r="E105" s="22"/>
    </row>
    <row r="106" spans="5:8" ht="40.049999999999997" customHeight="1" x14ac:dyDescent="0.3">
      <c r="E106" s="22"/>
    </row>
    <row r="107" spans="5:8" ht="40.049999999999997" customHeight="1" x14ac:dyDescent="0.3">
      <c r="E107" s="22"/>
    </row>
    <row r="108" spans="5:8" ht="40.049999999999997" customHeight="1" x14ac:dyDescent="0.3">
      <c r="E108" s="22"/>
    </row>
    <row r="109" spans="5:8" ht="40.049999999999997" customHeight="1" x14ac:dyDescent="0.3">
      <c r="E109" s="22"/>
    </row>
    <row r="110" spans="5:8" ht="40.049999999999997" customHeight="1" x14ac:dyDescent="0.3">
      <c r="E110" s="22"/>
    </row>
    <row r="111" spans="5:8" ht="40.049999999999997" customHeight="1" x14ac:dyDescent="0.3">
      <c r="E111" s="22"/>
    </row>
    <row r="112" spans="5:8" ht="40.049999999999997" customHeight="1" x14ac:dyDescent="0.3">
      <c r="E112" s="22"/>
    </row>
    <row r="113" spans="5:5" ht="40.049999999999997" customHeight="1" x14ac:dyDescent="0.3">
      <c r="E113" s="22"/>
    </row>
    <row r="114" spans="5:5" ht="40.049999999999997" customHeight="1" x14ac:dyDescent="0.3">
      <c r="E114" s="22"/>
    </row>
    <row r="115" spans="5:5" ht="40.049999999999997" customHeight="1" x14ac:dyDescent="0.3">
      <c r="E115" s="22"/>
    </row>
    <row r="116" spans="5:5" ht="40.049999999999997" customHeight="1" x14ac:dyDescent="0.3">
      <c r="E116" s="22"/>
    </row>
    <row r="117" spans="5:5" ht="40.049999999999997" customHeight="1" x14ac:dyDescent="0.3">
      <c r="E117" s="22"/>
    </row>
    <row r="118" spans="5:5" ht="40.049999999999997" customHeight="1" x14ac:dyDescent="0.3">
      <c r="E118" s="22"/>
    </row>
    <row r="119" spans="5:5" ht="40.049999999999997" customHeight="1" x14ac:dyDescent="0.3">
      <c r="E119" s="22"/>
    </row>
    <row r="120" spans="5:5" ht="40.049999999999997" customHeight="1" x14ac:dyDescent="0.3">
      <c r="E120" s="22"/>
    </row>
    <row r="121" spans="5:5" ht="40.049999999999997" customHeight="1" x14ac:dyDescent="0.3">
      <c r="E121" s="22"/>
    </row>
    <row r="122" spans="5:5" ht="40.049999999999997" customHeight="1" x14ac:dyDescent="0.3">
      <c r="E122" s="22"/>
    </row>
    <row r="123" spans="5:5" ht="40.049999999999997" customHeight="1" x14ac:dyDescent="0.3">
      <c r="E123" s="22"/>
    </row>
    <row r="124" spans="5:5" ht="40.049999999999997" customHeight="1" x14ac:dyDescent="0.3">
      <c r="E124" s="22"/>
    </row>
    <row r="125" spans="5:5" ht="40.049999999999997" customHeight="1" x14ac:dyDescent="0.3">
      <c r="E125" s="22"/>
    </row>
    <row r="126" spans="5:5" ht="40.049999999999997" customHeight="1" x14ac:dyDescent="0.3">
      <c r="E126" s="22"/>
    </row>
    <row r="127" spans="5:5" ht="40.049999999999997" customHeight="1" x14ac:dyDescent="0.3">
      <c r="E127" s="22"/>
    </row>
    <row r="128" spans="5:5" ht="40.049999999999997" customHeight="1" x14ac:dyDescent="0.3">
      <c r="E128" s="22"/>
    </row>
    <row r="129" spans="5:5" ht="40.049999999999997" customHeight="1" x14ac:dyDescent="0.3">
      <c r="E129" s="22"/>
    </row>
    <row r="130" spans="5:5" ht="40.049999999999997" customHeight="1" x14ac:dyDescent="0.3">
      <c r="E130" s="22"/>
    </row>
    <row r="131" spans="5:5" ht="40.049999999999997" customHeight="1" x14ac:dyDescent="0.3">
      <c r="E131" s="22"/>
    </row>
    <row r="132" spans="5:5" ht="40.049999999999997" customHeight="1" x14ac:dyDescent="0.3">
      <c r="E132" s="22"/>
    </row>
    <row r="133" spans="5:5" ht="40.049999999999997" customHeight="1" x14ac:dyDescent="0.3">
      <c r="E133" s="22"/>
    </row>
    <row r="134" spans="5:5" ht="40.049999999999997" customHeight="1" x14ac:dyDescent="0.3">
      <c r="E134" s="22"/>
    </row>
    <row r="135" spans="5:5" ht="40.049999999999997" customHeight="1" x14ac:dyDescent="0.3">
      <c r="E135" s="22"/>
    </row>
    <row r="136" spans="5:5" ht="40.049999999999997" customHeight="1" x14ac:dyDescent="0.3">
      <c r="E136" s="22"/>
    </row>
    <row r="137" spans="5:5" ht="40.049999999999997" customHeight="1" x14ac:dyDescent="0.3">
      <c r="E137" s="22"/>
    </row>
    <row r="138" spans="5:5" ht="40.049999999999997" customHeight="1" x14ac:dyDescent="0.3">
      <c r="E138" s="22"/>
    </row>
    <row r="139" spans="5:5" ht="40.049999999999997" customHeight="1" x14ac:dyDescent="0.3">
      <c r="E139" s="22"/>
    </row>
    <row r="140" spans="5:5" ht="40.049999999999997" customHeight="1" x14ac:dyDescent="0.3">
      <c r="E140" s="22"/>
    </row>
    <row r="141" spans="5:5" ht="40.049999999999997" customHeight="1" x14ac:dyDescent="0.3">
      <c r="E141" s="22"/>
    </row>
    <row r="142" spans="5:5" ht="40.049999999999997" customHeight="1" x14ac:dyDescent="0.3">
      <c r="E142" s="22"/>
    </row>
    <row r="143" spans="5:5" ht="40.049999999999997" customHeight="1" x14ac:dyDescent="0.3">
      <c r="E143" s="22"/>
    </row>
    <row r="144" spans="5:5" ht="40.049999999999997" customHeight="1" x14ac:dyDescent="0.3">
      <c r="E144" s="22"/>
    </row>
    <row r="145" spans="5:5" ht="40.049999999999997" customHeight="1" x14ac:dyDescent="0.3">
      <c r="E145" s="22"/>
    </row>
    <row r="146" spans="5:5" ht="40.049999999999997" customHeight="1" x14ac:dyDescent="0.3">
      <c r="E146" s="22"/>
    </row>
    <row r="147" spans="5:5" ht="40.049999999999997" customHeight="1" x14ac:dyDescent="0.3">
      <c r="E147" s="22"/>
    </row>
    <row r="148" spans="5:5" ht="40.049999999999997" customHeight="1" x14ac:dyDescent="0.3">
      <c r="E148" s="22"/>
    </row>
    <row r="149" spans="5:5" ht="40.049999999999997" customHeight="1" x14ac:dyDescent="0.3">
      <c r="E149" s="22"/>
    </row>
    <row r="150" spans="5:5" ht="40.049999999999997" customHeight="1" x14ac:dyDescent="0.3">
      <c r="E150" s="22"/>
    </row>
    <row r="151" spans="5:5" ht="40.049999999999997" customHeight="1" x14ac:dyDescent="0.3">
      <c r="E151" s="22"/>
    </row>
    <row r="152" spans="5:5" ht="40.049999999999997" customHeight="1" x14ac:dyDescent="0.3">
      <c r="E152" s="22"/>
    </row>
    <row r="153" spans="5:5" ht="40.049999999999997" customHeight="1" x14ac:dyDescent="0.3">
      <c r="E153" s="22"/>
    </row>
    <row r="154" spans="5:5" ht="40.049999999999997" customHeight="1" x14ac:dyDescent="0.3">
      <c r="E154" s="22"/>
    </row>
    <row r="155" spans="5:5" ht="40.049999999999997" customHeight="1" x14ac:dyDescent="0.3">
      <c r="E155" s="22"/>
    </row>
    <row r="156" spans="5:5" ht="40.049999999999997" customHeight="1" x14ac:dyDescent="0.3">
      <c r="E156" s="22"/>
    </row>
    <row r="157" spans="5:5" ht="40.049999999999997" customHeight="1" x14ac:dyDescent="0.3">
      <c r="E157" s="22"/>
    </row>
    <row r="158" spans="5:5" ht="40.049999999999997" customHeight="1" x14ac:dyDescent="0.3">
      <c r="E158" s="22"/>
    </row>
    <row r="159" spans="5:5" ht="40.049999999999997" customHeight="1" x14ac:dyDescent="0.3">
      <c r="E159" s="22"/>
    </row>
    <row r="160" spans="5:5" ht="40.049999999999997" customHeight="1" x14ac:dyDescent="0.3">
      <c r="E160" s="22"/>
    </row>
    <row r="161" spans="5:5" ht="40.049999999999997" customHeight="1" x14ac:dyDescent="0.3">
      <c r="E161" s="22"/>
    </row>
    <row r="162" spans="5:5" ht="40.049999999999997" customHeight="1" x14ac:dyDescent="0.3">
      <c r="E162" s="22"/>
    </row>
    <row r="163" spans="5:5" ht="40.049999999999997" customHeight="1" x14ac:dyDescent="0.3">
      <c r="E163" s="22"/>
    </row>
    <row r="164" spans="5:5" ht="40.049999999999997" customHeight="1" x14ac:dyDescent="0.3">
      <c r="E164" s="22"/>
    </row>
    <row r="165" spans="5:5" ht="40.049999999999997" customHeight="1" x14ac:dyDescent="0.3">
      <c r="E165" s="22"/>
    </row>
    <row r="166" spans="5:5" ht="40.049999999999997" customHeight="1" x14ac:dyDescent="0.3">
      <c r="E166" s="22"/>
    </row>
    <row r="167" spans="5:5" ht="40.049999999999997" customHeight="1" x14ac:dyDescent="0.3">
      <c r="E167" s="22"/>
    </row>
    <row r="168" spans="5:5" ht="40.049999999999997" customHeight="1" x14ac:dyDescent="0.3">
      <c r="E168" s="22"/>
    </row>
    <row r="169" spans="5:5" ht="40.049999999999997" customHeight="1" x14ac:dyDescent="0.3">
      <c r="E169" s="22"/>
    </row>
    <row r="170" spans="5:5" ht="40.049999999999997" customHeight="1" x14ac:dyDescent="0.3">
      <c r="E170" s="22"/>
    </row>
    <row r="171" spans="5:5" ht="40.049999999999997" customHeight="1" x14ac:dyDescent="0.3">
      <c r="E171" s="22"/>
    </row>
    <row r="172" spans="5:5" ht="40.049999999999997" customHeight="1" x14ac:dyDescent="0.3">
      <c r="E172" s="22"/>
    </row>
    <row r="173" spans="5:5" ht="40.049999999999997" customHeight="1" x14ac:dyDescent="0.3">
      <c r="E173" s="22"/>
    </row>
    <row r="174" spans="5:5" ht="40.049999999999997" customHeight="1" x14ac:dyDescent="0.3">
      <c r="E174" s="22"/>
    </row>
    <row r="175" spans="5:5" ht="40.049999999999997" customHeight="1" x14ac:dyDescent="0.3">
      <c r="E175" s="22"/>
    </row>
    <row r="176" spans="5:5" ht="40.049999999999997" customHeight="1" x14ac:dyDescent="0.3">
      <c r="E176" s="22"/>
    </row>
    <row r="177" spans="5:5" ht="40.049999999999997" customHeight="1" x14ac:dyDescent="0.3">
      <c r="E177" s="22"/>
    </row>
    <row r="178" spans="5:5" ht="40.049999999999997" customHeight="1" x14ac:dyDescent="0.3">
      <c r="E178" s="22"/>
    </row>
    <row r="179" spans="5:5" ht="40.049999999999997" customHeight="1" x14ac:dyDescent="0.3">
      <c r="E179" s="22"/>
    </row>
    <row r="180" spans="5:5" ht="40.049999999999997" customHeight="1" x14ac:dyDescent="0.3">
      <c r="E180" s="22"/>
    </row>
    <row r="181" spans="5:5" ht="40.049999999999997" customHeight="1" x14ac:dyDescent="0.3">
      <c r="E181" s="22"/>
    </row>
    <row r="182" spans="5:5" ht="40.049999999999997" customHeight="1" x14ac:dyDescent="0.3">
      <c r="E182" s="22"/>
    </row>
    <row r="183" spans="5:5" ht="40.049999999999997" customHeight="1" x14ac:dyDescent="0.3">
      <c r="E183" s="22"/>
    </row>
    <row r="184" spans="5:5" ht="40.049999999999997" customHeight="1" x14ac:dyDescent="0.3">
      <c r="E184" s="22"/>
    </row>
    <row r="185" spans="5:5" ht="40.049999999999997" customHeight="1" x14ac:dyDescent="0.3">
      <c r="E185" s="22"/>
    </row>
    <row r="186" spans="5:5" ht="40.049999999999997" customHeight="1" x14ac:dyDescent="0.3">
      <c r="E186" s="22"/>
    </row>
    <row r="187" spans="5:5" ht="40.049999999999997" customHeight="1" x14ac:dyDescent="0.3">
      <c r="E187" s="22"/>
    </row>
    <row r="188" spans="5:5" ht="40.049999999999997" customHeight="1" x14ac:dyDescent="0.3">
      <c r="E188" s="22"/>
    </row>
    <row r="189" spans="5:5" ht="40.049999999999997" customHeight="1" x14ac:dyDescent="0.3">
      <c r="E189" s="22"/>
    </row>
    <row r="190" spans="5:5" ht="40.049999999999997" customHeight="1" x14ac:dyDescent="0.3">
      <c r="E190" s="22"/>
    </row>
    <row r="191" spans="5:5" ht="40.049999999999997" customHeight="1" x14ac:dyDescent="0.3">
      <c r="E191" s="22"/>
    </row>
    <row r="192" spans="5:5" ht="40.049999999999997" customHeight="1" x14ac:dyDescent="0.3">
      <c r="E192" s="22"/>
    </row>
    <row r="193" spans="5:5" ht="40.049999999999997" customHeight="1" x14ac:dyDescent="0.3">
      <c r="E193" s="22"/>
    </row>
    <row r="194" spans="5:5" ht="40.049999999999997" customHeight="1" x14ac:dyDescent="0.3">
      <c r="E194" s="22"/>
    </row>
    <row r="195" spans="5:5" ht="40.049999999999997" customHeight="1" x14ac:dyDescent="0.3">
      <c r="E195" s="22"/>
    </row>
    <row r="196" spans="5:5" ht="40.049999999999997" customHeight="1" x14ac:dyDescent="0.3">
      <c r="E196" s="22"/>
    </row>
    <row r="197" spans="5:5" ht="40.049999999999997" customHeight="1" x14ac:dyDescent="0.3">
      <c r="E197" s="22"/>
    </row>
    <row r="198" spans="5:5" ht="40.049999999999997" customHeight="1" x14ac:dyDescent="0.3">
      <c r="E198" s="22"/>
    </row>
    <row r="199" spans="5:5" ht="40.049999999999997" customHeight="1" x14ac:dyDescent="0.3">
      <c r="E199" s="22"/>
    </row>
    <row r="200" spans="5:5" ht="40.049999999999997" customHeight="1" x14ac:dyDescent="0.3">
      <c r="E200" s="22"/>
    </row>
    <row r="201" spans="5:5" ht="40.049999999999997" customHeight="1" x14ac:dyDescent="0.3">
      <c r="E201" s="22"/>
    </row>
    <row r="202" spans="5:5" ht="40.049999999999997" customHeight="1" x14ac:dyDescent="0.3">
      <c r="E202" s="22"/>
    </row>
    <row r="203" spans="5:5" ht="40.049999999999997" customHeight="1" x14ac:dyDescent="0.3">
      <c r="E203" s="22"/>
    </row>
    <row r="204" spans="5:5" ht="40.049999999999997" customHeight="1" x14ac:dyDescent="0.3">
      <c r="E204" s="22"/>
    </row>
    <row r="205" spans="5:5" ht="40.049999999999997" customHeight="1" x14ac:dyDescent="0.3">
      <c r="E205" s="22"/>
    </row>
    <row r="206" spans="5:5" ht="40.049999999999997" customHeight="1" x14ac:dyDescent="0.3">
      <c r="E206" s="22"/>
    </row>
    <row r="207" spans="5:5" ht="40.049999999999997" customHeight="1" x14ac:dyDescent="0.3">
      <c r="E207" s="22"/>
    </row>
    <row r="208" spans="5:5" ht="40.049999999999997" customHeight="1" x14ac:dyDescent="0.3">
      <c r="E208" s="22"/>
    </row>
    <row r="209" spans="5:5" ht="40.049999999999997" customHeight="1" x14ac:dyDescent="0.3">
      <c r="E209" s="22"/>
    </row>
    <row r="210" spans="5:5" ht="40.049999999999997" customHeight="1" x14ac:dyDescent="0.3">
      <c r="E210" s="22"/>
    </row>
    <row r="211" spans="5:5" ht="40.049999999999997" customHeight="1" x14ac:dyDescent="0.3">
      <c r="E211" s="22"/>
    </row>
    <row r="212" spans="5:5" ht="40.049999999999997" customHeight="1" x14ac:dyDescent="0.3">
      <c r="E212" s="22"/>
    </row>
    <row r="213" spans="5:5" ht="40.049999999999997" customHeight="1" x14ac:dyDescent="0.3">
      <c r="E213" s="22"/>
    </row>
    <row r="214" spans="5:5" ht="40.049999999999997" customHeight="1" x14ac:dyDescent="0.3">
      <c r="E214" s="22"/>
    </row>
    <row r="215" spans="5:5" ht="40.049999999999997" customHeight="1" x14ac:dyDescent="0.3">
      <c r="E215" s="22"/>
    </row>
    <row r="216" spans="5:5" ht="40.049999999999997" customHeight="1" x14ac:dyDescent="0.3">
      <c r="E216" s="22"/>
    </row>
    <row r="217" spans="5:5" ht="40.049999999999997" customHeight="1" x14ac:dyDescent="0.3">
      <c r="E217" s="22"/>
    </row>
    <row r="218" spans="5:5" ht="40.049999999999997" customHeight="1" x14ac:dyDescent="0.3">
      <c r="E218" s="22"/>
    </row>
    <row r="219" spans="5:5" ht="40.049999999999997" customHeight="1" x14ac:dyDescent="0.3">
      <c r="E219" s="22"/>
    </row>
    <row r="220" spans="5:5" ht="40.049999999999997" customHeight="1" x14ac:dyDescent="0.3">
      <c r="E220" s="22"/>
    </row>
    <row r="221" spans="5:5" ht="40.049999999999997" customHeight="1" x14ac:dyDescent="0.3">
      <c r="E221" s="22"/>
    </row>
    <row r="222" spans="5:5" ht="40.049999999999997" customHeight="1" x14ac:dyDescent="0.3">
      <c r="E222" s="22"/>
    </row>
    <row r="223" spans="5:5" ht="40.049999999999997" customHeight="1" x14ac:dyDescent="0.3">
      <c r="E223" s="22"/>
    </row>
    <row r="224" spans="5:5" ht="40.049999999999997" customHeight="1" x14ac:dyDescent="0.3">
      <c r="E224" s="22"/>
    </row>
    <row r="225" spans="5:5" ht="40.049999999999997" customHeight="1" x14ac:dyDescent="0.3">
      <c r="E225" s="22"/>
    </row>
    <row r="226" spans="5:5" ht="40.049999999999997" customHeight="1" x14ac:dyDescent="0.3">
      <c r="E226" s="22"/>
    </row>
    <row r="227" spans="5:5" ht="40.049999999999997" customHeight="1" x14ac:dyDescent="0.3">
      <c r="E227" s="22"/>
    </row>
    <row r="228" spans="5:5" ht="40.049999999999997" customHeight="1" x14ac:dyDescent="0.3">
      <c r="E228" s="22"/>
    </row>
    <row r="229" spans="5:5" ht="40.049999999999997" customHeight="1" x14ac:dyDescent="0.3">
      <c r="E229" s="22"/>
    </row>
    <row r="230" spans="5:5" ht="40.049999999999997" customHeight="1" x14ac:dyDescent="0.3">
      <c r="E230" s="22"/>
    </row>
    <row r="231" spans="5:5" ht="40.049999999999997" customHeight="1" x14ac:dyDescent="0.3">
      <c r="E231" s="22"/>
    </row>
    <row r="232" spans="5:5" ht="40.049999999999997" customHeight="1" x14ac:dyDescent="0.3">
      <c r="E232" s="22"/>
    </row>
    <row r="233" spans="5:5" ht="40.049999999999997" customHeight="1" x14ac:dyDescent="0.3">
      <c r="E233" s="22"/>
    </row>
    <row r="234" spans="5:5" ht="40.049999999999997" customHeight="1" x14ac:dyDescent="0.3">
      <c r="E234" s="22"/>
    </row>
    <row r="235" spans="5:5" ht="40.049999999999997" customHeight="1" x14ac:dyDescent="0.3">
      <c r="E235" s="22"/>
    </row>
    <row r="236" spans="5:5" ht="40.049999999999997" customHeight="1" x14ac:dyDescent="0.3">
      <c r="E236" s="22"/>
    </row>
    <row r="237" spans="5:5" ht="40.049999999999997" customHeight="1" x14ac:dyDescent="0.3">
      <c r="E237" s="22"/>
    </row>
    <row r="238" spans="5:5" ht="40.049999999999997" customHeight="1" x14ac:dyDescent="0.3">
      <c r="E238" s="22"/>
    </row>
    <row r="239" spans="5:5" ht="40.049999999999997" customHeight="1" x14ac:dyDescent="0.3">
      <c r="E239" s="22"/>
    </row>
    <row r="240" spans="5:5" ht="40.049999999999997" customHeight="1" x14ac:dyDescent="0.3">
      <c r="E240" s="22"/>
    </row>
    <row r="241" spans="5:5" ht="40.049999999999997" customHeight="1" x14ac:dyDescent="0.3">
      <c r="E241" s="22"/>
    </row>
    <row r="242" spans="5:5" ht="40.049999999999997" customHeight="1" x14ac:dyDescent="0.3">
      <c r="E242" s="22"/>
    </row>
    <row r="243" spans="5:5" ht="40.049999999999997" customHeight="1" x14ac:dyDescent="0.3">
      <c r="E243" s="22"/>
    </row>
    <row r="244" spans="5:5" ht="40.049999999999997" customHeight="1" x14ac:dyDescent="0.3">
      <c r="E244" s="22"/>
    </row>
    <row r="245" spans="5:5" ht="40.049999999999997" customHeight="1" x14ac:dyDescent="0.3">
      <c r="E245" s="22"/>
    </row>
    <row r="246" spans="5:5" ht="40.049999999999997" customHeight="1" x14ac:dyDescent="0.3">
      <c r="E246" s="22"/>
    </row>
    <row r="247" spans="5:5" ht="40.049999999999997" customHeight="1" x14ac:dyDescent="0.3">
      <c r="E247" s="22"/>
    </row>
    <row r="248" spans="5:5" ht="40.049999999999997" customHeight="1" x14ac:dyDescent="0.3">
      <c r="E248" s="22"/>
    </row>
    <row r="249" spans="5:5" ht="40.049999999999997" customHeight="1" x14ac:dyDescent="0.3">
      <c r="E249" s="22"/>
    </row>
    <row r="250" spans="5:5" ht="40.049999999999997" customHeight="1" x14ac:dyDescent="0.3">
      <c r="E250" s="22"/>
    </row>
    <row r="251" spans="5:5" ht="40.049999999999997" customHeight="1" x14ac:dyDescent="0.3">
      <c r="E251" s="22"/>
    </row>
    <row r="252" spans="5:5" ht="40.049999999999997" customHeight="1" x14ac:dyDescent="0.3">
      <c r="E252" s="22"/>
    </row>
    <row r="253" spans="5:5" ht="40.049999999999997" customHeight="1" x14ac:dyDescent="0.3">
      <c r="E253" s="22"/>
    </row>
    <row r="254" spans="5:5" ht="40.049999999999997" customHeight="1" x14ac:dyDescent="0.3">
      <c r="E254" s="22"/>
    </row>
    <row r="255" spans="5:5" ht="40.049999999999997" customHeight="1" x14ac:dyDescent="0.3">
      <c r="E255" s="22"/>
    </row>
    <row r="256" spans="5:5" ht="40.049999999999997" customHeight="1" x14ac:dyDescent="0.3">
      <c r="E256" s="22"/>
    </row>
    <row r="257" spans="5:12" ht="40.049999999999997" customHeight="1" x14ac:dyDescent="0.3">
      <c r="E257" s="22"/>
    </row>
    <row r="258" spans="5:12" ht="40.049999999999997" customHeight="1" x14ac:dyDescent="0.3">
      <c r="E258" s="22"/>
    </row>
    <row r="259" spans="5:12" ht="40.049999999999997" customHeight="1" x14ac:dyDescent="0.3">
      <c r="E259" s="22"/>
    </row>
    <row r="260" spans="5:12" ht="40.049999999999997" customHeight="1" x14ac:dyDescent="0.3">
      <c r="E260" s="22"/>
    </row>
    <row r="261" spans="5:12" ht="40.049999999999997" customHeight="1" x14ac:dyDescent="0.3">
      <c r="E261" s="22"/>
    </row>
    <row r="262" spans="5:12" ht="40.049999999999997" customHeight="1" x14ac:dyDescent="0.3">
      <c r="E262" s="22"/>
    </row>
    <row r="263" spans="5:12" ht="40.049999999999997" customHeight="1" x14ac:dyDescent="0.3">
      <c r="E263" s="22"/>
    </row>
    <row r="264" spans="5:12" ht="40.049999999999997" customHeight="1" x14ac:dyDescent="0.3">
      <c r="E264" s="22"/>
    </row>
    <row r="265" spans="5:12" ht="40.049999999999997" customHeight="1" x14ac:dyDescent="0.3">
      <c r="E265" s="22"/>
    </row>
    <row r="266" spans="5:12" ht="40.049999999999997" customHeight="1" x14ac:dyDescent="0.3">
      <c r="E266" s="22"/>
    </row>
    <row r="267" spans="5:12" ht="40.049999999999997" customHeight="1" x14ac:dyDescent="0.3">
      <c r="E267" s="22"/>
    </row>
    <row r="268" spans="5:12" ht="40.049999999999997" customHeight="1" x14ac:dyDescent="0.3">
      <c r="E268" s="22" t="s">
        <v>259</v>
      </c>
      <c r="F268" t="s">
        <v>260</v>
      </c>
      <c r="G268" t="s">
        <v>261</v>
      </c>
      <c r="H268" t="s">
        <v>262</v>
      </c>
      <c r="I268" t="s">
        <v>263</v>
      </c>
      <c r="J268" t="s">
        <v>264</v>
      </c>
      <c r="K268" t="s">
        <v>265</v>
      </c>
      <c r="L268" t="s">
        <v>266</v>
      </c>
    </row>
    <row r="269" spans="5:12" ht="40.049999999999997" customHeight="1" x14ac:dyDescent="0.3">
      <c r="E269" s="22" t="s">
        <v>267</v>
      </c>
      <c r="F269" t="s">
        <v>268</v>
      </c>
      <c r="G269">
        <v>176</v>
      </c>
      <c r="H269">
        <v>342</v>
      </c>
      <c r="I269">
        <v>59</v>
      </c>
      <c r="J269">
        <v>171</v>
      </c>
      <c r="K269">
        <v>176342</v>
      </c>
      <c r="L269">
        <v>59171</v>
      </c>
    </row>
    <row r="270" spans="5:12" ht="40.049999999999997" customHeight="1" x14ac:dyDescent="0.3">
      <c r="E270" s="22" t="s">
        <v>269</v>
      </c>
      <c r="F270" t="s">
        <v>341</v>
      </c>
      <c r="G270" t="s">
        <v>251</v>
      </c>
      <c r="H270" t="s">
        <v>247</v>
      </c>
      <c r="I270" t="s">
        <v>243</v>
      </c>
      <c r="J270" t="s">
        <v>239</v>
      </c>
      <c r="K270" t="s">
        <v>270</v>
      </c>
      <c r="L270" t="s">
        <v>255</v>
      </c>
    </row>
    <row r="271" spans="5:12" ht="40.049999999999997" customHeight="1" x14ac:dyDescent="0.3">
      <c r="E271" s="22" t="s">
        <v>271</v>
      </c>
      <c r="F271" t="s">
        <v>342</v>
      </c>
      <c r="G271" t="s">
        <v>272</v>
      </c>
      <c r="H271" t="s">
        <v>36</v>
      </c>
      <c r="I271" t="s">
        <v>273</v>
      </c>
      <c r="J271" t="s">
        <v>124</v>
      </c>
      <c r="K271" t="s">
        <v>343</v>
      </c>
      <c r="L271" t="s">
        <v>344</v>
      </c>
    </row>
    <row r="272" spans="5:12" ht="40.049999999999997" customHeight="1" x14ac:dyDescent="0.3">
      <c r="E272" s="22" t="s">
        <v>274</v>
      </c>
      <c r="F272" t="s">
        <v>345</v>
      </c>
      <c r="G272" t="s">
        <v>275</v>
      </c>
      <c r="H272" t="s">
        <v>276</v>
      </c>
      <c r="I272" t="s">
        <v>277</v>
      </c>
      <c r="J272" t="s">
        <v>124</v>
      </c>
      <c r="K272" t="s">
        <v>346</v>
      </c>
      <c r="L272" t="s">
        <v>347</v>
      </c>
    </row>
    <row r="273" spans="5:12" ht="40.049999999999997" customHeight="1" x14ac:dyDescent="0.3">
      <c r="E273" s="22" t="s">
        <v>278</v>
      </c>
      <c r="F273" t="s">
        <v>348</v>
      </c>
      <c r="G273" t="s">
        <v>279</v>
      </c>
      <c r="H273" t="s">
        <v>280</v>
      </c>
      <c r="I273" t="s">
        <v>281</v>
      </c>
      <c r="J273" t="s">
        <v>282</v>
      </c>
      <c r="K273" t="s">
        <v>349</v>
      </c>
      <c r="L273" t="s">
        <v>350</v>
      </c>
    </row>
    <row r="274" spans="5:12" ht="40.049999999999997" customHeight="1" x14ac:dyDescent="0.3">
      <c r="E274" s="22" t="s">
        <v>283</v>
      </c>
      <c r="F274" t="s">
        <v>351</v>
      </c>
      <c r="G274" t="s">
        <v>284</v>
      </c>
      <c r="H274" t="s">
        <v>285</v>
      </c>
      <c r="I274" t="s">
        <v>286</v>
      </c>
      <c r="J274" t="s">
        <v>287</v>
      </c>
      <c r="K274" t="s">
        <v>352</v>
      </c>
      <c r="L274" t="s">
        <v>353</v>
      </c>
    </row>
    <row r="275" spans="5:12" ht="40.049999999999997" customHeight="1" x14ac:dyDescent="0.3">
      <c r="E275" s="22" t="s">
        <v>288</v>
      </c>
      <c r="F275" t="s">
        <v>354</v>
      </c>
      <c r="G275" t="s">
        <v>289</v>
      </c>
      <c r="H275" t="s">
        <v>290</v>
      </c>
      <c r="I275" t="s">
        <v>291</v>
      </c>
      <c r="J275" t="s">
        <v>292</v>
      </c>
      <c r="K275" t="s">
        <v>355</v>
      </c>
      <c r="L275" t="s">
        <v>356</v>
      </c>
    </row>
    <row r="276" spans="5:12" ht="40.049999999999997" customHeight="1" x14ac:dyDescent="0.3">
      <c r="E276" s="22"/>
    </row>
    <row r="277" spans="5:12" ht="40.049999999999997" customHeight="1" x14ac:dyDescent="0.3">
      <c r="E277" s="22"/>
    </row>
    <row r="278" spans="5:12" ht="40.049999999999997" customHeight="1" x14ac:dyDescent="0.3">
      <c r="E278" s="22"/>
      <c r="G278" t="s">
        <v>122</v>
      </c>
      <c r="H278" t="s">
        <v>203</v>
      </c>
      <c r="I278" t="s">
        <v>34</v>
      </c>
      <c r="J278" t="s">
        <v>115</v>
      </c>
      <c r="K278" t="s">
        <v>257</v>
      </c>
      <c r="L278" t="s">
        <v>258</v>
      </c>
    </row>
    <row r="279" spans="5:12" ht="40.049999999999997" customHeight="1" x14ac:dyDescent="0.3">
      <c r="E279" s="22" t="s">
        <v>259</v>
      </c>
      <c r="F279" t="s">
        <v>260</v>
      </c>
      <c r="G279" t="s">
        <v>261</v>
      </c>
      <c r="H279" t="s">
        <v>262</v>
      </c>
      <c r="I279" t="s">
        <v>263</v>
      </c>
      <c r="J279" t="s">
        <v>264</v>
      </c>
      <c r="K279" t="s">
        <v>265</v>
      </c>
      <c r="L279" t="s">
        <v>266</v>
      </c>
    </row>
    <row r="280" spans="5:12" ht="40.049999999999997" customHeight="1" x14ac:dyDescent="0.3">
      <c r="E280" s="22" t="s">
        <v>267</v>
      </c>
      <c r="F280" t="s">
        <v>268</v>
      </c>
      <c r="G280">
        <v>176</v>
      </c>
      <c r="H280">
        <v>342</v>
      </c>
      <c r="I280">
        <v>59</v>
      </c>
      <c r="J280">
        <v>171</v>
      </c>
      <c r="K280">
        <v>176342</v>
      </c>
      <c r="L280">
        <v>59171</v>
      </c>
    </row>
    <row r="281" spans="5:12" ht="40.049999999999997" customHeight="1" x14ac:dyDescent="0.3">
      <c r="E281" s="22" t="s">
        <v>230</v>
      </c>
      <c r="F281" t="s">
        <v>235</v>
      </c>
      <c r="G281" t="s">
        <v>252</v>
      </c>
      <c r="H281" t="s">
        <v>248</v>
      </c>
      <c r="I281" t="s">
        <v>244</v>
      </c>
      <c r="J281" t="s">
        <v>240</v>
      </c>
      <c r="K281" t="s">
        <v>357</v>
      </c>
      <c r="L281" t="s">
        <v>358</v>
      </c>
    </row>
    <row r="282" spans="5:12" ht="40.049999999999997" customHeight="1" x14ac:dyDescent="0.3">
      <c r="E282" s="22" t="s">
        <v>231</v>
      </c>
      <c r="F282" t="s">
        <v>236</v>
      </c>
      <c r="G282" t="s">
        <v>125</v>
      </c>
      <c r="H282" t="s">
        <v>206</v>
      </c>
      <c r="I282" t="s">
        <v>37</v>
      </c>
      <c r="J282" t="s">
        <v>117</v>
      </c>
      <c r="K282" t="s">
        <v>359</v>
      </c>
      <c r="L282" t="s">
        <v>360</v>
      </c>
    </row>
    <row r="283" spans="5:12" ht="40.049999999999997" customHeight="1" x14ac:dyDescent="0.3">
      <c r="E283" s="22" t="s">
        <v>232</v>
      </c>
      <c r="F283" t="s">
        <v>237</v>
      </c>
      <c r="G283" t="s">
        <v>253</v>
      </c>
      <c r="H283" t="s">
        <v>249</v>
      </c>
      <c r="I283" t="s">
        <v>245</v>
      </c>
      <c r="J283" t="s">
        <v>241</v>
      </c>
      <c r="K283" t="s">
        <v>361</v>
      </c>
      <c r="L283" t="s">
        <v>362</v>
      </c>
    </row>
    <row r="284" spans="5:12" ht="40.049999999999997" customHeight="1" x14ac:dyDescent="0.3">
      <c r="E284" s="22" t="s">
        <v>233</v>
      </c>
      <c r="F284" t="s">
        <v>238</v>
      </c>
      <c r="G284" t="s">
        <v>254</v>
      </c>
      <c r="H284" t="s">
        <v>250</v>
      </c>
      <c r="I284" t="s">
        <v>246</v>
      </c>
      <c r="J284" t="s">
        <v>242</v>
      </c>
      <c r="K284" t="s">
        <v>363</v>
      </c>
      <c r="L284" t="s">
        <v>364</v>
      </c>
    </row>
    <row r="285" spans="5:12" ht="40.049999999999997" customHeight="1" x14ac:dyDescent="0.3">
      <c r="E285" s="22" t="s">
        <v>234</v>
      </c>
      <c r="F285" t="s">
        <v>295</v>
      </c>
    </row>
    <row r="286" spans="5:12" ht="40.049999999999997" customHeight="1" x14ac:dyDescent="0.3">
      <c r="E286" s="22"/>
      <c r="F286" t="s">
        <v>328</v>
      </c>
    </row>
    <row r="287" spans="5:12" ht="40.049999999999997" customHeight="1" x14ac:dyDescent="0.3">
      <c r="E287" s="22"/>
    </row>
    <row r="288" spans="5:12" ht="40.049999999999997" customHeight="1" x14ac:dyDescent="0.3">
      <c r="E288" s="22"/>
    </row>
    <row r="289" spans="5:5" ht="40.049999999999997" customHeight="1" x14ac:dyDescent="0.3">
      <c r="E289" s="22"/>
    </row>
    <row r="290" spans="5:5" ht="40.049999999999997" customHeight="1" x14ac:dyDescent="0.3">
      <c r="E290" s="22"/>
    </row>
    <row r="291" spans="5:5" ht="40.049999999999997" customHeight="1" x14ac:dyDescent="0.3">
      <c r="E291" s="22"/>
    </row>
    <row r="292" spans="5:5" ht="40.049999999999997" customHeight="1" x14ac:dyDescent="0.3">
      <c r="E292" s="22"/>
    </row>
    <row r="293" spans="5:5" ht="40.049999999999997" customHeight="1" x14ac:dyDescent="0.3">
      <c r="E293" s="22"/>
    </row>
    <row r="294" spans="5:5" ht="40.049999999999997" customHeight="1" x14ac:dyDescent="0.3">
      <c r="E294" s="22"/>
    </row>
    <row r="295" spans="5:5" ht="40.049999999999997" customHeight="1" x14ac:dyDescent="0.3">
      <c r="E295" s="22"/>
    </row>
    <row r="296" spans="5:5" ht="40.049999999999997" customHeight="1" x14ac:dyDescent="0.3">
      <c r="E296" s="22"/>
    </row>
    <row r="297" spans="5:5" ht="40.049999999999997" customHeight="1" x14ac:dyDescent="0.3">
      <c r="E297" s="22"/>
    </row>
    <row r="298" spans="5:5" ht="40.049999999999997" customHeight="1" x14ac:dyDescent="0.3">
      <c r="E298" s="22"/>
    </row>
    <row r="299" spans="5:5" ht="40.049999999999997" customHeight="1" x14ac:dyDescent="0.3">
      <c r="E299" s="22"/>
    </row>
    <row r="300" spans="5:5" ht="40.049999999999997" customHeight="1" x14ac:dyDescent="0.3">
      <c r="E300" s="22"/>
    </row>
    <row r="301" spans="5:5" ht="40.049999999999997" customHeight="1" x14ac:dyDescent="0.3">
      <c r="E301" s="22"/>
    </row>
    <row r="302" spans="5:5" ht="40.049999999999997" customHeight="1" x14ac:dyDescent="0.3">
      <c r="E302" s="22"/>
    </row>
    <row r="303" spans="5:5" ht="40.049999999999997" customHeight="1" x14ac:dyDescent="0.3">
      <c r="E303" s="22"/>
    </row>
    <row r="304" spans="5:5" ht="40.049999999999997" customHeight="1" x14ac:dyDescent="0.3">
      <c r="E304" s="22"/>
    </row>
    <row r="305" spans="5:5" ht="40.049999999999997" customHeight="1" x14ac:dyDescent="0.3">
      <c r="E305" s="22"/>
    </row>
    <row r="306" spans="5:5" ht="40.049999999999997" customHeight="1" x14ac:dyDescent="0.3">
      <c r="E306" s="22"/>
    </row>
    <row r="307" spans="5:5" ht="40.049999999999997" customHeight="1" x14ac:dyDescent="0.3">
      <c r="E307" s="22"/>
    </row>
    <row r="308" spans="5:5" ht="40.049999999999997" customHeight="1" x14ac:dyDescent="0.3">
      <c r="E308" s="22"/>
    </row>
    <row r="309" spans="5:5" ht="40.049999999999997" customHeight="1" x14ac:dyDescent="0.3">
      <c r="E309" s="22"/>
    </row>
    <row r="310" spans="5:5" ht="40.049999999999997" customHeight="1" x14ac:dyDescent="0.3">
      <c r="E310" s="22"/>
    </row>
    <row r="311" spans="5:5" ht="40.049999999999997" customHeight="1" x14ac:dyDescent="0.3">
      <c r="E311" s="22"/>
    </row>
    <row r="312" spans="5:5" ht="40.049999999999997" customHeight="1" x14ac:dyDescent="0.3">
      <c r="E312" s="22"/>
    </row>
    <row r="313" spans="5:5" ht="40.049999999999997" customHeight="1" x14ac:dyDescent="0.3">
      <c r="E313" s="22"/>
    </row>
    <row r="314" spans="5:5" ht="40.049999999999997" customHeight="1" x14ac:dyDescent="0.3">
      <c r="E314" s="22"/>
    </row>
    <row r="315" spans="5:5" ht="40.049999999999997" customHeight="1" x14ac:dyDescent="0.3">
      <c r="E315" s="22"/>
    </row>
    <row r="316" spans="5:5" ht="40.049999999999997" customHeight="1" x14ac:dyDescent="0.3">
      <c r="E316" s="22"/>
    </row>
    <row r="317" spans="5:5" ht="40.049999999999997" customHeight="1" x14ac:dyDescent="0.3">
      <c r="E317" s="22"/>
    </row>
    <row r="318" spans="5:5" ht="40.049999999999997" customHeight="1" x14ac:dyDescent="0.3">
      <c r="E318" s="22"/>
    </row>
    <row r="319" spans="5:5" ht="40.049999999999997" customHeight="1" x14ac:dyDescent="0.3">
      <c r="E319" s="22"/>
    </row>
    <row r="320" spans="5:5" ht="40.049999999999997" customHeight="1" x14ac:dyDescent="0.3">
      <c r="E320" s="22"/>
    </row>
    <row r="321" spans="5:5" ht="40.049999999999997" customHeight="1" x14ac:dyDescent="0.3">
      <c r="E321" s="22"/>
    </row>
    <row r="322" spans="5:5" ht="40.049999999999997" customHeight="1" x14ac:dyDescent="0.3">
      <c r="E322" s="22"/>
    </row>
    <row r="323" spans="5:5" ht="40.049999999999997" customHeight="1" x14ac:dyDescent="0.3">
      <c r="E323" s="22"/>
    </row>
    <row r="324" spans="5:5" ht="40.049999999999997" customHeight="1" x14ac:dyDescent="0.3">
      <c r="E324" s="22"/>
    </row>
    <row r="325" spans="5:5" ht="40.049999999999997" customHeight="1" x14ac:dyDescent="0.3">
      <c r="E325" s="22"/>
    </row>
    <row r="326" spans="5:5" ht="40.049999999999997" customHeight="1" x14ac:dyDescent="0.3">
      <c r="E326" s="22"/>
    </row>
    <row r="327" spans="5:5" ht="40.049999999999997" customHeight="1" x14ac:dyDescent="0.3">
      <c r="E327" s="22"/>
    </row>
    <row r="328" spans="5:5" ht="40.049999999999997" customHeight="1" x14ac:dyDescent="0.3">
      <c r="E328" s="22"/>
    </row>
    <row r="329" spans="5:5" ht="40.049999999999997" customHeight="1" x14ac:dyDescent="0.3">
      <c r="E329" s="22"/>
    </row>
    <row r="330" spans="5:5" ht="40.049999999999997" customHeight="1" x14ac:dyDescent="0.3">
      <c r="E330" s="22"/>
    </row>
    <row r="331" spans="5:5" ht="40.049999999999997" customHeight="1" x14ac:dyDescent="0.3">
      <c r="E331" s="22"/>
    </row>
    <row r="332" spans="5:5" ht="40.049999999999997" customHeight="1" x14ac:dyDescent="0.3">
      <c r="E332" s="22"/>
    </row>
    <row r="333" spans="5:5" ht="40.049999999999997" customHeight="1" x14ac:dyDescent="0.3">
      <c r="E333" s="22"/>
    </row>
    <row r="334" spans="5:5" ht="40.049999999999997" customHeight="1" x14ac:dyDescent="0.3">
      <c r="E334" s="22"/>
    </row>
    <row r="335" spans="5:5" ht="40.049999999999997" customHeight="1" x14ac:dyDescent="0.3">
      <c r="E335" s="22"/>
    </row>
    <row r="336" spans="5:5" ht="40.049999999999997" customHeight="1" x14ac:dyDescent="0.3">
      <c r="E336" s="22"/>
    </row>
    <row r="337" spans="5:5" ht="40.049999999999997" customHeight="1" x14ac:dyDescent="0.3">
      <c r="E337" s="22"/>
    </row>
    <row r="338" spans="5:5" ht="40.049999999999997" customHeight="1" x14ac:dyDescent="0.3">
      <c r="E338" s="22"/>
    </row>
    <row r="339" spans="5:5" ht="40.049999999999997" customHeight="1" x14ac:dyDescent="0.3">
      <c r="E339" s="22"/>
    </row>
    <row r="340" spans="5:5" ht="40.049999999999997" customHeight="1" x14ac:dyDescent="0.3">
      <c r="E340" s="22"/>
    </row>
    <row r="341" spans="5:5" ht="40.049999999999997" customHeight="1" x14ac:dyDescent="0.3">
      <c r="E341" s="22"/>
    </row>
    <row r="342" spans="5:5" ht="40.049999999999997" customHeight="1" x14ac:dyDescent="0.3">
      <c r="E342" s="22"/>
    </row>
    <row r="343" spans="5:5" ht="40.049999999999997" customHeight="1" x14ac:dyDescent="0.3">
      <c r="E343" s="22"/>
    </row>
    <row r="344" spans="5:5" ht="40.049999999999997" customHeight="1" x14ac:dyDescent="0.3">
      <c r="E344" s="22"/>
    </row>
    <row r="345" spans="5:5" ht="40.049999999999997" customHeight="1" x14ac:dyDescent="0.3">
      <c r="E345" s="22"/>
    </row>
    <row r="346" spans="5:5" ht="40.049999999999997" customHeight="1" x14ac:dyDescent="0.3">
      <c r="E346" s="22"/>
    </row>
    <row r="347" spans="5:5" ht="40.049999999999997" customHeight="1" x14ac:dyDescent="0.3">
      <c r="E347" s="22"/>
    </row>
    <row r="348" spans="5:5" ht="40.049999999999997" customHeight="1" x14ac:dyDescent="0.3">
      <c r="E348" s="22"/>
    </row>
    <row r="349" spans="5:5" ht="40.049999999999997" customHeight="1" x14ac:dyDescent="0.3">
      <c r="E349" s="22"/>
    </row>
    <row r="350" spans="5:5" ht="40.049999999999997" customHeight="1" x14ac:dyDescent="0.3">
      <c r="E350" s="22"/>
    </row>
    <row r="351" spans="5:5" ht="40.049999999999997" customHeight="1" x14ac:dyDescent="0.3">
      <c r="E351" s="22"/>
    </row>
    <row r="352" spans="5:5" ht="40.049999999999997" customHeight="1" x14ac:dyDescent="0.3">
      <c r="E352" s="22"/>
    </row>
    <row r="353" spans="5:5" ht="40.049999999999997" customHeight="1" x14ac:dyDescent="0.3">
      <c r="E353" s="22"/>
    </row>
    <row r="354" spans="5:5" ht="40.049999999999997" customHeight="1" x14ac:dyDescent="0.3">
      <c r="E354" s="22"/>
    </row>
    <row r="355" spans="5:5" ht="40.049999999999997" customHeight="1" x14ac:dyDescent="0.3">
      <c r="E355" s="22"/>
    </row>
    <row r="356" spans="5:5" ht="40.049999999999997" customHeight="1" x14ac:dyDescent="0.3">
      <c r="E356" s="22"/>
    </row>
    <row r="357" spans="5:5" ht="40.049999999999997" customHeight="1" x14ac:dyDescent="0.3">
      <c r="E357" s="22"/>
    </row>
    <row r="358" spans="5:5" ht="40.049999999999997" customHeight="1" x14ac:dyDescent="0.3">
      <c r="E358" s="22"/>
    </row>
    <row r="359" spans="5:5" ht="40.049999999999997" customHeight="1" x14ac:dyDescent="0.3">
      <c r="E359" s="22"/>
    </row>
    <row r="360" spans="5:5" ht="40.049999999999997" customHeight="1" x14ac:dyDescent="0.3">
      <c r="E360" s="22"/>
    </row>
    <row r="361" spans="5:5" ht="40.049999999999997" customHeight="1" x14ac:dyDescent="0.3">
      <c r="E361" s="22"/>
    </row>
    <row r="362" spans="5:5" ht="40.049999999999997" customHeight="1" x14ac:dyDescent="0.3"/>
    <row r="363" spans="5:5" ht="40.049999999999997" customHeight="1" x14ac:dyDescent="0.3"/>
    <row r="364" spans="5:5" ht="40.049999999999997" customHeight="1" x14ac:dyDescent="0.3"/>
    <row r="365" spans="5:5" ht="40.049999999999997" customHeight="1" x14ac:dyDescent="0.3"/>
    <row r="366" spans="5:5" ht="40.049999999999997" customHeight="1" x14ac:dyDescent="0.3"/>
    <row r="367" spans="5:5" ht="40.049999999999997" customHeight="1" x14ac:dyDescent="0.3"/>
    <row r="368" spans="5:5" ht="40.049999999999997" customHeight="1" x14ac:dyDescent="0.3"/>
    <row r="369" ht="40.049999999999997" customHeight="1" x14ac:dyDescent="0.3"/>
    <row r="370" ht="40.049999999999997" customHeight="1" x14ac:dyDescent="0.3"/>
    <row r="371" ht="40.049999999999997" customHeight="1" x14ac:dyDescent="0.3"/>
    <row r="372" ht="40.049999999999997" customHeight="1" x14ac:dyDescent="0.3"/>
    <row r="373" ht="40.049999999999997" customHeight="1" x14ac:dyDescent="0.3"/>
    <row r="374" ht="40.049999999999997" customHeight="1" x14ac:dyDescent="0.3"/>
    <row r="375" ht="40.049999999999997" customHeight="1" x14ac:dyDescent="0.3"/>
    <row r="376" ht="40.049999999999997" customHeight="1" x14ac:dyDescent="0.3"/>
    <row r="377" ht="40.049999999999997" customHeight="1" x14ac:dyDescent="0.3"/>
    <row r="378" ht="40.049999999999997" customHeight="1" x14ac:dyDescent="0.3"/>
    <row r="379" ht="40.049999999999997" customHeight="1" x14ac:dyDescent="0.3"/>
    <row r="380" ht="40.049999999999997" customHeight="1" x14ac:dyDescent="0.3"/>
    <row r="381" ht="40.049999999999997" customHeight="1" x14ac:dyDescent="0.3"/>
    <row r="382" ht="40.049999999999997" customHeight="1" x14ac:dyDescent="0.3"/>
    <row r="383" ht="40.049999999999997" customHeight="1" x14ac:dyDescent="0.3"/>
    <row r="384" ht="40.049999999999997" customHeight="1" x14ac:dyDescent="0.3"/>
    <row r="385" ht="40.049999999999997" customHeight="1" x14ac:dyDescent="0.3"/>
    <row r="386" ht="40.049999999999997" customHeight="1" x14ac:dyDescent="0.3"/>
    <row r="387" ht="40.049999999999997" customHeight="1" x14ac:dyDescent="0.3"/>
    <row r="388" ht="40.049999999999997" customHeight="1" x14ac:dyDescent="0.3"/>
    <row r="389" ht="40.049999999999997" customHeight="1" x14ac:dyDescent="0.3"/>
    <row r="390" ht="40.049999999999997" customHeight="1" x14ac:dyDescent="0.3"/>
    <row r="391" ht="40.049999999999997" customHeight="1" x14ac:dyDescent="0.3"/>
    <row r="392" ht="40.049999999999997" customHeight="1" x14ac:dyDescent="0.3"/>
    <row r="393" ht="40.049999999999997" customHeight="1" x14ac:dyDescent="0.3"/>
    <row r="394" ht="40.049999999999997" customHeight="1" x14ac:dyDescent="0.3"/>
    <row r="395" ht="40.049999999999997" customHeight="1" x14ac:dyDescent="0.3"/>
    <row r="396" ht="40.049999999999997" customHeight="1" x14ac:dyDescent="0.3"/>
    <row r="397" ht="40.049999999999997" customHeight="1" x14ac:dyDescent="0.3"/>
    <row r="398" ht="40.049999999999997" customHeight="1" x14ac:dyDescent="0.3"/>
    <row r="399" ht="40.049999999999997" customHeight="1" x14ac:dyDescent="0.3"/>
    <row r="400" ht="40.049999999999997" customHeight="1" x14ac:dyDescent="0.3"/>
    <row r="401" ht="40.049999999999997" customHeight="1" x14ac:dyDescent="0.3"/>
    <row r="402" ht="40.049999999999997" customHeight="1" x14ac:dyDescent="0.3"/>
    <row r="403" ht="40.049999999999997" customHeight="1" x14ac:dyDescent="0.3"/>
    <row r="404" ht="40.049999999999997" customHeight="1" x14ac:dyDescent="0.3"/>
    <row r="405" ht="40.049999999999997" customHeight="1" x14ac:dyDescent="0.3"/>
    <row r="406" ht="40.049999999999997" customHeight="1" x14ac:dyDescent="0.3"/>
    <row r="407" ht="40.049999999999997" customHeight="1" x14ac:dyDescent="0.3"/>
    <row r="408" ht="40.049999999999997" customHeight="1" x14ac:dyDescent="0.3"/>
    <row r="409" ht="40.049999999999997" customHeight="1" x14ac:dyDescent="0.3"/>
    <row r="410" ht="40.049999999999997" customHeight="1" x14ac:dyDescent="0.3"/>
    <row r="411" ht="40.049999999999997" customHeight="1" x14ac:dyDescent="0.3"/>
    <row r="412" ht="40.049999999999997" customHeight="1" x14ac:dyDescent="0.3"/>
    <row r="413" ht="40.049999999999997" customHeight="1" x14ac:dyDescent="0.3"/>
    <row r="414" ht="40.049999999999997" customHeight="1" x14ac:dyDescent="0.3"/>
    <row r="415" ht="40.049999999999997" customHeight="1" x14ac:dyDescent="0.3"/>
    <row r="416" ht="40.049999999999997" customHeight="1" x14ac:dyDescent="0.3"/>
    <row r="417" ht="40.049999999999997" customHeight="1" x14ac:dyDescent="0.3"/>
    <row r="418" ht="40.049999999999997" customHeight="1" x14ac:dyDescent="0.3"/>
    <row r="419" ht="40.049999999999997" customHeight="1" x14ac:dyDescent="0.3"/>
    <row r="420" ht="40.049999999999997" customHeight="1" x14ac:dyDescent="0.3"/>
    <row r="421" ht="40.049999999999997" customHeight="1" x14ac:dyDescent="0.3"/>
    <row r="422" ht="40.049999999999997" customHeight="1" x14ac:dyDescent="0.3"/>
    <row r="423" ht="40.049999999999997" customHeight="1" x14ac:dyDescent="0.3"/>
    <row r="424" ht="40.049999999999997" customHeight="1" x14ac:dyDescent="0.3"/>
    <row r="425" ht="40.049999999999997" customHeight="1" x14ac:dyDescent="0.3"/>
    <row r="426" ht="40.049999999999997" customHeight="1" x14ac:dyDescent="0.3"/>
    <row r="427" ht="40.049999999999997" customHeight="1" x14ac:dyDescent="0.3"/>
    <row r="428" ht="40.049999999999997" customHeight="1" x14ac:dyDescent="0.3"/>
    <row r="429" ht="40.049999999999997" customHeight="1" x14ac:dyDescent="0.3"/>
    <row r="430" ht="40.049999999999997" customHeight="1" x14ac:dyDescent="0.3"/>
    <row r="431" ht="40.049999999999997" customHeight="1" x14ac:dyDescent="0.3"/>
    <row r="432" ht="40.049999999999997" customHeight="1" x14ac:dyDescent="0.3"/>
    <row r="433" ht="40.049999999999997" customHeight="1" x14ac:dyDescent="0.3"/>
    <row r="434" ht="40.049999999999997" customHeight="1" x14ac:dyDescent="0.3"/>
    <row r="435" ht="40.049999999999997" customHeight="1" x14ac:dyDescent="0.3"/>
    <row r="436" ht="40.049999999999997" customHeight="1" x14ac:dyDescent="0.3"/>
    <row r="437" ht="40.049999999999997" customHeight="1" x14ac:dyDescent="0.3"/>
    <row r="438" ht="40.049999999999997" customHeight="1" x14ac:dyDescent="0.3"/>
    <row r="439" ht="40.049999999999997" customHeight="1" x14ac:dyDescent="0.3"/>
    <row r="440" ht="40.049999999999997" customHeight="1" x14ac:dyDescent="0.3"/>
    <row r="441" ht="40.049999999999997" customHeight="1" x14ac:dyDescent="0.3"/>
    <row r="442" ht="40.049999999999997" customHeight="1" x14ac:dyDescent="0.3"/>
    <row r="443" ht="40.049999999999997" customHeight="1" x14ac:dyDescent="0.3"/>
    <row r="444" ht="40.049999999999997" customHeight="1" x14ac:dyDescent="0.3"/>
    <row r="445" ht="40.049999999999997" customHeight="1" x14ac:dyDescent="0.3"/>
    <row r="446" ht="40.049999999999997" customHeight="1" x14ac:dyDescent="0.3"/>
    <row r="447" ht="40.049999999999997" customHeight="1" x14ac:dyDescent="0.3"/>
    <row r="448" ht="40.049999999999997" customHeight="1" x14ac:dyDescent="0.3"/>
    <row r="449" ht="40.049999999999997" customHeight="1" x14ac:dyDescent="0.3"/>
    <row r="450" ht="40.049999999999997" customHeight="1" x14ac:dyDescent="0.3"/>
    <row r="451" ht="40.049999999999997" customHeight="1" x14ac:dyDescent="0.3"/>
    <row r="452" ht="40.049999999999997" customHeight="1" x14ac:dyDescent="0.3"/>
    <row r="453" ht="40.049999999999997" customHeight="1" x14ac:dyDescent="0.3"/>
    <row r="454" ht="40.049999999999997" customHeight="1" x14ac:dyDescent="0.3"/>
    <row r="455" ht="40.049999999999997" customHeight="1" x14ac:dyDescent="0.3"/>
    <row r="456" ht="40.049999999999997" customHeight="1" x14ac:dyDescent="0.3"/>
    <row r="457" ht="40.049999999999997" customHeight="1" x14ac:dyDescent="0.3"/>
    <row r="458" ht="40.049999999999997" customHeight="1" x14ac:dyDescent="0.3"/>
    <row r="459" ht="40.049999999999997" customHeight="1" x14ac:dyDescent="0.3"/>
    <row r="460" ht="40.049999999999997" customHeight="1" x14ac:dyDescent="0.3"/>
    <row r="461" ht="40.049999999999997" customHeight="1" x14ac:dyDescent="0.3"/>
    <row r="462" ht="40.049999999999997" customHeight="1" x14ac:dyDescent="0.3"/>
    <row r="463" ht="40.049999999999997" customHeight="1" x14ac:dyDescent="0.3"/>
    <row r="464" ht="40.049999999999997" customHeight="1" x14ac:dyDescent="0.3"/>
    <row r="465" ht="40.049999999999997" customHeight="1" x14ac:dyDescent="0.3"/>
    <row r="466" ht="40.049999999999997" customHeight="1" x14ac:dyDescent="0.3"/>
    <row r="467" ht="40.049999999999997" customHeight="1" x14ac:dyDescent="0.3"/>
    <row r="468" ht="40.049999999999997" customHeight="1" x14ac:dyDescent="0.3"/>
    <row r="469" ht="40.049999999999997" customHeight="1" x14ac:dyDescent="0.3"/>
    <row r="470" ht="40.049999999999997" customHeight="1" x14ac:dyDescent="0.3"/>
    <row r="471" ht="40.049999999999997" customHeight="1" x14ac:dyDescent="0.3"/>
    <row r="472" ht="40.049999999999997" customHeight="1" x14ac:dyDescent="0.3"/>
    <row r="473" ht="40.049999999999997" customHeight="1" x14ac:dyDescent="0.3"/>
    <row r="474" ht="40.049999999999997" customHeight="1" x14ac:dyDescent="0.3"/>
    <row r="475" ht="40.049999999999997" customHeight="1" x14ac:dyDescent="0.3"/>
    <row r="476" ht="40.049999999999997" customHeight="1" x14ac:dyDescent="0.3"/>
    <row r="477" ht="40.049999999999997" customHeight="1" x14ac:dyDescent="0.3"/>
    <row r="478" ht="40.049999999999997" customHeight="1" x14ac:dyDescent="0.3"/>
    <row r="479" ht="40.049999999999997" customHeight="1" x14ac:dyDescent="0.3"/>
    <row r="480" ht="40.049999999999997" customHeight="1" x14ac:dyDescent="0.3"/>
    <row r="481" ht="40.049999999999997" customHeight="1" x14ac:dyDescent="0.3"/>
    <row r="482" ht="40.049999999999997" customHeight="1" x14ac:dyDescent="0.3"/>
    <row r="483" ht="40.049999999999997" customHeight="1" x14ac:dyDescent="0.3"/>
    <row r="484" ht="40.049999999999997" customHeight="1" x14ac:dyDescent="0.3"/>
    <row r="485" ht="40.049999999999997" customHeight="1" x14ac:dyDescent="0.3"/>
    <row r="486" ht="40.049999999999997" customHeight="1" x14ac:dyDescent="0.3"/>
    <row r="487" ht="40.049999999999997" customHeight="1" x14ac:dyDescent="0.3"/>
    <row r="488" ht="40.049999999999997" customHeight="1" x14ac:dyDescent="0.3"/>
    <row r="489" ht="40.049999999999997" customHeight="1" x14ac:dyDescent="0.3"/>
    <row r="490" ht="40.049999999999997" customHeight="1" x14ac:dyDescent="0.3"/>
    <row r="491" ht="40.049999999999997" customHeight="1" x14ac:dyDescent="0.3"/>
    <row r="492" ht="40.049999999999997" customHeight="1" x14ac:dyDescent="0.3"/>
    <row r="493" ht="40.049999999999997" customHeight="1" x14ac:dyDescent="0.3"/>
    <row r="494" ht="40.049999999999997" customHeight="1" x14ac:dyDescent="0.3"/>
    <row r="495" ht="40.049999999999997" customHeight="1" x14ac:dyDescent="0.3"/>
    <row r="496" ht="40.049999999999997" customHeight="1" x14ac:dyDescent="0.3"/>
    <row r="497" ht="40.049999999999997" customHeight="1" x14ac:dyDescent="0.3"/>
    <row r="498" ht="40.049999999999997" customHeight="1" x14ac:dyDescent="0.3"/>
    <row r="499" ht="40.049999999999997" customHeight="1" x14ac:dyDescent="0.3"/>
    <row r="500" ht="40.049999999999997" customHeight="1" x14ac:dyDescent="0.3"/>
    <row r="501" ht="40.049999999999997" customHeight="1" x14ac:dyDescent="0.3"/>
    <row r="502" ht="40.049999999999997" customHeight="1" x14ac:dyDescent="0.3"/>
    <row r="503" ht="40.049999999999997" customHeight="1" x14ac:dyDescent="0.3"/>
    <row r="504" ht="40.049999999999997" customHeight="1" x14ac:dyDescent="0.3"/>
    <row r="505" ht="40.049999999999997" customHeight="1" x14ac:dyDescent="0.3"/>
    <row r="506" ht="40.049999999999997" customHeight="1" x14ac:dyDescent="0.3"/>
    <row r="507" ht="40.049999999999997" customHeight="1" x14ac:dyDescent="0.3"/>
    <row r="508" ht="40.049999999999997" customHeight="1" x14ac:dyDescent="0.3"/>
    <row r="509" ht="40.049999999999997" customHeight="1" x14ac:dyDescent="0.3"/>
    <row r="510" ht="40.049999999999997" customHeight="1" x14ac:dyDescent="0.3"/>
    <row r="511" ht="40.049999999999997" customHeight="1" x14ac:dyDescent="0.3"/>
    <row r="512" ht="40.049999999999997" customHeight="1" x14ac:dyDescent="0.3"/>
    <row r="513" ht="40.049999999999997" customHeight="1" x14ac:dyDescent="0.3"/>
    <row r="514" ht="40.049999999999997" customHeight="1" x14ac:dyDescent="0.3"/>
    <row r="515" ht="40.049999999999997" customHeight="1" x14ac:dyDescent="0.3"/>
    <row r="516" ht="40.049999999999997" customHeight="1" x14ac:dyDescent="0.3"/>
  </sheetData>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33E6B-EAFE-4FC7-B59B-3826B7A345B8}">
  <dimension ref="G1:S102"/>
  <sheetViews>
    <sheetView zoomScale="70" zoomScaleNormal="100" workbookViewId="0">
      <selection activeCell="S7" sqref="S7"/>
    </sheetView>
  </sheetViews>
  <sheetFormatPr defaultRowHeight="25.8" x14ac:dyDescent="0.3"/>
  <cols>
    <col min="3" max="8" width="0" hidden="1" customWidth="1"/>
    <col min="9" max="9" width="11.33203125" hidden="1" customWidth="1"/>
    <col min="10" max="10" width="0" hidden="1" customWidth="1"/>
    <col min="11" max="11" width="0" style="38" hidden="1" customWidth="1"/>
    <col min="12" max="12" width="0" hidden="1" customWidth="1"/>
    <col min="13" max="13" width="11.77734375" style="37" customWidth="1"/>
    <col min="14" max="14" width="11.33203125" style="37" customWidth="1"/>
    <col min="15" max="15" width="62.5546875" style="37" customWidth="1"/>
    <col min="16" max="16" width="12" style="37" customWidth="1"/>
    <col min="17" max="17" width="24.44140625" style="37" customWidth="1"/>
    <col min="18" max="19" width="8.88671875" style="37"/>
  </cols>
  <sheetData>
    <row r="1" spans="7:19" s="40" customFormat="1" ht="60" customHeight="1" x14ac:dyDescent="0.3">
      <c r="G1" s="40" t="s">
        <v>337</v>
      </c>
      <c r="I1" s="40" t="s">
        <v>551</v>
      </c>
      <c r="J1" s="40" t="s">
        <v>550</v>
      </c>
      <c r="M1" s="41" t="s">
        <v>550</v>
      </c>
      <c r="N1" s="41" t="s">
        <v>551</v>
      </c>
      <c r="O1" s="41" t="s">
        <v>3</v>
      </c>
      <c r="P1" s="41" t="s">
        <v>4</v>
      </c>
      <c r="Q1" s="41" t="s">
        <v>552</v>
      </c>
      <c r="R1" s="41"/>
      <c r="S1" s="41"/>
    </row>
    <row r="2" spans="7:19" ht="60" customHeight="1" x14ac:dyDescent="0.3">
      <c r="G2">
        <v>1</v>
      </c>
      <c r="J2">
        <v>1</v>
      </c>
      <c r="K2" s="39" t="str">
        <f>VLOOKUP(J2,mainData_collection!$B$2:$E$132,2,FALSE)</f>
        <v></v>
      </c>
      <c r="L2" s="36" t="s">
        <v>5</v>
      </c>
      <c r="M2" s="37">
        <v>1</v>
      </c>
      <c r="O2" s="37" t="s">
        <v>6</v>
      </c>
      <c r="P2" s="37" t="s">
        <v>7</v>
      </c>
      <c r="Q2" s="37" t="s">
        <v>553</v>
      </c>
    </row>
    <row r="3" spans="7:19" ht="60" customHeight="1" x14ac:dyDescent="0.3">
      <c r="G3">
        <v>3</v>
      </c>
      <c r="J3">
        <v>3</v>
      </c>
      <c r="K3" s="39" t="e">
        <f>VLOOKUP(J3,mainData_collection!$B$2:$E$132,2,FALSE)</f>
        <v>#N/A</v>
      </c>
      <c r="L3" s="36"/>
      <c r="M3" s="37">
        <v>3</v>
      </c>
    </row>
    <row r="4" spans="7:19" ht="60" customHeight="1" x14ac:dyDescent="0.3">
      <c r="G4">
        <v>15</v>
      </c>
      <c r="J4">
        <v>15</v>
      </c>
      <c r="K4" s="39" t="str">
        <f>VLOOKUP(J4,mainData_collection!$B$2:$E$132,2,FALSE)</f>
        <v></v>
      </c>
      <c r="L4" s="36" t="s">
        <v>16</v>
      </c>
      <c r="M4" s="37">
        <v>15</v>
      </c>
      <c r="O4" s="37" t="s">
        <v>17</v>
      </c>
      <c r="P4" s="37" t="s">
        <v>18</v>
      </c>
      <c r="Q4" s="37" t="s">
        <v>554</v>
      </c>
    </row>
    <row r="5" spans="7:19" ht="60" customHeight="1" x14ac:dyDescent="0.3">
      <c r="G5">
        <v>29</v>
      </c>
      <c r="J5">
        <v>29</v>
      </c>
      <c r="K5" s="39" t="e">
        <f>VLOOKUP(J5,mainData_collection!$B$2:$E$132,2,FALSE)</f>
        <v>#N/A</v>
      </c>
      <c r="L5" s="36"/>
      <c r="M5" s="37">
        <v>29</v>
      </c>
      <c r="Q5" s="37" t="s">
        <v>555</v>
      </c>
    </row>
    <row r="6" spans="7:19" ht="60" customHeight="1" x14ac:dyDescent="0.3">
      <c r="G6">
        <v>48</v>
      </c>
      <c r="J6">
        <v>48</v>
      </c>
      <c r="K6" s="39" t="str">
        <f>VLOOKUP(J6,mainData_collection!$B$2:$E$132,2,FALSE)</f>
        <v></v>
      </c>
      <c r="L6" s="36" t="s">
        <v>22</v>
      </c>
      <c r="M6" s="37">
        <v>48</v>
      </c>
      <c r="O6" s="37" t="s">
        <v>23</v>
      </c>
      <c r="P6" s="37" t="s">
        <v>24</v>
      </c>
      <c r="Q6" s="37" t="s">
        <v>556</v>
      </c>
    </row>
    <row r="7" spans="7:19" ht="60" customHeight="1" x14ac:dyDescent="0.3">
      <c r="G7">
        <v>53</v>
      </c>
      <c r="J7">
        <v>53</v>
      </c>
      <c r="K7" s="39" t="str">
        <f>VLOOKUP(J7,mainData_collection!$B$2:$E$132,2,FALSE)</f>
        <v></v>
      </c>
      <c r="L7" s="36" t="s">
        <v>28</v>
      </c>
      <c r="M7" s="37">
        <v>53</v>
      </c>
      <c r="O7" s="37" t="s">
        <v>29</v>
      </c>
      <c r="P7" s="37" t="s">
        <v>30</v>
      </c>
      <c r="Q7" s="37" t="s">
        <v>557</v>
      </c>
    </row>
    <row r="8" spans="7:19" ht="60" customHeight="1" x14ac:dyDescent="0.3">
      <c r="G8">
        <v>59</v>
      </c>
      <c r="J8">
        <v>59</v>
      </c>
      <c r="K8" s="39" t="str">
        <f>VLOOKUP(J8,mainData_collection!$B$2:$E$132,2,FALSE)</f>
        <v></v>
      </c>
      <c r="L8" s="36" t="s">
        <v>34</v>
      </c>
      <c r="M8" s="37">
        <v>59</v>
      </c>
      <c r="O8" s="37" t="s">
        <v>35</v>
      </c>
      <c r="P8" s="37" t="s">
        <v>36</v>
      </c>
      <c r="Q8" s="37" t="s">
        <v>558</v>
      </c>
    </row>
    <row r="9" spans="7:19" ht="60" customHeight="1" x14ac:dyDescent="0.3">
      <c r="G9">
        <v>59</v>
      </c>
      <c r="J9">
        <v>65</v>
      </c>
      <c r="K9" s="39" t="str">
        <f>VLOOKUP(J9,mainData_collection!$B$2:$E$132,2,FALSE)</f>
        <v></v>
      </c>
      <c r="L9" s="36" t="s">
        <v>38</v>
      </c>
      <c r="M9" s="37">
        <v>65</v>
      </c>
      <c r="O9" s="37" t="s">
        <v>39</v>
      </c>
      <c r="P9" s="37" t="s">
        <v>40</v>
      </c>
      <c r="Q9" s="37" t="s">
        <v>559</v>
      </c>
    </row>
    <row r="10" spans="7:19" ht="60" customHeight="1" x14ac:dyDescent="0.3">
      <c r="G10">
        <v>59</v>
      </c>
      <c r="J10">
        <v>67</v>
      </c>
      <c r="K10" s="39" t="str">
        <f>VLOOKUP(J10,mainData_collection!$B$2:$E$132,2,FALSE)</f>
        <v></v>
      </c>
      <c r="L10" s="36" t="s">
        <v>41</v>
      </c>
      <c r="M10" s="37">
        <v>67</v>
      </c>
      <c r="O10" s="37" t="s">
        <v>42</v>
      </c>
      <c r="P10" s="37" t="s">
        <v>36</v>
      </c>
      <c r="Q10" s="37" t="s">
        <v>560</v>
      </c>
    </row>
    <row r="11" spans="7:19" ht="60" customHeight="1" x14ac:dyDescent="0.3">
      <c r="G11">
        <v>59</v>
      </c>
      <c r="J11">
        <v>72</v>
      </c>
      <c r="K11" s="39" t="e">
        <f>VLOOKUP(J11,mainData_collection!$B$2:$E$132,2,FALSE)</f>
        <v>#N/A</v>
      </c>
      <c r="L11" s="36"/>
      <c r="M11" s="37">
        <v>72</v>
      </c>
      <c r="Q11" s="37" t="s">
        <v>558</v>
      </c>
    </row>
    <row r="12" spans="7:19" ht="60" customHeight="1" x14ac:dyDescent="0.3">
      <c r="G12">
        <v>59</v>
      </c>
      <c r="J12">
        <v>86</v>
      </c>
      <c r="K12" s="39" t="str">
        <f>VLOOKUP(J12,mainData_collection!$B$2:$E$132,2,FALSE)</f>
        <v></v>
      </c>
      <c r="L12" s="36" t="s">
        <v>46</v>
      </c>
      <c r="M12" s="37">
        <v>86</v>
      </c>
      <c r="O12" s="37" t="s">
        <v>47</v>
      </c>
      <c r="P12" s="37" t="s">
        <v>7</v>
      </c>
      <c r="Q12" s="37" t="s">
        <v>7</v>
      </c>
    </row>
    <row r="13" spans="7:19" ht="60" customHeight="1" x14ac:dyDescent="0.3">
      <c r="G13">
        <v>65</v>
      </c>
      <c r="J13">
        <v>87</v>
      </c>
      <c r="K13" s="39" t="str">
        <f>VLOOKUP(J13,mainData_collection!$B$2:$E$132,2,FALSE)</f>
        <v></v>
      </c>
      <c r="L13" s="36" t="s">
        <v>48</v>
      </c>
      <c r="M13" s="37">
        <v>87</v>
      </c>
      <c r="O13" s="37" t="s">
        <v>49</v>
      </c>
      <c r="P13" s="37" t="s">
        <v>24</v>
      </c>
      <c r="Q13" s="37" t="s">
        <v>561</v>
      </c>
    </row>
    <row r="14" spans="7:19" ht="60" customHeight="1" x14ac:dyDescent="0.3">
      <c r="G14">
        <v>65</v>
      </c>
      <c r="J14">
        <v>89</v>
      </c>
      <c r="K14" s="39" t="str">
        <f>VLOOKUP(J14,mainData_collection!$B$2:$E$132,2,FALSE)</f>
        <v></v>
      </c>
      <c r="L14" s="36" t="s">
        <v>51</v>
      </c>
      <c r="M14" s="37">
        <v>89</v>
      </c>
      <c r="O14" s="37" t="s">
        <v>52</v>
      </c>
      <c r="P14" s="37" t="s">
        <v>53</v>
      </c>
      <c r="Q14" s="37" t="s">
        <v>562</v>
      </c>
    </row>
    <row r="15" spans="7:19" ht="60" customHeight="1" x14ac:dyDescent="0.3">
      <c r="G15">
        <v>67</v>
      </c>
      <c r="J15">
        <v>99</v>
      </c>
      <c r="K15" s="39" t="str">
        <f>VLOOKUP(J15,mainData_collection!$B$2:$E$132,2,FALSE)</f>
        <v></v>
      </c>
      <c r="L15" s="36" t="s">
        <v>60</v>
      </c>
      <c r="M15" s="37">
        <v>99</v>
      </c>
      <c r="O15" s="37" t="s">
        <v>61</v>
      </c>
      <c r="P15" s="37" t="s">
        <v>15</v>
      </c>
      <c r="Q15" s="37" t="s">
        <v>561</v>
      </c>
    </row>
    <row r="16" spans="7:19" ht="60" customHeight="1" x14ac:dyDescent="0.3">
      <c r="G16">
        <v>72</v>
      </c>
      <c r="J16">
        <v>102</v>
      </c>
      <c r="K16" s="39" t="e">
        <f>VLOOKUP(J16,mainData_collection!$B$2:$E$132,2,FALSE)</f>
        <v>#N/A</v>
      </c>
      <c r="L16" s="36"/>
      <c r="M16" s="37">
        <v>102</v>
      </c>
      <c r="Q16" s="37" t="s">
        <v>562</v>
      </c>
    </row>
    <row r="17" spans="7:17" ht="60" customHeight="1" x14ac:dyDescent="0.3">
      <c r="G17">
        <v>86</v>
      </c>
      <c r="J17">
        <v>104</v>
      </c>
      <c r="K17" s="39" t="e">
        <f>VLOOKUP(J17,mainData_collection!$B$2:$E$132,2,FALSE)</f>
        <v>#N/A</v>
      </c>
      <c r="L17" s="36"/>
      <c r="M17" s="37">
        <v>104</v>
      </c>
      <c r="Q17" s="37" t="s">
        <v>563</v>
      </c>
    </row>
    <row r="18" spans="7:17" ht="60" customHeight="1" x14ac:dyDescent="0.3">
      <c r="G18">
        <v>87</v>
      </c>
      <c r="J18">
        <v>119</v>
      </c>
      <c r="K18" s="39" t="e">
        <f>VLOOKUP(J18,mainData_collection!$B$2:$E$132,2,FALSE)</f>
        <v>#N/A</v>
      </c>
      <c r="L18" s="36"/>
      <c r="M18" s="37">
        <v>119</v>
      </c>
    </row>
    <row r="19" spans="7:17" ht="60" customHeight="1" x14ac:dyDescent="0.3">
      <c r="G19">
        <v>87</v>
      </c>
      <c r="J19">
        <v>121</v>
      </c>
      <c r="K19" s="39" t="str">
        <f>VLOOKUP(J19,mainData_collection!$B$2:$E$132,2,FALSE)</f>
        <v></v>
      </c>
      <c r="L19" s="36" t="s">
        <v>80</v>
      </c>
      <c r="M19" s="37">
        <v>121</v>
      </c>
      <c r="O19" s="37" t="s">
        <v>81</v>
      </c>
      <c r="P19" s="37" t="s">
        <v>53</v>
      </c>
      <c r="Q19" s="37" t="s">
        <v>573</v>
      </c>
    </row>
    <row r="20" spans="7:17" ht="60" customHeight="1" x14ac:dyDescent="0.3">
      <c r="G20">
        <v>89</v>
      </c>
      <c r="J20">
        <v>136</v>
      </c>
      <c r="K20" s="39" t="e">
        <f>VLOOKUP(J20,mainData_collection!$B$2:$E$132,2,FALSE)</f>
        <v>#N/A</v>
      </c>
      <c r="L20" s="36"/>
      <c r="M20" s="37">
        <v>136</v>
      </c>
    </row>
    <row r="21" spans="7:17" ht="60" customHeight="1" x14ac:dyDescent="0.3">
      <c r="G21">
        <v>89</v>
      </c>
      <c r="J21">
        <v>146</v>
      </c>
      <c r="K21" s="39" t="str">
        <f>VLOOKUP(J21,mainData_collection!$B$2:$E$132,2,FALSE)</f>
        <v></v>
      </c>
      <c r="L21" s="36" t="s">
        <v>391</v>
      </c>
      <c r="M21" s="37">
        <v>146</v>
      </c>
      <c r="O21" s="37">
        <v>0</v>
      </c>
      <c r="P21" s="37">
        <v>0</v>
      </c>
    </row>
    <row r="22" spans="7:17" ht="60" customHeight="1" x14ac:dyDescent="0.3">
      <c r="G22">
        <v>89</v>
      </c>
      <c r="J22">
        <v>162</v>
      </c>
      <c r="K22" s="39" t="e">
        <f>VLOOKUP(J22,mainData_collection!$B$2:$E$132,2,FALSE)</f>
        <v>#N/A</v>
      </c>
      <c r="L22" s="36"/>
      <c r="M22" s="37">
        <v>162</v>
      </c>
      <c r="Q22" s="37" t="s">
        <v>575</v>
      </c>
    </row>
    <row r="23" spans="7:17" ht="60" customHeight="1" x14ac:dyDescent="0.3">
      <c r="G23">
        <v>99</v>
      </c>
      <c r="J23">
        <v>169</v>
      </c>
      <c r="K23" s="39" t="str">
        <f>VLOOKUP(J23,mainData_collection!$B$2:$E$132,2,FALSE)</f>
        <v></v>
      </c>
      <c r="L23" s="36" t="s">
        <v>113</v>
      </c>
      <c r="M23" s="37">
        <v>169</v>
      </c>
      <c r="O23" s="37" t="s">
        <v>114</v>
      </c>
      <c r="P23" s="37" t="s">
        <v>112</v>
      </c>
      <c r="Q23" s="37" t="s">
        <v>575</v>
      </c>
    </row>
    <row r="24" spans="7:17" ht="60" customHeight="1" x14ac:dyDescent="0.3">
      <c r="G24">
        <v>99</v>
      </c>
      <c r="J24">
        <v>171</v>
      </c>
      <c r="K24" s="39" t="str">
        <f>VLOOKUP(J24,mainData_collection!$B$2:$E$132,2,FALSE)</f>
        <v></v>
      </c>
      <c r="L24" s="36" t="s">
        <v>115</v>
      </c>
      <c r="M24" s="37">
        <v>171</v>
      </c>
      <c r="O24" s="37" t="s">
        <v>116</v>
      </c>
      <c r="P24" s="37" t="s">
        <v>20</v>
      </c>
      <c r="Q24" s="37" t="s">
        <v>576</v>
      </c>
    </row>
    <row r="25" spans="7:17" ht="60" customHeight="1" x14ac:dyDescent="0.3">
      <c r="G25">
        <v>99</v>
      </c>
      <c r="J25">
        <v>175</v>
      </c>
      <c r="K25" s="39" t="str">
        <f>VLOOKUP(J25,mainData_collection!$B$2:$E$132,2,FALSE)</f>
        <v></v>
      </c>
      <c r="L25" s="36" t="s">
        <v>120</v>
      </c>
      <c r="M25" s="37">
        <v>175</v>
      </c>
      <c r="O25" s="37" t="s">
        <v>121</v>
      </c>
      <c r="P25" s="37" t="s">
        <v>24</v>
      </c>
      <c r="Q25" s="37" t="s">
        <v>579</v>
      </c>
    </row>
    <row r="26" spans="7:17" ht="60" customHeight="1" x14ac:dyDescent="0.3">
      <c r="G26">
        <v>102</v>
      </c>
      <c r="J26">
        <v>176</v>
      </c>
      <c r="K26" s="39" t="str">
        <f>VLOOKUP(J26,mainData_collection!$B$2:$E$132,2,FALSE)</f>
        <v></v>
      </c>
      <c r="L26" s="36" t="s">
        <v>122</v>
      </c>
      <c r="M26" s="37">
        <v>176</v>
      </c>
      <c r="O26" s="37" t="s">
        <v>123</v>
      </c>
      <c r="P26" s="37" t="s">
        <v>124</v>
      </c>
      <c r="Q26" s="37" t="s">
        <v>282</v>
      </c>
    </row>
    <row r="27" spans="7:17" ht="60" customHeight="1" x14ac:dyDescent="0.3">
      <c r="G27">
        <v>104</v>
      </c>
      <c r="J27">
        <v>177</v>
      </c>
      <c r="K27" s="39" t="str">
        <f>VLOOKUP(J27,mainData_collection!$B$2:$E$132,2,FALSE)</f>
        <v></v>
      </c>
      <c r="L27" s="36" t="s">
        <v>129</v>
      </c>
      <c r="M27" s="37">
        <v>177</v>
      </c>
      <c r="O27" s="37" t="s">
        <v>130</v>
      </c>
      <c r="P27" s="37" t="s">
        <v>124</v>
      </c>
    </row>
    <row r="28" spans="7:17" ht="60" customHeight="1" x14ac:dyDescent="0.3">
      <c r="G28">
        <v>119</v>
      </c>
      <c r="J28">
        <v>182</v>
      </c>
      <c r="K28" s="39">
        <f>VLOOKUP(J28,mainData_collection!$B$2:$E$132,2,FALSE)</f>
        <v>0</v>
      </c>
      <c r="L28" s="36">
        <v>0</v>
      </c>
      <c r="M28" s="37">
        <v>182</v>
      </c>
      <c r="O28" s="37" t="s">
        <v>133</v>
      </c>
      <c r="P28" s="37" t="s">
        <v>134</v>
      </c>
    </row>
    <row r="29" spans="7:17" ht="60" customHeight="1" x14ac:dyDescent="0.3">
      <c r="G29">
        <v>121</v>
      </c>
      <c r="J29">
        <v>183</v>
      </c>
      <c r="K29" s="39" t="e">
        <f>VLOOKUP(J29,mainData_collection!$B$2:$E$132,2,FALSE)</f>
        <v>#N/A</v>
      </c>
      <c r="L29" s="36"/>
      <c r="M29" s="37">
        <v>183</v>
      </c>
    </row>
    <row r="30" spans="7:17" ht="60" customHeight="1" x14ac:dyDescent="0.3">
      <c r="G30">
        <v>136</v>
      </c>
      <c r="J30">
        <v>192</v>
      </c>
      <c r="K30" s="39">
        <f>VLOOKUP(J30,mainData_collection!$B$2:$E$132,2,FALSE)</f>
        <v>0</v>
      </c>
      <c r="L30" s="36">
        <v>0</v>
      </c>
      <c r="M30" s="37">
        <v>192</v>
      </c>
      <c r="O30" s="37" t="s">
        <v>139</v>
      </c>
      <c r="P30" s="37" t="s">
        <v>36</v>
      </c>
      <c r="Q30" s="37" t="s">
        <v>570</v>
      </c>
    </row>
    <row r="31" spans="7:17" ht="60" customHeight="1" x14ac:dyDescent="0.3">
      <c r="G31">
        <v>146</v>
      </c>
      <c r="J31">
        <v>193</v>
      </c>
      <c r="K31" s="39" t="str">
        <f>VLOOKUP(J31,mainData_collection!$B$2:$E$132,2,FALSE)</f>
        <v></v>
      </c>
      <c r="L31" s="36" t="s">
        <v>373</v>
      </c>
      <c r="M31" s="37">
        <v>193</v>
      </c>
      <c r="O31" s="37">
        <v>0</v>
      </c>
      <c r="P31" s="37">
        <v>0</v>
      </c>
      <c r="Q31" s="37" t="s">
        <v>570</v>
      </c>
    </row>
    <row r="32" spans="7:17" ht="60" customHeight="1" x14ac:dyDescent="0.3">
      <c r="G32">
        <v>162</v>
      </c>
      <c r="J32">
        <v>195</v>
      </c>
      <c r="K32" s="39" t="e">
        <f>VLOOKUP(J32,mainData_collection!$B$2:$E$132,2,FALSE)</f>
        <v>#N/A</v>
      </c>
      <c r="L32" s="36"/>
      <c r="M32" s="37">
        <v>195</v>
      </c>
      <c r="Q32" s="37" t="s">
        <v>569</v>
      </c>
    </row>
    <row r="33" spans="7:17" ht="60" customHeight="1" x14ac:dyDescent="0.3">
      <c r="G33">
        <v>169</v>
      </c>
      <c r="J33">
        <v>197</v>
      </c>
      <c r="K33" s="39" t="str">
        <f>VLOOKUP(J33,mainData_collection!$B$2:$E$132,2,FALSE)</f>
        <v></v>
      </c>
      <c r="L33" s="36" t="s">
        <v>142</v>
      </c>
      <c r="M33" s="37">
        <v>197</v>
      </c>
      <c r="O33" s="37" t="s">
        <v>143</v>
      </c>
      <c r="P33" s="37" t="s">
        <v>36</v>
      </c>
      <c r="Q33" s="37" t="s">
        <v>574</v>
      </c>
    </row>
    <row r="34" spans="7:17" ht="60" customHeight="1" x14ac:dyDescent="0.3">
      <c r="G34">
        <v>171</v>
      </c>
      <c r="J34">
        <v>204</v>
      </c>
      <c r="K34" s="39" t="str">
        <f>VLOOKUP(J34,mainData_collection!$B$2:$E$132,2,FALSE)</f>
        <v></v>
      </c>
      <c r="L34" s="36" t="s">
        <v>146</v>
      </c>
      <c r="M34" s="37">
        <v>204</v>
      </c>
      <c r="O34" s="37" t="s">
        <v>147</v>
      </c>
      <c r="P34" s="37" t="s">
        <v>7</v>
      </c>
      <c r="Q34" s="37" t="s">
        <v>571</v>
      </c>
    </row>
    <row r="35" spans="7:17" ht="60" customHeight="1" x14ac:dyDescent="0.3">
      <c r="G35">
        <v>175</v>
      </c>
      <c r="J35">
        <v>211</v>
      </c>
      <c r="K35" s="39" t="str">
        <f>VLOOKUP(J35,mainData_collection!$B$2:$E$132,2,FALSE)</f>
        <v></v>
      </c>
      <c r="L35" s="36" t="s">
        <v>150</v>
      </c>
      <c r="M35" s="37">
        <v>211</v>
      </c>
      <c r="O35" s="37" t="s">
        <v>151</v>
      </c>
      <c r="P35" s="37" t="s">
        <v>10</v>
      </c>
      <c r="Q35" s="37" t="s">
        <v>572</v>
      </c>
    </row>
    <row r="36" spans="7:17" ht="60" customHeight="1" x14ac:dyDescent="0.3">
      <c r="G36">
        <v>176</v>
      </c>
      <c r="J36">
        <v>216</v>
      </c>
      <c r="K36" s="39" t="str">
        <f>VLOOKUP(J36,mainData_collection!$B$2:$E$132,2,FALSE)</f>
        <v></v>
      </c>
      <c r="L36" s="36" t="s">
        <v>155</v>
      </c>
      <c r="M36" s="37">
        <v>216</v>
      </c>
      <c r="O36" s="37" t="s">
        <v>156</v>
      </c>
      <c r="P36" s="37" t="s">
        <v>33</v>
      </c>
      <c r="Q36" s="37" t="s">
        <v>578</v>
      </c>
    </row>
    <row r="37" spans="7:17" ht="60" customHeight="1" x14ac:dyDescent="0.3">
      <c r="G37">
        <v>176</v>
      </c>
      <c r="J37">
        <v>229</v>
      </c>
      <c r="K37" s="39" t="e">
        <f>VLOOKUP(J37,mainData_collection!$B$2:$E$132,2,FALSE)</f>
        <v>#N/A</v>
      </c>
      <c r="L37" s="36"/>
      <c r="M37" s="37">
        <v>229</v>
      </c>
    </row>
    <row r="38" spans="7:17" ht="60" customHeight="1" x14ac:dyDescent="0.3">
      <c r="G38">
        <v>176</v>
      </c>
      <c r="J38">
        <v>230</v>
      </c>
      <c r="K38" s="39" t="str">
        <f>VLOOKUP(J38,mainData_collection!$B$2:$E$132,2,FALSE)</f>
        <v></v>
      </c>
      <c r="L38" s="36" t="s">
        <v>158</v>
      </c>
      <c r="M38" s="37">
        <v>230</v>
      </c>
      <c r="O38" s="37" t="s">
        <v>159</v>
      </c>
      <c r="P38" s="37" t="s">
        <v>20</v>
      </c>
      <c r="Q38" s="37" t="s">
        <v>580</v>
      </c>
    </row>
    <row r="39" spans="7:17" ht="60" customHeight="1" x14ac:dyDescent="0.3">
      <c r="G39">
        <v>176</v>
      </c>
      <c r="J39">
        <v>233</v>
      </c>
      <c r="K39" s="39">
        <f>VLOOKUP(J39,mainData_collection!$B$2:$E$132,2,FALSE)</f>
        <v>0</v>
      </c>
      <c r="L39" s="36">
        <v>0</v>
      </c>
      <c r="M39" s="37">
        <v>233</v>
      </c>
      <c r="O39" s="37" t="s">
        <v>160</v>
      </c>
      <c r="P39" s="37" t="s">
        <v>24</v>
      </c>
      <c r="Q39" s="37" t="s">
        <v>580</v>
      </c>
    </row>
    <row r="40" spans="7:17" ht="60" customHeight="1" x14ac:dyDescent="0.3">
      <c r="G40">
        <v>177</v>
      </c>
      <c r="J40">
        <v>244</v>
      </c>
      <c r="K40" s="39">
        <f>VLOOKUP(J40,mainData_collection!$B$2:$E$132,2,FALSE)</f>
        <v>0</v>
      </c>
      <c r="L40" s="36">
        <v>0</v>
      </c>
      <c r="M40" s="37">
        <v>244</v>
      </c>
      <c r="O40" s="37" t="s">
        <v>163</v>
      </c>
      <c r="P40" s="37" t="s">
        <v>20</v>
      </c>
    </row>
    <row r="41" spans="7:17" ht="60" customHeight="1" x14ac:dyDescent="0.3">
      <c r="G41">
        <v>182</v>
      </c>
      <c r="J41">
        <v>293</v>
      </c>
      <c r="K41" s="39" t="e">
        <f>VLOOKUP(J41,mainData_collection!$B$2:$E$132,2,FALSE)</f>
        <v>#N/A</v>
      </c>
      <c r="L41" s="36"/>
      <c r="M41" s="37">
        <v>293</v>
      </c>
      <c r="Q41" s="37" t="s">
        <v>577</v>
      </c>
    </row>
    <row r="42" spans="7:17" ht="60" customHeight="1" x14ac:dyDescent="0.3">
      <c r="G42">
        <v>182</v>
      </c>
      <c r="J42">
        <v>328</v>
      </c>
      <c r="K42" s="39" t="e">
        <f>VLOOKUP(J42,mainData_collection!$B$2:$E$132,2,FALSE)</f>
        <v>#N/A</v>
      </c>
      <c r="L42" s="36"/>
      <c r="M42" s="37">
        <v>328</v>
      </c>
      <c r="Q42" s="37" t="s">
        <v>567</v>
      </c>
    </row>
    <row r="43" spans="7:17" ht="60" customHeight="1" x14ac:dyDescent="0.3">
      <c r="G43">
        <v>183</v>
      </c>
      <c r="J43">
        <v>336</v>
      </c>
      <c r="K43" s="39">
        <f>VLOOKUP(J43,mainData_collection!$B$2:$E$132,2,FALSE)</f>
        <v>0</v>
      </c>
      <c r="L43" s="36">
        <v>0</v>
      </c>
      <c r="M43" s="37">
        <v>336</v>
      </c>
      <c r="O43" s="37" t="s">
        <v>201</v>
      </c>
      <c r="P43" s="37" t="s">
        <v>10</v>
      </c>
      <c r="Q43" s="37" t="s">
        <v>568</v>
      </c>
    </row>
    <row r="44" spans="7:17" ht="60" customHeight="1" x14ac:dyDescent="0.3">
      <c r="G44">
        <v>192</v>
      </c>
      <c r="J44">
        <v>341</v>
      </c>
      <c r="K44" s="39">
        <f>VLOOKUP(J44,mainData_collection!$B$2:$E$132,2,FALSE)</f>
        <v>0</v>
      </c>
      <c r="L44" s="36">
        <v>0</v>
      </c>
      <c r="M44" s="37">
        <v>341</v>
      </c>
      <c r="O44" s="37" t="s">
        <v>202</v>
      </c>
      <c r="P44" s="37" t="s">
        <v>20</v>
      </c>
    </row>
    <row r="45" spans="7:17" ht="60" customHeight="1" x14ac:dyDescent="0.3">
      <c r="G45">
        <v>193</v>
      </c>
      <c r="J45">
        <v>342</v>
      </c>
      <c r="K45" s="39" t="str">
        <f>VLOOKUP(J45,mainData_collection!$B$2:$E$132,2,FALSE)</f>
        <v></v>
      </c>
      <c r="L45" s="36" t="s">
        <v>203</v>
      </c>
      <c r="M45" s="37">
        <v>342</v>
      </c>
      <c r="O45" s="37" t="s">
        <v>204</v>
      </c>
      <c r="P45" s="37" t="s">
        <v>205</v>
      </c>
      <c r="Q45" s="37" t="s">
        <v>581</v>
      </c>
    </row>
    <row r="46" spans="7:17" ht="60" customHeight="1" x14ac:dyDescent="0.3">
      <c r="G46">
        <v>195</v>
      </c>
      <c r="J46">
        <v>343</v>
      </c>
      <c r="K46" s="39" t="e">
        <f>VLOOKUP(J46,mainData_collection!$B$2:$E$132,2,FALSE)</f>
        <v>#N/A</v>
      </c>
      <c r="L46" s="36"/>
      <c r="M46" s="37">
        <v>343</v>
      </c>
    </row>
    <row r="47" spans="7:17" ht="60" customHeight="1" x14ac:dyDescent="0.3">
      <c r="G47">
        <v>197</v>
      </c>
      <c r="J47">
        <v>344</v>
      </c>
      <c r="K47" s="39" t="e">
        <f>VLOOKUP(J47,mainData_collection!$B$2:$E$132,2,FALSE)</f>
        <v>#N/A</v>
      </c>
      <c r="L47" s="36"/>
      <c r="M47" s="37">
        <v>344</v>
      </c>
    </row>
    <row r="48" spans="7:17" ht="60" customHeight="1" x14ac:dyDescent="0.3">
      <c r="G48">
        <v>204</v>
      </c>
      <c r="J48">
        <v>375</v>
      </c>
      <c r="K48" s="39" t="e">
        <f>VLOOKUP(J48,mainData_collection!$B$2:$E$132,2,FALSE)</f>
        <v>#N/A</v>
      </c>
      <c r="L48" s="36"/>
      <c r="M48" s="37">
        <v>375</v>
      </c>
    </row>
    <row r="49" spans="7:17" ht="60" customHeight="1" x14ac:dyDescent="0.3">
      <c r="G49">
        <v>211</v>
      </c>
      <c r="J49">
        <v>387</v>
      </c>
      <c r="K49" s="39" t="str">
        <f>VLOOKUP(J49,mainData_collection!$B$2:$E$132,2,FALSE)</f>
        <v></v>
      </c>
      <c r="L49" s="36" t="s">
        <v>216</v>
      </c>
      <c r="M49" s="37">
        <v>387</v>
      </c>
      <c r="O49" s="37" t="s">
        <v>217</v>
      </c>
      <c r="P49" s="37" t="s">
        <v>24</v>
      </c>
      <c r="Q49" s="37" t="s">
        <v>565</v>
      </c>
    </row>
    <row r="50" spans="7:17" ht="60" customHeight="1" x14ac:dyDescent="0.3">
      <c r="G50">
        <v>211</v>
      </c>
      <c r="J50">
        <v>391</v>
      </c>
      <c r="K50" s="39" t="str">
        <f>VLOOKUP(J50,mainData_collection!$B$2:$E$132,2,FALSE)</f>
        <v></v>
      </c>
      <c r="L50" s="36" t="s">
        <v>218</v>
      </c>
      <c r="M50" s="37">
        <v>391</v>
      </c>
      <c r="O50" s="37" t="s">
        <v>219</v>
      </c>
      <c r="P50" s="37" t="s">
        <v>112</v>
      </c>
      <c r="Q50" s="37" t="s">
        <v>564</v>
      </c>
    </row>
    <row r="51" spans="7:17" ht="60" customHeight="1" x14ac:dyDescent="0.3">
      <c r="G51">
        <v>216</v>
      </c>
      <c r="J51">
        <v>403</v>
      </c>
      <c r="K51" s="39" t="str">
        <f>VLOOKUP(J51,mainData_collection!$B$2:$E$132,2,FALSE)</f>
        <v></v>
      </c>
      <c r="L51" s="36" t="s">
        <v>225</v>
      </c>
      <c r="M51" s="37">
        <v>403</v>
      </c>
      <c r="O51" s="37" t="s">
        <v>226</v>
      </c>
      <c r="P51" s="37" t="s">
        <v>20</v>
      </c>
      <c r="Q51" s="37" t="s">
        <v>566</v>
      </c>
    </row>
    <row r="52" spans="7:17" ht="60" customHeight="1" x14ac:dyDescent="0.3">
      <c r="G52">
        <v>229</v>
      </c>
    </row>
    <row r="53" spans="7:17" ht="60" customHeight="1" x14ac:dyDescent="0.3">
      <c r="G53">
        <v>230</v>
      </c>
    </row>
    <row r="54" spans="7:17" ht="60" customHeight="1" x14ac:dyDescent="0.3">
      <c r="G54">
        <v>230</v>
      </c>
    </row>
    <row r="55" spans="7:17" ht="60" customHeight="1" x14ac:dyDescent="0.3">
      <c r="G55">
        <v>233</v>
      </c>
    </row>
    <row r="56" spans="7:17" ht="60" customHeight="1" x14ac:dyDescent="0.3">
      <c r="G56">
        <v>244</v>
      </c>
    </row>
    <row r="57" spans="7:17" ht="60" customHeight="1" x14ac:dyDescent="0.3">
      <c r="G57">
        <v>244</v>
      </c>
    </row>
    <row r="58" spans="7:17" ht="60" customHeight="1" x14ac:dyDescent="0.3">
      <c r="G58">
        <v>293</v>
      </c>
    </row>
    <row r="59" spans="7:17" ht="60" customHeight="1" x14ac:dyDescent="0.3">
      <c r="G59">
        <v>293</v>
      </c>
    </row>
    <row r="60" spans="7:17" ht="60" customHeight="1" x14ac:dyDescent="0.3">
      <c r="G60">
        <v>328</v>
      </c>
    </row>
    <row r="61" spans="7:17" ht="60" customHeight="1" x14ac:dyDescent="0.3">
      <c r="G61">
        <v>336</v>
      </c>
    </row>
    <row r="62" spans="7:17" ht="60" customHeight="1" x14ac:dyDescent="0.3">
      <c r="G62">
        <v>336</v>
      </c>
    </row>
    <row r="63" spans="7:17" ht="60" customHeight="1" x14ac:dyDescent="0.3">
      <c r="G63">
        <v>336</v>
      </c>
    </row>
    <row r="64" spans="7:17" ht="60" customHeight="1" x14ac:dyDescent="0.3">
      <c r="G64">
        <v>341</v>
      </c>
    </row>
    <row r="65" spans="7:7" ht="60" customHeight="1" x14ac:dyDescent="0.3">
      <c r="G65">
        <v>342</v>
      </c>
    </row>
    <row r="66" spans="7:7" ht="60" customHeight="1" x14ac:dyDescent="0.3">
      <c r="G66">
        <v>342</v>
      </c>
    </row>
    <row r="67" spans="7:7" ht="60" customHeight="1" x14ac:dyDescent="0.3">
      <c r="G67">
        <v>342</v>
      </c>
    </row>
    <row r="68" spans="7:7" ht="60" customHeight="1" x14ac:dyDescent="0.3">
      <c r="G68">
        <v>342</v>
      </c>
    </row>
    <row r="69" spans="7:7" ht="60" customHeight="1" x14ac:dyDescent="0.3">
      <c r="G69">
        <v>342</v>
      </c>
    </row>
    <row r="70" spans="7:7" ht="60" customHeight="1" x14ac:dyDescent="0.3">
      <c r="G70">
        <v>342</v>
      </c>
    </row>
    <row r="71" spans="7:7" ht="60" customHeight="1" x14ac:dyDescent="0.3">
      <c r="G71">
        <v>342</v>
      </c>
    </row>
    <row r="72" spans="7:7" ht="60" customHeight="1" x14ac:dyDescent="0.3">
      <c r="G72">
        <v>342</v>
      </c>
    </row>
    <row r="73" spans="7:7" ht="60" customHeight="1" x14ac:dyDescent="0.3">
      <c r="G73">
        <v>342</v>
      </c>
    </row>
    <row r="74" spans="7:7" ht="60" customHeight="1" x14ac:dyDescent="0.3">
      <c r="G74">
        <v>342</v>
      </c>
    </row>
    <row r="75" spans="7:7" ht="60" customHeight="1" x14ac:dyDescent="0.3">
      <c r="G75">
        <v>342</v>
      </c>
    </row>
    <row r="76" spans="7:7" ht="60" customHeight="1" x14ac:dyDescent="0.3">
      <c r="G76">
        <v>342</v>
      </c>
    </row>
    <row r="77" spans="7:7" ht="60" customHeight="1" x14ac:dyDescent="0.3">
      <c r="G77">
        <v>343</v>
      </c>
    </row>
    <row r="78" spans="7:7" ht="60" customHeight="1" x14ac:dyDescent="0.3">
      <c r="G78">
        <v>343</v>
      </c>
    </row>
    <row r="79" spans="7:7" ht="60" customHeight="1" x14ac:dyDescent="0.3">
      <c r="G79">
        <v>344</v>
      </c>
    </row>
    <row r="80" spans="7:7" ht="60" customHeight="1" x14ac:dyDescent="0.3">
      <c r="G80">
        <v>375</v>
      </c>
    </row>
    <row r="81" spans="7:7" ht="60" customHeight="1" x14ac:dyDescent="0.3">
      <c r="G81">
        <v>387</v>
      </c>
    </row>
    <row r="82" spans="7:7" ht="60" customHeight="1" x14ac:dyDescent="0.3">
      <c r="G82">
        <v>391</v>
      </c>
    </row>
    <row r="83" spans="7:7" ht="60" customHeight="1" x14ac:dyDescent="0.3">
      <c r="G83">
        <v>391</v>
      </c>
    </row>
    <row r="84" spans="7:7" ht="60" customHeight="1" x14ac:dyDescent="0.3">
      <c r="G84">
        <v>403</v>
      </c>
    </row>
    <row r="85" spans="7:7" ht="60" customHeight="1" x14ac:dyDescent="0.3"/>
    <row r="86" spans="7:7" ht="60" customHeight="1" x14ac:dyDescent="0.3"/>
    <row r="87" spans="7:7" ht="60" customHeight="1" x14ac:dyDescent="0.3"/>
    <row r="88" spans="7:7" ht="60" customHeight="1" x14ac:dyDescent="0.3"/>
    <row r="89" spans="7:7" ht="60" customHeight="1" x14ac:dyDescent="0.3"/>
    <row r="90" spans="7:7" ht="60" customHeight="1" x14ac:dyDescent="0.3"/>
    <row r="91" spans="7:7" ht="60" customHeight="1" x14ac:dyDescent="0.3"/>
    <row r="92" spans="7:7" ht="60" customHeight="1" x14ac:dyDescent="0.3"/>
    <row r="93" spans="7:7" ht="60" customHeight="1" x14ac:dyDescent="0.3"/>
    <row r="94" spans="7:7" ht="60" customHeight="1" x14ac:dyDescent="0.3"/>
    <row r="95" spans="7:7" ht="60" customHeight="1" x14ac:dyDescent="0.3"/>
    <row r="96" spans="7:7" ht="60" customHeight="1" x14ac:dyDescent="0.3"/>
    <row r="97" spans="7:7" ht="60" customHeight="1" x14ac:dyDescent="0.3"/>
    <row r="98" spans="7:7" ht="60" customHeight="1" x14ac:dyDescent="0.3"/>
    <row r="99" spans="7:7" ht="60" customHeight="1" x14ac:dyDescent="0.3"/>
    <row r="100" spans="7:7" ht="60" customHeight="1" x14ac:dyDescent="0.3"/>
    <row r="101" spans="7:7" ht="60" customHeight="1" x14ac:dyDescent="0.3"/>
    <row r="102" spans="7:7" ht="60" customHeight="1" x14ac:dyDescent="0.3">
      <c r="G102" t="s">
        <v>337</v>
      </c>
    </row>
  </sheetData>
  <sortState xmlns:xlrd2="http://schemas.microsoft.com/office/spreadsheetml/2017/richdata2" ref="G2:G102">
    <sortCondition ref="G2:G102"/>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E0E45-7411-48CC-9712-8AF96E866CEC}">
  <dimension ref="C1:N46"/>
  <sheetViews>
    <sheetView topLeftCell="B3" workbookViewId="0">
      <selection activeCell="J8" sqref="J8"/>
    </sheetView>
  </sheetViews>
  <sheetFormatPr defaultRowHeight="14.4" x14ac:dyDescent="0.3"/>
  <cols>
    <col min="4" max="4" width="12.6640625" customWidth="1"/>
    <col min="6" max="6" width="23.109375" customWidth="1"/>
    <col min="7" max="7" width="17.33203125" customWidth="1"/>
    <col min="8" max="8" width="25.21875" customWidth="1"/>
    <col min="9" max="9" width="28.44140625" customWidth="1"/>
  </cols>
  <sheetData>
    <row r="1" spans="3:14" ht="15" thickBot="1" x14ac:dyDescent="0.35"/>
    <row r="2" spans="3:14" ht="60" customHeight="1" thickBot="1" x14ac:dyDescent="0.35">
      <c r="C2" s="60" t="s">
        <v>601</v>
      </c>
      <c r="D2" s="61" t="s">
        <v>602</v>
      </c>
      <c r="E2" s="61" t="s">
        <v>603</v>
      </c>
      <c r="F2" s="61" t="s">
        <v>604</v>
      </c>
      <c r="G2" s="61" t="s">
        <v>605</v>
      </c>
      <c r="H2" s="61" t="s">
        <v>606</v>
      </c>
      <c r="I2" s="61" t="s">
        <v>607</v>
      </c>
      <c r="J2" s="61" t="s">
        <v>608</v>
      </c>
      <c r="K2" s="61" t="s">
        <v>609</v>
      </c>
      <c r="L2" s="61" t="s">
        <v>610</v>
      </c>
      <c r="M2" s="61" t="s">
        <v>611</v>
      </c>
      <c r="N2" s="61"/>
    </row>
    <row r="3" spans="3:14" ht="60" customHeight="1" thickBot="1" x14ac:dyDescent="0.35">
      <c r="C3" s="62" t="s">
        <v>612</v>
      </c>
      <c r="D3" s="63"/>
      <c r="E3" s="63"/>
      <c r="F3" s="63"/>
      <c r="G3" s="63"/>
      <c r="H3" s="63"/>
      <c r="I3" s="63"/>
      <c r="J3" s="63"/>
      <c r="K3" s="63"/>
      <c r="L3" s="63"/>
      <c r="M3" s="63"/>
      <c r="N3" s="64"/>
    </row>
    <row r="4" spans="3:14" ht="60" customHeight="1" thickBot="1" x14ac:dyDescent="0.35">
      <c r="C4" s="65" t="s">
        <v>613</v>
      </c>
      <c r="D4" s="66">
        <v>391</v>
      </c>
      <c r="E4" s="66">
        <v>256</v>
      </c>
      <c r="F4" s="66">
        <v>327</v>
      </c>
      <c r="G4" s="66">
        <v>391</v>
      </c>
      <c r="H4" s="66">
        <v>261</v>
      </c>
      <c r="I4" s="66">
        <v>134</v>
      </c>
      <c r="J4" s="66">
        <v>86</v>
      </c>
      <c r="K4" s="66">
        <v>391</v>
      </c>
      <c r="L4" s="66">
        <v>391</v>
      </c>
      <c r="M4" s="66">
        <v>53</v>
      </c>
      <c r="N4" s="66"/>
    </row>
    <row r="5" spans="3:14" ht="60" customHeight="1" thickBot="1" x14ac:dyDescent="0.35">
      <c r="C5" s="65" t="s">
        <v>614</v>
      </c>
      <c r="D5" s="114" t="s">
        <v>615</v>
      </c>
      <c r="E5" s="115"/>
      <c r="F5" s="115"/>
      <c r="G5" s="115"/>
      <c r="H5" s="115"/>
      <c r="I5" s="115"/>
      <c r="J5" s="115"/>
      <c r="K5" s="115"/>
      <c r="L5" s="115"/>
      <c r="M5" s="115"/>
      <c r="N5" s="116"/>
    </row>
    <row r="6" spans="3:14" ht="60" customHeight="1" thickBot="1" x14ac:dyDescent="0.35"/>
    <row r="7" spans="3:14" ht="60" customHeight="1" x14ac:dyDescent="0.3">
      <c r="C7" s="69" t="s">
        <v>601</v>
      </c>
      <c r="D7" s="70" t="s">
        <v>612</v>
      </c>
      <c r="E7" s="70" t="s">
        <v>613</v>
      </c>
      <c r="F7" s="70" t="s">
        <v>616</v>
      </c>
      <c r="G7" s="70" t="s">
        <v>617</v>
      </c>
      <c r="H7" s="70" t="s">
        <v>618</v>
      </c>
      <c r="I7" s="75" t="s">
        <v>619</v>
      </c>
    </row>
    <row r="8" spans="3:14" ht="60" customHeight="1" x14ac:dyDescent="0.3">
      <c r="C8" s="71" t="s">
        <v>602</v>
      </c>
      <c r="D8" s="67"/>
      <c r="E8" s="68">
        <v>391</v>
      </c>
      <c r="F8" s="76" t="s">
        <v>622</v>
      </c>
      <c r="G8" s="76" t="s">
        <v>628</v>
      </c>
      <c r="H8" s="76" t="s">
        <v>630</v>
      </c>
      <c r="I8" s="77" t="s">
        <v>631</v>
      </c>
      <c r="K8" s="85"/>
    </row>
    <row r="9" spans="3:14" ht="60" customHeight="1" x14ac:dyDescent="0.3">
      <c r="C9" s="71" t="s">
        <v>603</v>
      </c>
      <c r="D9" s="67"/>
      <c r="E9" s="68">
        <v>256</v>
      </c>
      <c r="F9" s="76" t="s">
        <v>623</v>
      </c>
      <c r="G9" s="76" t="s">
        <v>629</v>
      </c>
      <c r="H9" s="77" t="s">
        <v>632</v>
      </c>
      <c r="I9" s="77" t="s">
        <v>632</v>
      </c>
    </row>
    <row r="10" spans="3:14" ht="60" customHeight="1" x14ac:dyDescent="0.3">
      <c r="C10" s="71" t="s">
        <v>604</v>
      </c>
      <c r="D10" s="67"/>
      <c r="E10" s="68">
        <v>327</v>
      </c>
      <c r="F10" s="76" t="s">
        <v>624</v>
      </c>
      <c r="G10" s="76" t="s">
        <v>633</v>
      </c>
      <c r="H10" s="76" t="s">
        <v>634</v>
      </c>
      <c r="I10" s="77" t="s">
        <v>635</v>
      </c>
    </row>
    <row r="11" spans="3:14" ht="60" customHeight="1" x14ac:dyDescent="0.3">
      <c r="C11" s="71" t="s">
        <v>605</v>
      </c>
      <c r="D11" s="67"/>
      <c r="E11" s="68">
        <v>391</v>
      </c>
      <c r="F11" s="76" t="s">
        <v>622</v>
      </c>
      <c r="G11" s="76" t="s">
        <v>628</v>
      </c>
      <c r="H11" s="76" t="s">
        <v>630</v>
      </c>
      <c r="I11" s="77" t="s">
        <v>631</v>
      </c>
    </row>
    <row r="12" spans="3:14" ht="60" customHeight="1" x14ac:dyDescent="0.3">
      <c r="C12" s="71" t="s">
        <v>606</v>
      </c>
      <c r="D12" s="67"/>
      <c r="E12" s="68">
        <v>261</v>
      </c>
      <c r="F12" s="76" t="s">
        <v>625</v>
      </c>
      <c r="G12" s="76" t="s">
        <v>636</v>
      </c>
      <c r="H12" s="76" t="s">
        <v>637</v>
      </c>
      <c r="I12" s="77" t="s">
        <v>638</v>
      </c>
    </row>
    <row r="13" spans="3:14" ht="60" customHeight="1" x14ac:dyDescent="0.3">
      <c r="C13" s="71" t="s">
        <v>607</v>
      </c>
      <c r="D13" s="67"/>
      <c r="E13" s="68">
        <v>134</v>
      </c>
      <c r="F13" s="76" t="s">
        <v>626</v>
      </c>
      <c r="G13" s="76"/>
      <c r="H13" s="76" t="s">
        <v>621</v>
      </c>
      <c r="I13" s="77" t="s">
        <v>644</v>
      </c>
      <c r="K13" s="85" t="s">
        <v>647</v>
      </c>
    </row>
    <row r="14" spans="3:14" ht="60" customHeight="1" x14ac:dyDescent="0.3">
      <c r="C14" s="71" t="s">
        <v>608</v>
      </c>
      <c r="D14" s="67"/>
      <c r="E14" s="68">
        <v>86</v>
      </c>
      <c r="F14" s="76" t="s">
        <v>627</v>
      </c>
      <c r="G14" s="76" t="s">
        <v>620</v>
      </c>
      <c r="H14" s="76" t="s">
        <v>639</v>
      </c>
      <c r="I14" s="77" t="s">
        <v>640</v>
      </c>
    </row>
    <row r="15" spans="3:14" ht="60" customHeight="1" x14ac:dyDescent="0.3">
      <c r="C15" s="71" t="s">
        <v>609</v>
      </c>
      <c r="D15" s="67"/>
      <c r="E15" s="68">
        <v>391</v>
      </c>
      <c r="F15" s="76" t="s">
        <v>622</v>
      </c>
      <c r="G15" s="76" t="s">
        <v>628</v>
      </c>
      <c r="H15" s="76" t="s">
        <v>630</v>
      </c>
      <c r="I15" s="77" t="s">
        <v>631</v>
      </c>
    </row>
    <row r="16" spans="3:14" ht="60" customHeight="1" x14ac:dyDescent="0.3">
      <c r="C16" s="71" t="s">
        <v>610</v>
      </c>
      <c r="D16" s="67"/>
      <c r="E16" s="68">
        <v>391</v>
      </c>
      <c r="F16" s="76" t="s">
        <v>622</v>
      </c>
      <c r="G16" s="76" t="s">
        <v>628</v>
      </c>
      <c r="H16" s="76" t="s">
        <v>630</v>
      </c>
      <c r="I16" s="77" t="s">
        <v>631</v>
      </c>
    </row>
    <row r="17" spans="3:11" ht="60" customHeight="1" x14ac:dyDescent="0.3">
      <c r="C17" s="71" t="s">
        <v>611</v>
      </c>
      <c r="D17" s="67"/>
      <c r="E17" s="68">
        <v>53</v>
      </c>
      <c r="F17" s="76" t="s">
        <v>641</v>
      </c>
      <c r="G17" s="76" t="s">
        <v>642</v>
      </c>
      <c r="H17" s="76"/>
      <c r="I17" s="77" t="s">
        <v>643</v>
      </c>
      <c r="K17" s="85" t="s">
        <v>650</v>
      </c>
    </row>
    <row r="18" spans="3:11" ht="60" customHeight="1" x14ac:dyDescent="0.3">
      <c r="C18" s="80" t="s">
        <v>645</v>
      </c>
      <c r="D18" s="81" t="s">
        <v>651</v>
      </c>
      <c r="E18" s="85" t="s">
        <v>646</v>
      </c>
      <c r="F18" s="83" t="s">
        <v>652</v>
      </c>
      <c r="G18" s="83" t="s">
        <v>654</v>
      </c>
      <c r="H18" s="83" t="s">
        <v>653</v>
      </c>
      <c r="I18" s="84" t="s">
        <v>655</v>
      </c>
    </row>
    <row r="19" spans="3:11" ht="60" customHeight="1" x14ac:dyDescent="0.3">
      <c r="C19" s="80" t="s">
        <v>648</v>
      </c>
      <c r="D19" s="81" t="s">
        <v>651</v>
      </c>
      <c r="E19" s="85" t="s">
        <v>647</v>
      </c>
      <c r="F19" s="83" t="s">
        <v>656</v>
      </c>
      <c r="G19" s="83"/>
      <c r="H19" s="83"/>
      <c r="I19" s="84" t="s">
        <v>656</v>
      </c>
    </row>
    <row r="20" spans="3:11" ht="60" customHeight="1" x14ac:dyDescent="0.3">
      <c r="C20" s="80" t="s">
        <v>649</v>
      </c>
      <c r="D20" s="81" t="s">
        <v>651</v>
      </c>
      <c r="E20" s="85" t="s">
        <v>650</v>
      </c>
      <c r="F20" s="83" t="s">
        <v>657</v>
      </c>
      <c r="G20" s="83"/>
      <c r="H20" s="83"/>
      <c r="I20" s="84" t="s">
        <v>657</v>
      </c>
    </row>
    <row r="21" spans="3:11" ht="185.4" customHeight="1" x14ac:dyDescent="0.3">
      <c r="C21" s="80" t="s">
        <v>658</v>
      </c>
      <c r="D21" s="81" t="s">
        <v>659</v>
      </c>
      <c r="E21" s="82"/>
      <c r="F21" s="117" t="s">
        <v>660</v>
      </c>
      <c r="G21" s="118"/>
      <c r="H21" s="118"/>
      <c r="I21" s="119"/>
    </row>
    <row r="22" spans="3:11" ht="60" customHeight="1" x14ac:dyDescent="0.3">
      <c r="C22" s="80"/>
      <c r="D22" s="81"/>
      <c r="E22" s="82"/>
      <c r="F22" s="83"/>
      <c r="G22" s="83"/>
      <c r="H22" s="83"/>
      <c r="I22" s="84"/>
    </row>
    <row r="23" spans="3:11" ht="60" customHeight="1" x14ac:dyDescent="0.3">
      <c r="C23" s="80"/>
      <c r="D23" s="81"/>
      <c r="E23" s="82"/>
      <c r="F23" s="83"/>
      <c r="G23" s="83"/>
      <c r="H23" s="83"/>
      <c r="I23" s="84"/>
    </row>
    <row r="24" spans="3:11" ht="60" customHeight="1" thickBot="1" x14ac:dyDescent="0.35">
      <c r="C24" s="72"/>
      <c r="D24" s="73"/>
      <c r="E24" s="74"/>
      <c r="F24" s="78"/>
      <c r="G24" s="78"/>
      <c r="H24" s="78"/>
      <c r="I24" s="79"/>
    </row>
    <row r="25" spans="3:11" ht="60" customHeight="1" x14ac:dyDescent="0.3"/>
    <row r="26" spans="3:11" ht="60" customHeight="1" x14ac:dyDescent="0.3"/>
    <row r="27" spans="3:11" ht="60" customHeight="1" x14ac:dyDescent="0.3"/>
    <row r="28" spans="3:11" ht="60" customHeight="1" x14ac:dyDescent="0.3"/>
    <row r="29" spans="3:11" ht="60" customHeight="1" x14ac:dyDescent="0.3"/>
    <row r="30" spans="3:11" ht="60" customHeight="1" x14ac:dyDescent="0.3"/>
    <row r="31" spans="3:11" ht="60" customHeight="1" x14ac:dyDescent="0.3"/>
    <row r="32" spans="3:11" ht="60" customHeight="1" x14ac:dyDescent="0.3"/>
    <row r="33" ht="60" customHeight="1" x14ac:dyDescent="0.3"/>
    <row r="34" ht="60" customHeight="1" x14ac:dyDescent="0.3"/>
    <row r="35" ht="60" customHeight="1" x14ac:dyDescent="0.3"/>
    <row r="36" ht="60" customHeight="1" x14ac:dyDescent="0.3"/>
    <row r="37" ht="60" customHeight="1" x14ac:dyDescent="0.3"/>
    <row r="38" ht="60" customHeight="1" x14ac:dyDescent="0.3"/>
    <row r="39" ht="60" customHeight="1" x14ac:dyDescent="0.3"/>
    <row r="40" ht="60" customHeight="1" x14ac:dyDescent="0.3"/>
    <row r="41" ht="60" customHeight="1" x14ac:dyDescent="0.3"/>
    <row r="42" ht="60" customHeight="1" x14ac:dyDescent="0.3"/>
    <row r="43" ht="60" customHeight="1" x14ac:dyDescent="0.3"/>
    <row r="44" ht="60" customHeight="1" x14ac:dyDescent="0.3"/>
    <row r="45" ht="60" customHeight="1" x14ac:dyDescent="0.3"/>
    <row r="46" ht="60" customHeight="1" x14ac:dyDescent="0.3"/>
  </sheetData>
  <mergeCells count="2">
    <mergeCell ref="D5:N5"/>
    <mergeCell ref="F21:I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211-472A-498E-84A4-E99E69A45DA3}">
  <dimension ref="A1:AK54"/>
  <sheetViews>
    <sheetView topLeftCell="E1" workbookViewId="0">
      <selection activeCell="K2" sqref="K2"/>
    </sheetView>
  </sheetViews>
  <sheetFormatPr defaultRowHeight="14.4" x14ac:dyDescent="0.3"/>
  <cols>
    <col min="10" max="10" width="13.33203125" customWidth="1"/>
    <col min="11" max="11" width="19" customWidth="1"/>
    <col min="12" max="12" width="24.109375" customWidth="1"/>
    <col min="13" max="13" width="18.109375" customWidth="1"/>
    <col min="14" max="14" width="4.77734375" customWidth="1"/>
    <col min="15" max="15" width="26.21875" customWidth="1"/>
  </cols>
  <sheetData>
    <row r="1" spans="1:15" ht="21" customHeight="1" thickBot="1" x14ac:dyDescent="0.35">
      <c r="C1" s="88" t="s">
        <v>661</v>
      </c>
      <c r="D1" s="89" t="s">
        <v>663</v>
      </c>
      <c r="E1" s="89" t="s">
        <v>664</v>
      </c>
      <c r="F1" s="88" t="s">
        <v>665</v>
      </c>
      <c r="G1" s="88"/>
      <c r="H1" s="89" t="s">
        <v>666</v>
      </c>
    </row>
    <row r="2" spans="1:15" ht="15" customHeight="1" x14ac:dyDescent="0.3">
      <c r="C2" s="89" t="s">
        <v>662</v>
      </c>
      <c r="D2" s="89"/>
      <c r="E2" s="89"/>
      <c r="F2" s="88"/>
      <c r="G2" s="88"/>
      <c r="H2" s="89"/>
      <c r="I2" t="s">
        <v>785</v>
      </c>
      <c r="J2" t="s">
        <v>786</v>
      </c>
      <c r="K2" s="106" t="s">
        <v>663</v>
      </c>
      <c r="L2" s="107" t="s">
        <v>664</v>
      </c>
      <c r="M2" s="107" t="s">
        <v>665</v>
      </c>
      <c r="N2" s="107"/>
      <c r="O2" s="108" t="s">
        <v>666</v>
      </c>
    </row>
    <row r="3" spans="1:15" ht="24" customHeight="1" x14ac:dyDescent="0.3">
      <c r="A3">
        <v>391</v>
      </c>
      <c r="C3" s="90"/>
      <c r="D3" s="88" t="s">
        <v>667</v>
      </c>
      <c r="E3" s="88" t="s">
        <v>668</v>
      </c>
      <c r="F3" s="88" t="s">
        <v>669</v>
      </c>
      <c r="G3" s="88"/>
      <c r="H3" s="89" t="s">
        <v>670</v>
      </c>
      <c r="I3" t="s">
        <v>768</v>
      </c>
      <c r="K3" s="109" t="s">
        <v>667</v>
      </c>
      <c r="L3" s="4" t="s">
        <v>668</v>
      </c>
      <c r="M3" s="4" t="s">
        <v>669</v>
      </c>
      <c r="N3" s="4" t="s">
        <v>787</v>
      </c>
      <c r="O3" s="110" t="s">
        <v>1254</v>
      </c>
    </row>
    <row r="4" spans="1:15" ht="24" x14ac:dyDescent="0.3">
      <c r="C4" s="90"/>
      <c r="D4" s="88"/>
      <c r="E4" s="88"/>
      <c r="F4" s="88"/>
      <c r="G4" s="88"/>
      <c r="H4" s="89" t="s">
        <v>671</v>
      </c>
      <c r="I4" t="s">
        <v>769</v>
      </c>
      <c r="K4" s="109" t="s">
        <v>789</v>
      </c>
      <c r="L4" s="4" t="s">
        <v>790</v>
      </c>
      <c r="M4" s="4" t="s">
        <v>677</v>
      </c>
      <c r="N4" s="4" t="s">
        <v>787</v>
      </c>
      <c r="O4" s="110" t="s">
        <v>787</v>
      </c>
    </row>
    <row r="5" spans="1:15" ht="15" customHeight="1" x14ac:dyDescent="0.3">
      <c r="C5" s="90"/>
      <c r="D5" s="88"/>
      <c r="E5" s="88"/>
      <c r="F5" s="88"/>
      <c r="G5" s="88"/>
      <c r="H5" s="89" t="s">
        <v>672</v>
      </c>
      <c r="I5" t="s">
        <v>770</v>
      </c>
      <c r="K5" s="109" t="s">
        <v>678</v>
      </c>
      <c r="L5" s="4" t="s">
        <v>791</v>
      </c>
      <c r="M5" s="4" t="s">
        <v>681</v>
      </c>
      <c r="N5" s="4" t="s">
        <v>787</v>
      </c>
      <c r="O5" s="110" t="s">
        <v>682</v>
      </c>
    </row>
    <row r="6" spans="1:15" ht="18" customHeight="1" x14ac:dyDescent="0.3">
      <c r="C6" s="90"/>
      <c r="D6" s="88" t="s">
        <v>673</v>
      </c>
      <c r="E6" s="88" t="s">
        <v>458</v>
      </c>
      <c r="F6" s="88" t="s">
        <v>677</v>
      </c>
      <c r="G6" s="88"/>
      <c r="H6" s="88"/>
      <c r="I6" t="s">
        <v>771</v>
      </c>
      <c r="K6" s="109" t="s">
        <v>683</v>
      </c>
      <c r="L6" s="4" t="s">
        <v>792</v>
      </c>
      <c r="M6" s="4" t="s">
        <v>691</v>
      </c>
      <c r="N6" s="4" t="s">
        <v>787</v>
      </c>
      <c r="O6" s="110" t="s">
        <v>787</v>
      </c>
    </row>
    <row r="7" spans="1:15" ht="72" x14ac:dyDescent="0.3">
      <c r="C7" s="90"/>
      <c r="D7" s="88" t="s">
        <v>674</v>
      </c>
      <c r="E7" s="88" t="s">
        <v>676</v>
      </c>
      <c r="F7" s="88"/>
      <c r="G7" s="88"/>
      <c r="H7" s="88"/>
      <c r="I7" t="s">
        <v>772</v>
      </c>
      <c r="K7" s="109" t="s">
        <v>793</v>
      </c>
      <c r="L7" s="4" t="s">
        <v>794</v>
      </c>
      <c r="M7" s="4" t="s">
        <v>697</v>
      </c>
      <c r="N7" s="4" t="s">
        <v>787</v>
      </c>
      <c r="O7" s="110" t="s">
        <v>698</v>
      </c>
    </row>
    <row r="8" spans="1:15" ht="36" x14ac:dyDescent="0.3">
      <c r="C8" s="90"/>
      <c r="D8" s="88" t="s">
        <v>675</v>
      </c>
      <c r="E8" s="91"/>
      <c r="F8" s="88"/>
      <c r="G8" s="88"/>
      <c r="H8" s="88"/>
      <c r="I8" t="s">
        <v>773</v>
      </c>
      <c r="K8" s="109" t="s">
        <v>699</v>
      </c>
      <c r="L8" s="4" t="s">
        <v>795</v>
      </c>
      <c r="M8" s="4" t="s">
        <v>701</v>
      </c>
      <c r="N8" s="4" t="s">
        <v>787</v>
      </c>
      <c r="O8" s="110" t="s">
        <v>702</v>
      </c>
    </row>
    <row r="9" spans="1:15" ht="41.4" customHeight="1" x14ac:dyDescent="0.3">
      <c r="C9" s="90"/>
      <c r="D9" s="88" t="s">
        <v>678</v>
      </c>
      <c r="E9" s="88" t="s">
        <v>679</v>
      </c>
      <c r="F9" s="88" t="s">
        <v>681</v>
      </c>
      <c r="G9" s="88"/>
      <c r="H9" s="89" t="s">
        <v>682</v>
      </c>
      <c r="I9" t="s">
        <v>774</v>
      </c>
      <c r="K9" s="109" t="s">
        <v>703</v>
      </c>
      <c r="L9" s="4" t="s">
        <v>796</v>
      </c>
      <c r="M9" s="4" t="s">
        <v>706</v>
      </c>
      <c r="N9" s="4" t="s">
        <v>787</v>
      </c>
      <c r="O9" s="110" t="s">
        <v>707</v>
      </c>
    </row>
    <row r="10" spans="1:15" ht="54" x14ac:dyDescent="0.3">
      <c r="C10" s="90"/>
      <c r="D10" s="88"/>
      <c r="E10" s="88" t="s">
        <v>680</v>
      </c>
      <c r="F10" s="88"/>
      <c r="G10" s="88"/>
      <c r="H10" s="89"/>
      <c r="I10" t="s">
        <v>775</v>
      </c>
      <c r="K10" s="109" t="s">
        <v>692</v>
      </c>
      <c r="L10" s="4" t="s">
        <v>797</v>
      </c>
      <c r="M10" s="4" t="s">
        <v>798</v>
      </c>
      <c r="N10" s="4" t="s">
        <v>787</v>
      </c>
      <c r="O10" s="110" t="s">
        <v>715</v>
      </c>
    </row>
    <row r="11" spans="1:15" ht="36" customHeight="1" x14ac:dyDescent="0.3">
      <c r="C11" s="90"/>
      <c r="D11" s="88" t="s">
        <v>683</v>
      </c>
      <c r="E11" s="88" t="s">
        <v>686</v>
      </c>
      <c r="F11" s="88" t="s">
        <v>688</v>
      </c>
      <c r="G11" s="88"/>
      <c r="H11" s="88"/>
      <c r="I11" t="s">
        <v>776</v>
      </c>
      <c r="K11" s="109" t="s">
        <v>716</v>
      </c>
      <c r="L11" s="4" t="s">
        <v>799</v>
      </c>
      <c r="M11" s="4" t="s">
        <v>719</v>
      </c>
      <c r="N11" s="4" t="s">
        <v>787</v>
      </c>
      <c r="O11" s="110" t="s">
        <v>720</v>
      </c>
    </row>
    <row r="12" spans="1:15" ht="18" x14ac:dyDescent="0.3">
      <c r="C12" s="90"/>
      <c r="D12" s="88" t="s">
        <v>684</v>
      </c>
      <c r="E12" s="88"/>
      <c r="F12" s="88"/>
      <c r="G12" s="88"/>
      <c r="H12" s="88"/>
      <c r="I12" t="s">
        <v>777</v>
      </c>
      <c r="K12" s="109" t="s">
        <v>800</v>
      </c>
      <c r="L12" s="4" t="s">
        <v>801</v>
      </c>
      <c r="M12" s="4" t="s">
        <v>726</v>
      </c>
      <c r="N12" s="4" t="s">
        <v>787</v>
      </c>
      <c r="O12" s="110" t="s">
        <v>802</v>
      </c>
    </row>
    <row r="13" spans="1:15" ht="36" x14ac:dyDescent="0.3">
      <c r="C13" s="90"/>
      <c r="D13" s="88" t="s">
        <v>685</v>
      </c>
      <c r="E13" s="88" t="s">
        <v>687</v>
      </c>
      <c r="F13" s="88"/>
      <c r="G13" s="88"/>
      <c r="H13" s="88"/>
      <c r="I13" t="s">
        <v>778</v>
      </c>
      <c r="K13" s="109" t="s">
        <v>729</v>
      </c>
      <c r="L13" s="4" t="s">
        <v>803</v>
      </c>
      <c r="M13" s="4" t="s">
        <v>732</v>
      </c>
      <c r="N13" s="4" t="s">
        <v>787</v>
      </c>
      <c r="O13" s="110" t="s">
        <v>733</v>
      </c>
    </row>
    <row r="14" spans="1:15" ht="54" customHeight="1" x14ac:dyDescent="0.3">
      <c r="C14" s="90"/>
      <c r="D14" s="88" t="s">
        <v>683</v>
      </c>
      <c r="E14" s="88" t="s">
        <v>689</v>
      </c>
      <c r="F14" s="88" t="s">
        <v>691</v>
      </c>
      <c r="G14" s="88"/>
      <c r="H14" s="88"/>
      <c r="I14" t="s">
        <v>779</v>
      </c>
      <c r="K14" s="109" t="s">
        <v>734</v>
      </c>
      <c r="L14" s="4" t="s">
        <v>804</v>
      </c>
      <c r="M14" s="4" t="s">
        <v>737</v>
      </c>
      <c r="N14" s="4" t="s">
        <v>787</v>
      </c>
      <c r="O14" s="110" t="s">
        <v>738</v>
      </c>
    </row>
    <row r="15" spans="1:15" ht="36" x14ac:dyDescent="0.3">
      <c r="C15" s="90"/>
      <c r="D15" s="88"/>
      <c r="E15" s="88" t="s">
        <v>690</v>
      </c>
      <c r="F15" s="88"/>
      <c r="G15" s="88"/>
      <c r="H15" s="88"/>
      <c r="I15" t="s">
        <v>780</v>
      </c>
      <c r="K15" s="109" t="s">
        <v>805</v>
      </c>
      <c r="L15" s="4" t="s">
        <v>806</v>
      </c>
      <c r="M15" s="4" t="s">
        <v>744</v>
      </c>
      <c r="N15" s="4" t="s">
        <v>787</v>
      </c>
      <c r="O15" s="110" t="s">
        <v>745</v>
      </c>
    </row>
    <row r="16" spans="1:15" ht="18" customHeight="1" x14ac:dyDescent="0.3">
      <c r="C16" s="90"/>
      <c r="D16" s="88" t="s">
        <v>692</v>
      </c>
      <c r="E16" s="88" t="s">
        <v>695</v>
      </c>
      <c r="F16" s="88" t="s">
        <v>697</v>
      </c>
      <c r="G16" s="88"/>
      <c r="H16" s="89" t="s">
        <v>698</v>
      </c>
      <c r="I16" t="s">
        <v>781</v>
      </c>
      <c r="K16" s="109" t="s">
        <v>734</v>
      </c>
      <c r="L16" s="4" t="s">
        <v>807</v>
      </c>
      <c r="M16" s="4" t="s">
        <v>748</v>
      </c>
      <c r="N16" s="4" t="s">
        <v>787</v>
      </c>
      <c r="O16" s="110" t="s">
        <v>749</v>
      </c>
    </row>
    <row r="17" spans="3:37" ht="72" x14ac:dyDescent="0.3">
      <c r="C17" s="90"/>
      <c r="D17" s="88" t="s">
        <v>693</v>
      </c>
      <c r="E17" s="88" t="s">
        <v>696</v>
      </c>
      <c r="F17" s="88"/>
      <c r="G17" s="88"/>
      <c r="H17" s="89"/>
      <c r="I17" t="s">
        <v>782</v>
      </c>
      <c r="K17" s="109" t="s">
        <v>750</v>
      </c>
      <c r="L17" s="4" t="s">
        <v>389</v>
      </c>
      <c r="M17" s="4" t="s">
        <v>787</v>
      </c>
      <c r="N17" s="4" t="s">
        <v>787</v>
      </c>
      <c r="O17" s="110" t="s">
        <v>751</v>
      </c>
    </row>
    <row r="18" spans="3:37" ht="36" x14ac:dyDescent="0.3">
      <c r="C18" s="90"/>
      <c r="D18" s="88" t="s">
        <v>694</v>
      </c>
      <c r="E18" s="91"/>
      <c r="F18" s="88"/>
      <c r="G18" s="88"/>
      <c r="H18" s="89"/>
      <c r="I18" t="s">
        <v>783</v>
      </c>
      <c r="K18" s="109" t="s">
        <v>699</v>
      </c>
      <c r="L18" s="4" t="s">
        <v>808</v>
      </c>
      <c r="M18" s="4" t="s">
        <v>758</v>
      </c>
      <c r="N18" s="4" t="s">
        <v>787</v>
      </c>
      <c r="O18" s="110" t="s">
        <v>759</v>
      </c>
    </row>
    <row r="19" spans="3:37" ht="35.4" customHeight="1" thickBot="1" x14ac:dyDescent="0.35">
      <c r="C19" s="90"/>
      <c r="D19" s="88" t="s">
        <v>699</v>
      </c>
      <c r="E19" s="88" t="s">
        <v>700</v>
      </c>
      <c r="F19" s="88" t="s">
        <v>701</v>
      </c>
      <c r="G19" s="88"/>
      <c r="H19" s="89" t="s">
        <v>702</v>
      </c>
      <c r="I19" t="s">
        <v>784</v>
      </c>
      <c r="K19" s="111" t="s">
        <v>809</v>
      </c>
      <c r="L19" s="112" t="s">
        <v>810</v>
      </c>
      <c r="M19" s="112" t="s">
        <v>765</v>
      </c>
      <c r="N19" s="112" t="s">
        <v>787</v>
      </c>
      <c r="O19" s="113" t="s">
        <v>766</v>
      </c>
    </row>
    <row r="20" spans="3:37" ht="18" x14ac:dyDescent="0.3">
      <c r="C20" s="90"/>
      <c r="D20" s="88"/>
      <c r="E20" s="88" t="s">
        <v>465</v>
      </c>
      <c r="F20" s="88"/>
      <c r="G20" s="88"/>
      <c r="H20" s="89"/>
      <c r="U20" t="s">
        <v>768</v>
      </c>
      <c r="V20" t="s">
        <v>769</v>
      </c>
      <c r="W20" t="s">
        <v>770</v>
      </c>
      <c r="X20" t="s">
        <v>771</v>
      </c>
      <c r="Y20" t="s">
        <v>772</v>
      </c>
      <c r="Z20" t="s">
        <v>773</v>
      </c>
      <c r="AA20" t="s">
        <v>774</v>
      </c>
      <c r="AB20" t="s">
        <v>775</v>
      </c>
      <c r="AC20" t="s">
        <v>776</v>
      </c>
      <c r="AD20" t="s">
        <v>777</v>
      </c>
      <c r="AE20" t="s">
        <v>778</v>
      </c>
      <c r="AF20" t="s">
        <v>779</v>
      </c>
      <c r="AG20" t="s">
        <v>780</v>
      </c>
      <c r="AH20" t="s">
        <v>781</v>
      </c>
      <c r="AI20" t="s">
        <v>782</v>
      </c>
      <c r="AJ20" t="s">
        <v>783</v>
      </c>
      <c r="AK20" t="s">
        <v>784</v>
      </c>
    </row>
    <row r="21" spans="3:37" ht="18" customHeight="1" x14ac:dyDescent="0.3">
      <c r="C21" s="90"/>
      <c r="D21" s="88" t="s">
        <v>703</v>
      </c>
      <c r="E21" s="88" t="s">
        <v>704</v>
      </c>
      <c r="F21" s="88" t="s">
        <v>706</v>
      </c>
      <c r="G21" s="88"/>
      <c r="H21" s="89" t="s">
        <v>707</v>
      </c>
    </row>
    <row r="22" spans="3:37" ht="54" x14ac:dyDescent="0.3">
      <c r="C22" s="90"/>
      <c r="D22" s="88"/>
      <c r="E22" s="88" t="s">
        <v>705</v>
      </c>
      <c r="F22" s="88"/>
      <c r="G22" s="88"/>
      <c r="H22" s="89"/>
    </row>
    <row r="23" spans="3:37" ht="18" customHeight="1" x14ac:dyDescent="0.3">
      <c r="C23" s="90"/>
      <c r="D23" s="88" t="s">
        <v>699</v>
      </c>
      <c r="E23" s="88" t="s">
        <v>700</v>
      </c>
      <c r="F23" s="88" t="s">
        <v>701</v>
      </c>
      <c r="G23" s="88"/>
      <c r="H23" s="88"/>
    </row>
    <row r="24" spans="3:37" ht="18" x14ac:dyDescent="0.3">
      <c r="C24" s="90"/>
      <c r="D24" s="88" t="s">
        <v>708</v>
      </c>
      <c r="E24" s="88" t="s">
        <v>709</v>
      </c>
      <c r="F24" s="88"/>
      <c r="G24" s="88"/>
      <c r="H24" s="88"/>
    </row>
    <row r="25" spans="3:37" ht="36" x14ac:dyDescent="0.3">
      <c r="C25" s="90"/>
      <c r="D25" s="88" t="s">
        <v>685</v>
      </c>
      <c r="E25" s="91"/>
      <c r="F25" s="88"/>
      <c r="G25" s="88"/>
      <c r="H25" s="88"/>
    </row>
    <row r="26" spans="3:37" ht="18" customHeight="1" x14ac:dyDescent="0.3">
      <c r="C26" s="90"/>
      <c r="D26" s="88" t="s">
        <v>692</v>
      </c>
      <c r="E26" s="88" t="s">
        <v>710</v>
      </c>
      <c r="F26" s="88" t="s">
        <v>712</v>
      </c>
      <c r="G26" s="88"/>
      <c r="H26" s="89" t="s">
        <v>715</v>
      </c>
    </row>
    <row r="27" spans="3:37" ht="108" x14ac:dyDescent="0.3">
      <c r="C27" s="90"/>
      <c r="D27" s="88"/>
      <c r="E27" s="88" t="s">
        <v>711</v>
      </c>
      <c r="F27" s="88" t="s">
        <v>713</v>
      </c>
      <c r="G27" s="88"/>
      <c r="H27" s="89"/>
    </row>
    <row r="28" spans="3:37" ht="18.600000000000001" customHeight="1" x14ac:dyDescent="0.3">
      <c r="C28" s="90"/>
      <c r="D28" s="88"/>
      <c r="E28" s="91"/>
      <c r="F28" s="88" t="s">
        <v>714</v>
      </c>
      <c r="G28" s="88"/>
      <c r="H28" s="89"/>
    </row>
    <row r="29" spans="3:37" ht="18" customHeight="1" x14ac:dyDescent="0.3">
      <c r="C29" s="90"/>
      <c r="D29" s="88" t="s">
        <v>716</v>
      </c>
      <c r="E29" s="88" t="s">
        <v>717</v>
      </c>
      <c r="F29" s="88" t="s">
        <v>719</v>
      </c>
      <c r="G29" s="88"/>
      <c r="H29" s="89" t="s">
        <v>720</v>
      </c>
    </row>
    <row r="30" spans="3:37" ht="54" x14ac:dyDescent="0.3">
      <c r="C30" s="90"/>
      <c r="D30" s="88"/>
      <c r="E30" s="88" t="s">
        <v>718</v>
      </c>
      <c r="F30" s="88"/>
      <c r="G30" s="88"/>
      <c r="H30" s="89"/>
    </row>
    <row r="31" spans="3:37" ht="24" customHeight="1" x14ac:dyDescent="0.3">
      <c r="C31" s="90"/>
      <c r="D31" s="88" t="s">
        <v>721</v>
      </c>
      <c r="E31" s="88" t="s">
        <v>247</v>
      </c>
      <c r="F31" s="88" t="s">
        <v>726</v>
      </c>
      <c r="G31" s="88"/>
      <c r="H31" s="89" t="s">
        <v>727</v>
      </c>
    </row>
    <row r="32" spans="3:37" ht="18" x14ac:dyDescent="0.3">
      <c r="C32" s="90"/>
      <c r="D32" s="88" t="s">
        <v>722</v>
      </c>
      <c r="E32" s="88" t="s">
        <v>724</v>
      </c>
      <c r="F32" s="88"/>
      <c r="G32" s="88"/>
      <c r="H32" s="89" t="s">
        <v>728</v>
      </c>
    </row>
    <row r="33" spans="3:8" ht="36" x14ac:dyDescent="0.3">
      <c r="C33" s="90"/>
      <c r="D33" s="88" t="s">
        <v>723</v>
      </c>
      <c r="E33" s="88" t="s">
        <v>725</v>
      </c>
      <c r="F33" s="88"/>
      <c r="G33" s="88"/>
      <c r="H33" s="91"/>
    </row>
    <row r="34" spans="3:8" ht="35.4" customHeight="1" x14ac:dyDescent="0.3">
      <c r="C34" s="90"/>
      <c r="D34" s="88" t="s">
        <v>729</v>
      </c>
      <c r="E34" s="88" t="s">
        <v>730</v>
      </c>
      <c r="F34" s="88" t="s">
        <v>732</v>
      </c>
      <c r="G34" s="88"/>
      <c r="H34" s="89" t="s">
        <v>733</v>
      </c>
    </row>
    <row r="35" spans="3:8" ht="18" x14ac:dyDescent="0.3">
      <c r="C35" s="90"/>
      <c r="D35" s="88"/>
      <c r="E35" s="88" t="s">
        <v>731</v>
      </c>
      <c r="F35" s="88"/>
      <c r="G35" s="88"/>
      <c r="H35" s="89"/>
    </row>
    <row r="36" spans="3:8" ht="18" customHeight="1" x14ac:dyDescent="0.3">
      <c r="C36" s="90"/>
      <c r="D36" s="88" t="s">
        <v>734</v>
      </c>
      <c r="E36" s="88" t="s">
        <v>735</v>
      </c>
      <c r="F36" s="88" t="s">
        <v>737</v>
      </c>
      <c r="G36" s="88"/>
      <c r="H36" s="89" t="s">
        <v>738</v>
      </c>
    </row>
    <row r="37" spans="3:8" ht="54" x14ac:dyDescent="0.3">
      <c r="C37" s="90"/>
      <c r="D37" s="88"/>
      <c r="E37" s="88" t="s">
        <v>736</v>
      </c>
      <c r="F37" s="88"/>
      <c r="G37" s="88"/>
      <c r="H37" s="89"/>
    </row>
    <row r="38" spans="3:8" ht="18" customHeight="1" x14ac:dyDescent="0.3">
      <c r="C38" s="90"/>
      <c r="D38" s="88" t="s">
        <v>739</v>
      </c>
      <c r="E38" s="88" t="s">
        <v>742</v>
      </c>
      <c r="F38" s="88" t="s">
        <v>744</v>
      </c>
      <c r="G38" s="88"/>
      <c r="H38" s="89" t="s">
        <v>745</v>
      </c>
    </row>
    <row r="39" spans="3:8" ht="90" x14ac:dyDescent="0.3">
      <c r="C39" s="90"/>
      <c r="D39" s="88"/>
      <c r="E39" s="88" t="s">
        <v>743</v>
      </c>
      <c r="F39" s="88"/>
      <c r="G39" s="88"/>
      <c r="H39" s="89"/>
    </row>
    <row r="40" spans="3:8" ht="18" x14ac:dyDescent="0.3">
      <c r="C40" s="90"/>
      <c r="D40" s="88" t="s">
        <v>740</v>
      </c>
      <c r="E40" s="91"/>
      <c r="F40" s="88"/>
      <c r="G40" s="88"/>
      <c r="H40" s="89"/>
    </row>
    <row r="41" spans="3:8" ht="36" x14ac:dyDescent="0.3">
      <c r="C41" s="90"/>
      <c r="D41" s="88" t="s">
        <v>741</v>
      </c>
      <c r="E41" s="91"/>
      <c r="F41" s="88"/>
      <c r="G41" s="88"/>
      <c r="H41" s="89"/>
    </row>
    <row r="42" spans="3:8" ht="36" customHeight="1" x14ac:dyDescent="0.3">
      <c r="C42" s="90"/>
      <c r="D42" s="88" t="s">
        <v>734</v>
      </c>
      <c r="E42" s="88" t="s">
        <v>746</v>
      </c>
      <c r="F42" s="88" t="s">
        <v>748</v>
      </c>
      <c r="G42" s="88"/>
      <c r="H42" s="89" t="s">
        <v>749</v>
      </c>
    </row>
    <row r="43" spans="3:8" ht="54" x14ac:dyDescent="0.3">
      <c r="C43" s="90"/>
      <c r="D43" s="88"/>
      <c r="E43" s="88" t="s">
        <v>747</v>
      </c>
      <c r="F43" s="88"/>
      <c r="G43" s="88"/>
      <c r="H43" s="89"/>
    </row>
    <row r="44" spans="3:8" ht="24" x14ac:dyDescent="0.3">
      <c r="C44" s="90"/>
      <c r="D44" s="88" t="s">
        <v>750</v>
      </c>
      <c r="E44" s="88" t="s">
        <v>389</v>
      </c>
      <c r="F44" s="88"/>
      <c r="G44" s="88"/>
      <c r="H44" s="89" t="s">
        <v>751</v>
      </c>
    </row>
    <row r="45" spans="3:8" ht="18" customHeight="1" x14ac:dyDescent="0.3">
      <c r="C45" s="90"/>
      <c r="D45" s="88" t="s">
        <v>716</v>
      </c>
      <c r="E45" s="88" t="s">
        <v>525</v>
      </c>
      <c r="F45" s="88"/>
      <c r="G45" s="88"/>
      <c r="H45" s="89" t="s">
        <v>755</v>
      </c>
    </row>
    <row r="46" spans="3:8" ht="54" x14ac:dyDescent="0.3">
      <c r="C46" s="90"/>
      <c r="D46" s="88" t="s">
        <v>752</v>
      </c>
      <c r="E46" s="88" t="s">
        <v>754</v>
      </c>
      <c r="F46" s="88"/>
      <c r="G46" s="88"/>
      <c r="H46" s="89"/>
    </row>
    <row r="47" spans="3:8" ht="36" x14ac:dyDescent="0.3">
      <c r="C47" s="90"/>
      <c r="D47" s="88" t="s">
        <v>753</v>
      </c>
      <c r="E47" s="91"/>
      <c r="F47" s="88"/>
      <c r="G47" s="88"/>
      <c r="H47" s="89"/>
    </row>
    <row r="48" spans="3:8" ht="36" customHeight="1" x14ac:dyDescent="0.3">
      <c r="C48" s="90"/>
      <c r="D48" s="88" t="s">
        <v>699</v>
      </c>
      <c r="E48" s="88" t="s">
        <v>756</v>
      </c>
      <c r="F48" s="88" t="s">
        <v>758</v>
      </c>
      <c r="G48" s="88"/>
      <c r="H48" s="89" t="s">
        <v>759</v>
      </c>
    </row>
    <row r="49" spans="3:8" ht="36" x14ac:dyDescent="0.3">
      <c r="C49" s="90"/>
      <c r="D49" s="88"/>
      <c r="E49" s="88" t="s">
        <v>757</v>
      </c>
      <c r="F49" s="88"/>
      <c r="G49" s="88"/>
      <c r="H49" s="89"/>
    </row>
    <row r="50" spans="3:8" ht="36" customHeight="1" x14ac:dyDescent="0.3">
      <c r="C50" s="90"/>
      <c r="D50" s="88" t="s">
        <v>760</v>
      </c>
      <c r="E50" s="88" t="s">
        <v>763</v>
      </c>
      <c r="F50" s="88" t="s">
        <v>765</v>
      </c>
      <c r="G50" s="88"/>
      <c r="H50" s="89" t="s">
        <v>766</v>
      </c>
    </row>
    <row r="51" spans="3:8" ht="54" x14ac:dyDescent="0.3">
      <c r="C51" s="90"/>
      <c r="D51" s="88"/>
      <c r="E51" s="88" t="s">
        <v>764</v>
      </c>
      <c r="F51" s="88"/>
      <c r="G51" s="88"/>
      <c r="H51" s="89"/>
    </row>
    <row r="52" spans="3:8" ht="18" x14ac:dyDescent="0.3">
      <c r="C52" s="90"/>
      <c r="D52" s="88" t="s">
        <v>761</v>
      </c>
      <c r="E52" s="91"/>
      <c r="F52" s="88"/>
      <c r="G52" s="88"/>
      <c r="H52" s="89"/>
    </row>
    <row r="53" spans="3:8" ht="36" x14ac:dyDescent="0.3">
      <c r="C53" s="90"/>
      <c r="D53" s="88" t="s">
        <v>762</v>
      </c>
      <c r="E53" s="91"/>
      <c r="F53" s="88"/>
      <c r="G53" s="88"/>
      <c r="H53" s="89"/>
    </row>
    <row r="54" spans="3:8" ht="24.6" thickBot="1" x14ac:dyDescent="0.35">
      <c r="C54" s="86"/>
      <c r="D54" s="87"/>
      <c r="E54" s="87"/>
      <c r="F54" s="87"/>
      <c r="G54" s="120"/>
      <c r="H54" s="121"/>
    </row>
  </sheetData>
  <mergeCells count="1">
    <mergeCell ref="G54:H5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4699D-8DE0-4B25-A0D6-ECD08A7DE1C5}">
  <dimension ref="A1:AE30"/>
  <sheetViews>
    <sheetView zoomScale="64" workbookViewId="0">
      <selection activeCell="I7" sqref="I7"/>
    </sheetView>
  </sheetViews>
  <sheetFormatPr defaultRowHeight="14.4" x14ac:dyDescent="0.3"/>
  <cols>
    <col min="1" max="3" width="8.88671875" style="42"/>
    <col min="4" max="7" width="13" style="42" customWidth="1"/>
    <col min="8" max="13" width="35.77734375" style="42" customWidth="1"/>
    <col min="14" max="30" width="8.88671875" style="42"/>
    <col min="31" max="31" width="58.33203125" style="42" customWidth="1"/>
    <col min="32" max="16384" width="8.88671875" style="42"/>
  </cols>
  <sheetData>
    <row r="1" spans="1:31" ht="60" customHeight="1" x14ac:dyDescent="0.3">
      <c r="H1" s="92" t="s">
        <v>767</v>
      </c>
    </row>
    <row r="2" spans="1:31" ht="60" customHeight="1" x14ac:dyDescent="0.3">
      <c r="A2" s="95" t="s">
        <v>1194</v>
      </c>
      <c r="B2" s="76" t="s">
        <v>1139</v>
      </c>
      <c r="C2" s="76" t="s">
        <v>785</v>
      </c>
      <c r="D2" s="76" t="s">
        <v>786</v>
      </c>
      <c r="E2" s="76" t="s">
        <v>1194</v>
      </c>
      <c r="F2" s="67" t="s">
        <v>612</v>
      </c>
      <c r="G2" s="76" t="s">
        <v>613</v>
      </c>
      <c r="H2" s="76" t="s">
        <v>663</v>
      </c>
      <c r="I2" s="76" t="s">
        <v>664</v>
      </c>
      <c r="J2" s="76" t="s">
        <v>665</v>
      </c>
      <c r="K2" s="76" t="s">
        <v>666</v>
      </c>
      <c r="L2" s="76" t="s">
        <v>1118</v>
      </c>
      <c r="M2" s="76" t="s">
        <v>1106</v>
      </c>
      <c r="S2" s="76" t="s">
        <v>663</v>
      </c>
      <c r="T2" s="76" t="s">
        <v>667</v>
      </c>
      <c r="V2" s="76" t="s">
        <v>259</v>
      </c>
      <c r="W2" s="124" t="s">
        <v>1148</v>
      </c>
      <c r="X2" s="124"/>
      <c r="Y2" s="124"/>
      <c r="Z2" s="76" t="s">
        <v>1149</v>
      </c>
      <c r="AA2" s="42" t="s">
        <v>1228</v>
      </c>
    </row>
    <row r="3" spans="1:31" ht="60" customHeight="1" x14ac:dyDescent="0.3">
      <c r="A3" s="96" t="s">
        <v>1205</v>
      </c>
      <c r="B3" s="76"/>
      <c r="C3" s="76" t="s">
        <v>768</v>
      </c>
      <c r="D3" s="76"/>
      <c r="E3" s="76" t="s">
        <v>1205</v>
      </c>
      <c r="F3" s="76"/>
      <c r="G3" s="76">
        <v>391</v>
      </c>
      <c r="H3" s="76" t="s">
        <v>667</v>
      </c>
      <c r="I3" s="76" t="s">
        <v>668</v>
      </c>
      <c r="J3" s="76" t="s">
        <v>669</v>
      </c>
      <c r="K3" s="76" t="s">
        <v>788</v>
      </c>
      <c r="L3" s="76" t="s">
        <v>1122</v>
      </c>
      <c r="M3" s="76" t="s">
        <v>1123</v>
      </c>
      <c r="S3" s="76" t="s">
        <v>664</v>
      </c>
      <c r="T3" s="76" t="s">
        <v>668</v>
      </c>
      <c r="V3" s="76" t="s">
        <v>663</v>
      </c>
      <c r="W3" s="124" t="s">
        <v>1145</v>
      </c>
      <c r="X3" s="124"/>
      <c r="Y3" s="124"/>
      <c r="Z3" s="76" t="s">
        <v>1150</v>
      </c>
      <c r="AA3" s="76" t="s">
        <v>667</v>
      </c>
    </row>
    <row r="4" spans="1:31" ht="60" customHeight="1" x14ac:dyDescent="0.3">
      <c r="A4" s="96" t="s">
        <v>1206</v>
      </c>
      <c r="B4" s="76"/>
      <c r="C4" s="76" t="s">
        <v>769</v>
      </c>
      <c r="D4" s="76"/>
      <c r="E4" s="76" t="s">
        <v>1206</v>
      </c>
      <c r="F4" s="76"/>
      <c r="G4" s="76">
        <v>99</v>
      </c>
      <c r="H4" s="76" t="s">
        <v>789</v>
      </c>
      <c r="I4" s="76" t="s">
        <v>790</v>
      </c>
      <c r="J4" s="76" t="s">
        <v>677</v>
      </c>
      <c r="K4" s="76" t="s">
        <v>787</v>
      </c>
      <c r="L4" s="76" t="s">
        <v>1121</v>
      </c>
      <c r="M4" s="76" t="s">
        <v>1099</v>
      </c>
      <c r="S4" s="76" t="s">
        <v>665</v>
      </c>
      <c r="T4" s="76" t="s">
        <v>669</v>
      </c>
      <c r="V4" s="76" t="s">
        <v>664</v>
      </c>
      <c r="W4" s="124" t="s">
        <v>1144</v>
      </c>
      <c r="X4" s="124"/>
      <c r="Y4" s="124"/>
      <c r="Z4" s="76" t="s">
        <v>1151</v>
      </c>
      <c r="AA4" s="76" t="s">
        <v>668</v>
      </c>
    </row>
    <row r="5" spans="1:31" ht="60" customHeight="1" x14ac:dyDescent="0.3">
      <c r="A5" s="96" t="s">
        <v>1207</v>
      </c>
      <c r="B5" s="76"/>
      <c r="C5" s="76" t="s">
        <v>770</v>
      </c>
      <c r="D5" s="76"/>
      <c r="E5" s="76" t="s">
        <v>1207</v>
      </c>
      <c r="F5" s="76"/>
      <c r="G5" s="76">
        <v>65</v>
      </c>
      <c r="H5" s="76" t="s">
        <v>678</v>
      </c>
      <c r="I5" s="76" t="s">
        <v>791</v>
      </c>
      <c r="J5" s="76" t="s">
        <v>681</v>
      </c>
      <c r="K5" s="76" t="s">
        <v>682</v>
      </c>
      <c r="L5" s="76" t="s">
        <v>1124</v>
      </c>
      <c r="M5" s="76" t="s">
        <v>1100</v>
      </c>
      <c r="S5" s="76" t="s">
        <v>666</v>
      </c>
      <c r="T5" s="76" t="s">
        <v>788</v>
      </c>
      <c r="V5" s="76" t="s">
        <v>665</v>
      </c>
      <c r="W5" s="124" t="s">
        <v>1146</v>
      </c>
      <c r="X5" s="124"/>
      <c r="Y5" s="124"/>
      <c r="Z5" s="76" t="s">
        <v>1151</v>
      </c>
      <c r="AA5" s="76" t="s">
        <v>669</v>
      </c>
    </row>
    <row r="6" spans="1:31" ht="60" customHeight="1" x14ac:dyDescent="0.3">
      <c r="A6" s="96" t="s">
        <v>1208</v>
      </c>
      <c r="B6" s="76"/>
      <c r="C6" s="76" t="s">
        <v>771</v>
      </c>
      <c r="D6" s="76"/>
      <c r="E6" s="76" t="s">
        <v>1208</v>
      </c>
      <c r="F6" s="76"/>
      <c r="G6" s="76">
        <v>67</v>
      </c>
      <c r="H6" s="76" t="s">
        <v>683</v>
      </c>
      <c r="I6" s="76" t="s">
        <v>792</v>
      </c>
      <c r="J6" s="76" t="s">
        <v>691</v>
      </c>
      <c r="K6" s="76" t="s">
        <v>787</v>
      </c>
      <c r="L6" s="76" t="s">
        <v>1125</v>
      </c>
      <c r="M6" s="76" t="s">
        <v>36</v>
      </c>
      <c r="S6" s="76" t="s">
        <v>1118</v>
      </c>
      <c r="T6" s="76" t="s">
        <v>1122</v>
      </c>
      <c r="V6" s="76" t="s">
        <v>1143</v>
      </c>
      <c r="W6" s="124" t="s">
        <v>1147</v>
      </c>
      <c r="X6" s="124"/>
      <c r="Y6" s="124"/>
      <c r="Z6" s="76" t="s">
        <v>1152</v>
      </c>
      <c r="AA6" s="76" t="s">
        <v>788</v>
      </c>
    </row>
    <row r="7" spans="1:31" ht="60" customHeight="1" x14ac:dyDescent="0.3">
      <c r="A7" s="96" t="s">
        <v>1209</v>
      </c>
      <c r="B7" s="76"/>
      <c r="C7" s="76" t="s">
        <v>1119</v>
      </c>
      <c r="D7" s="76"/>
      <c r="E7" s="76" t="s">
        <v>1209</v>
      </c>
      <c r="F7" s="76"/>
      <c r="G7" s="76">
        <v>59</v>
      </c>
      <c r="H7" s="76" t="s">
        <v>683</v>
      </c>
      <c r="I7" s="76" t="s">
        <v>792</v>
      </c>
      <c r="J7" s="76" t="s">
        <v>691</v>
      </c>
      <c r="K7" s="76"/>
      <c r="L7" s="76" t="s">
        <v>1126</v>
      </c>
      <c r="M7" s="76" t="s">
        <v>1101</v>
      </c>
      <c r="S7" s="76" t="s">
        <v>1106</v>
      </c>
      <c r="T7" s="76" t="s">
        <v>1123</v>
      </c>
      <c r="V7" s="76" t="s">
        <v>1118</v>
      </c>
      <c r="W7" s="124" t="s">
        <v>1140</v>
      </c>
      <c r="X7" s="124"/>
      <c r="Y7" s="124"/>
      <c r="Z7" s="76" t="s">
        <v>1153</v>
      </c>
      <c r="AA7" s="76" t="s">
        <v>1122</v>
      </c>
    </row>
    <row r="8" spans="1:31" ht="60" customHeight="1" x14ac:dyDescent="0.3">
      <c r="A8" s="96" t="s">
        <v>1210</v>
      </c>
      <c r="B8" s="76"/>
      <c r="C8" s="76" t="s">
        <v>772</v>
      </c>
      <c r="D8" s="76"/>
      <c r="E8" s="76" t="s">
        <v>1210</v>
      </c>
      <c r="F8" s="76"/>
      <c r="G8" s="76">
        <v>211</v>
      </c>
      <c r="H8" s="76" t="s">
        <v>793</v>
      </c>
      <c r="I8" s="76" t="s">
        <v>794</v>
      </c>
      <c r="J8" s="76" t="s">
        <v>697</v>
      </c>
      <c r="K8" s="76" t="s">
        <v>698</v>
      </c>
      <c r="L8" s="76" t="s">
        <v>1127</v>
      </c>
      <c r="M8" s="76" t="s">
        <v>1102</v>
      </c>
      <c r="V8" s="76" t="s">
        <v>1142</v>
      </c>
      <c r="W8" s="124" t="s">
        <v>1141</v>
      </c>
      <c r="X8" s="124"/>
      <c r="Y8" s="124"/>
      <c r="Z8" s="76" t="s">
        <v>1154</v>
      </c>
      <c r="AA8" s="76" t="s">
        <v>1123</v>
      </c>
      <c r="AC8" s="42" t="str">
        <f>_xlfn.TEXTJOIN("::",TRUE,AA3:AA8)</f>
        <v xml:space="preserve">ர, ::கோந்தோளா::அவில்.. கை உயர்த்தி கும்பிட::கோந்தளத்தோர் சூரிய குலத்தோர் மக்கள்  ::வாய்::வாய், வாக்கு, உறுதி , வாய்மை </v>
      </c>
      <c r="AD8" s="76" t="s">
        <v>1249</v>
      </c>
      <c r="AE8" s="76" t="s">
        <v>1250</v>
      </c>
    </row>
    <row r="9" spans="1:31" ht="60" customHeight="1" x14ac:dyDescent="0.3">
      <c r="A9" s="96" t="s">
        <v>1211</v>
      </c>
      <c r="B9" s="76"/>
      <c r="C9" s="76" t="s">
        <v>773</v>
      </c>
      <c r="D9" s="76"/>
      <c r="E9" s="76" t="s">
        <v>1211</v>
      </c>
      <c r="F9" s="76"/>
      <c r="G9" s="76">
        <v>105</v>
      </c>
      <c r="H9" s="76" t="s">
        <v>699</v>
      </c>
      <c r="I9" s="76" t="s">
        <v>795</v>
      </c>
      <c r="J9" s="76" t="s">
        <v>701</v>
      </c>
      <c r="K9" s="76" t="s">
        <v>702</v>
      </c>
      <c r="L9" s="76" t="s">
        <v>1128</v>
      </c>
      <c r="M9" s="76" t="s">
        <v>1104</v>
      </c>
      <c r="V9" s="76" t="s">
        <v>259</v>
      </c>
      <c r="W9" s="124" t="s">
        <v>1229</v>
      </c>
      <c r="X9" s="124"/>
      <c r="Y9" s="124"/>
      <c r="Z9" s="76" t="s">
        <v>1149</v>
      </c>
      <c r="AA9" s="76" t="s">
        <v>1228</v>
      </c>
      <c r="AD9" s="76" t="s">
        <v>1245</v>
      </c>
      <c r="AE9" s="76" t="s">
        <v>1248</v>
      </c>
    </row>
    <row r="10" spans="1:31" ht="60" customHeight="1" x14ac:dyDescent="0.3">
      <c r="A10" s="96" t="s">
        <v>1212</v>
      </c>
      <c r="B10" s="76"/>
      <c r="C10" s="76" t="s">
        <v>774</v>
      </c>
      <c r="D10" s="76"/>
      <c r="E10" s="76" t="s">
        <v>1212</v>
      </c>
      <c r="F10" s="76"/>
      <c r="G10" s="76">
        <v>129</v>
      </c>
      <c r="H10" s="76" t="s">
        <v>703</v>
      </c>
      <c r="I10" s="76" t="s">
        <v>796</v>
      </c>
      <c r="J10" s="76" t="s">
        <v>706</v>
      </c>
      <c r="K10" s="76" t="s">
        <v>707</v>
      </c>
      <c r="L10" s="76" t="s">
        <v>1129</v>
      </c>
      <c r="M10" s="76" t="s">
        <v>1103</v>
      </c>
      <c r="V10" s="76" t="s">
        <v>274</v>
      </c>
      <c r="W10" s="124" t="s">
        <v>1230</v>
      </c>
      <c r="X10" s="124"/>
      <c r="Y10" s="124"/>
      <c r="Z10" s="76" t="s">
        <v>1231</v>
      </c>
      <c r="AA10" s="76" t="s">
        <v>1232</v>
      </c>
      <c r="AD10" s="76" t="s">
        <v>1246</v>
      </c>
      <c r="AE10" s="76" t="s">
        <v>1247</v>
      </c>
    </row>
    <row r="11" spans="1:31" ht="60" customHeight="1" x14ac:dyDescent="0.3">
      <c r="A11" s="96" t="s">
        <v>1213</v>
      </c>
      <c r="B11" s="76"/>
      <c r="C11" s="76" t="s">
        <v>811</v>
      </c>
      <c r="D11" s="76"/>
      <c r="E11" s="76" t="s">
        <v>1213</v>
      </c>
      <c r="F11" s="76"/>
      <c r="G11" s="76">
        <v>129</v>
      </c>
      <c r="H11" s="76" t="s">
        <v>699</v>
      </c>
      <c r="I11" s="76" t="s">
        <v>795</v>
      </c>
      <c r="J11" s="76" t="s">
        <v>701</v>
      </c>
      <c r="K11" s="76" t="s">
        <v>702</v>
      </c>
      <c r="L11" s="76" t="s">
        <v>1128</v>
      </c>
      <c r="M11" s="76" t="s">
        <v>1105</v>
      </c>
      <c r="V11" s="76" t="s">
        <v>1155</v>
      </c>
      <c r="W11" s="124" t="s">
        <v>1233</v>
      </c>
      <c r="X11" s="124"/>
      <c r="Y11" s="124"/>
      <c r="Z11" s="76" t="s">
        <v>1231</v>
      </c>
      <c r="AA11" s="76" t="s">
        <v>1234</v>
      </c>
      <c r="AD11" s="76" t="s">
        <v>1251</v>
      </c>
      <c r="AE11" s="76" t="s">
        <v>1252</v>
      </c>
    </row>
    <row r="12" spans="1:31" ht="60" customHeight="1" x14ac:dyDescent="0.3">
      <c r="A12" s="96" t="s">
        <v>1214</v>
      </c>
      <c r="B12" s="76"/>
      <c r="C12" s="76" t="s">
        <v>775</v>
      </c>
      <c r="D12" s="76"/>
      <c r="E12" s="76" t="s">
        <v>1214</v>
      </c>
      <c r="F12" s="76"/>
      <c r="G12" s="76">
        <v>336</v>
      </c>
      <c r="H12" s="76" t="s">
        <v>692</v>
      </c>
      <c r="I12" s="76" t="s">
        <v>797</v>
      </c>
      <c r="J12" s="76" t="s">
        <v>798</v>
      </c>
      <c r="K12" s="76" t="s">
        <v>715</v>
      </c>
      <c r="L12" s="76" t="s">
        <v>1130</v>
      </c>
      <c r="M12" s="76" t="s">
        <v>1107</v>
      </c>
      <c r="V12" s="76" t="s">
        <v>269</v>
      </c>
      <c r="W12" s="124" t="s">
        <v>1235</v>
      </c>
      <c r="X12" s="124"/>
      <c r="Y12" s="124"/>
      <c r="Z12" s="76" t="s">
        <v>1237</v>
      </c>
      <c r="AA12" s="76" t="s">
        <v>1238</v>
      </c>
      <c r="AD12" s="76"/>
      <c r="AE12" s="76" t="s">
        <v>1253</v>
      </c>
    </row>
    <row r="13" spans="1:31" ht="60" customHeight="1" x14ac:dyDescent="0.3">
      <c r="A13" s="96" t="s">
        <v>1215</v>
      </c>
      <c r="B13" s="76"/>
      <c r="C13" s="76" t="s">
        <v>776</v>
      </c>
      <c r="D13" s="76"/>
      <c r="E13" s="76" t="s">
        <v>1215</v>
      </c>
      <c r="F13" s="76"/>
      <c r="G13" s="76">
        <v>347</v>
      </c>
      <c r="H13" s="76" t="s">
        <v>716</v>
      </c>
      <c r="I13" s="76" t="s">
        <v>799</v>
      </c>
      <c r="J13" s="76" t="s">
        <v>719</v>
      </c>
      <c r="K13" s="76" t="s">
        <v>720</v>
      </c>
      <c r="L13" s="76" t="s">
        <v>1131</v>
      </c>
      <c r="M13" s="76" t="s">
        <v>1108</v>
      </c>
      <c r="V13" s="76" t="s">
        <v>614</v>
      </c>
      <c r="W13" s="124" t="s">
        <v>1236</v>
      </c>
      <c r="X13" s="124"/>
      <c r="Y13" s="124"/>
      <c r="Z13" s="76" t="s">
        <v>1239</v>
      </c>
      <c r="AA13" s="76" t="s">
        <v>1240</v>
      </c>
    </row>
    <row r="14" spans="1:31" ht="60" customHeight="1" x14ac:dyDescent="0.3">
      <c r="A14" s="96" t="s">
        <v>1216</v>
      </c>
      <c r="B14" s="76"/>
      <c r="C14" s="76" t="s">
        <v>777</v>
      </c>
      <c r="D14" s="76"/>
      <c r="E14" s="76" t="s">
        <v>1216</v>
      </c>
      <c r="F14" s="76"/>
      <c r="G14" s="76">
        <v>342</v>
      </c>
      <c r="H14" s="76" t="s">
        <v>800</v>
      </c>
      <c r="I14" s="76" t="s">
        <v>801</v>
      </c>
      <c r="J14" s="76" t="s">
        <v>726</v>
      </c>
      <c r="K14" s="76" t="s">
        <v>802</v>
      </c>
      <c r="L14" s="76" t="s">
        <v>1132</v>
      </c>
      <c r="M14" s="76" t="s">
        <v>1109</v>
      </c>
      <c r="V14" s="76" t="s">
        <v>1241</v>
      </c>
      <c r="W14" s="124" t="s">
        <v>1243</v>
      </c>
      <c r="X14" s="124"/>
      <c r="Y14" s="124"/>
      <c r="Z14" s="76" t="s">
        <v>1242</v>
      </c>
      <c r="AA14" s="76" t="s">
        <v>1244</v>
      </c>
      <c r="AC14" s="42" t="str">
        <f>_xlfn.TEXTJOIN("::",TRUE,AA10:AA14)</f>
        <v>நா, ண, ன::நடு, நாடு, நாடுவோர் ::கோந்தள சமுதாய சின்னம் ::இரு அரச மேளம், இரு மாட்டு வண்டி சக்கரம் , வணிகர், பயணியர்::r, rathārin chariot wheel</v>
      </c>
    </row>
    <row r="15" spans="1:31" ht="60" customHeight="1" x14ac:dyDescent="0.3">
      <c r="A15" s="96" t="s">
        <v>1217</v>
      </c>
      <c r="B15" s="76"/>
      <c r="C15" s="76" t="s">
        <v>778</v>
      </c>
      <c r="D15" s="76"/>
      <c r="E15" s="76" t="s">
        <v>1217</v>
      </c>
      <c r="F15" s="76"/>
      <c r="G15" s="76">
        <v>89</v>
      </c>
      <c r="H15" s="76" t="s">
        <v>729</v>
      </c>
      <c r="I15" s="76" t="s">
        <v>803</v>
      </c>
      <c r="J15" s="76" t="s">
        <v>732</v>
      </c>
      <c r="K15" s="76" t="s">
        <v>733</v>
      </c>
      <c r="L15" s="76" t="s">
        <v>1133</v>
      </c>
      <c r="M15" s="76" t="s">
        <v>1110</v>
      </c>
    </row>
    <row r="16" spans="1:31" ht="60" customHeight="1" x14ac:dyDescent="0.3">
      <c r="A16" s="96" t="s">
        <v>1218</v>
      </c>
      <c r="B16" s="76"/>
      <c r="C16" s="76" t="s">
        <v>779</v>
      </c>
      <c r="D16" s="76"/>
      <c r="E16" s="76" t="s">
        <v>1218</v>
      </c>
      <c r="F16" s="76"/>
      <c r="G16" s="76">
        <v>381</v>
      </c>
      <c r="H16" s="76" t="s">
        <v>734</v>
      </c>
      <c r="I16" s="76" t="s">
        <v>804</v>
      </c>
      <c r="J16" s="76" t="s">
        <v>737</v>
      </c>
      <c r="K16" s="76" t="s">
        <v>738</v>
      </c>
      <c r="L16" s="76" t="s">
        <v>1134</v>
      </c>
      <c r="M16" s="76" t="s">
        <v>1111</v>
      </c>
    </row>
    <row r="17" spans="1:14" ht="60" customHeight="1" x14ac:dyDescent="0.3">
      <c r="A17" s="96" t="s">
        <v>1219</v>
      </c>
      <c r="B17" s="76"/>
      <c r="C17" s="76" t="s">
        <v>780</v>
      </c>
      <c r="D17" s="76"/>
      <c r="E17" s="76" t="s">
        <v>1219</v>
      </c>
      <c r="F17" s="76"/>
      <c r="G17" s="76">
        <v>180</v>
      </c>
      <c r="H17" s="76" t="s">
        <v>805</v>
      </c>
      <c r="I17" s="76" t="s">
        <v>806</v>
      </c>
      <c r="J17" s="76" t="s">
        <v>744</v>
      </c>
      <c r="K17" s="76" t="s">
        <v>745</v>
      </c>
      <c r="L17" s="76" t="s">
        <v>1135</v>
      </c>
      <c r="M17" s="76" t="s">
        <v>1112</v>
      </c>
    </row>
    <row r="18" spans="1:14" ht="60" customHeight="1" x14ac:dyDescent="0.3">
      <c r="A18" s="96" t="s">
        <v>1220</v>
      </c>
      <c r="B18" s="76"/>
      <c r="C18" s="76" t="s">
        <v>781</v>
      </c>
      <c r="D18" s="76"/>
      <c r="E18" s="76" t="s">
        <v>1220</v>
      </c>
      <c r="F18" s="76"/>
      <c r="G18" s="76">
        <v>307</v>
      </c>
      <c r="H18" s="76" t="s">
        <v>734</v>
      </c>
      <c r="I18" s="76" t="s">
        <v>807</v>
      </c>
      <c r="J18" s="76" t="s">
        <v>748</v>
      </c>
      <c r="K18" s="76" t="s">
        <v>749</v>
      </c>
      <c r="L18" s="76" t="s">
        <v>1136</v>
      </c>
      <c r="M18" s="76" t="s">
        <v>1113</v>
      </c>
    </row>
    <row r="19" spans="1:14" ht="60" customHeight="1" x14ac:dyDescent="0.3">
      <c r="A19" s="96" t="s">
        <v>1221</v>
      </c>
      <c r="B19" s="76"/>
      <c r="C19" s="76" t="s">
        <v>782</v>
      </c>
      <c r="D19" s="76"/>
      <c r="E19" s="76" t="s">
        <v>1221</v>
      </c>
      <c r="F19" s="76"/>
      <c r="G19" s="76">
        <v>1</v>
      </c>
      <c r="H19" s="76" t="s">
        <v>750</v>
      </c>
      <c r="I19" s="76" t="s">
        <v>389</v>
      </c>
      <c r="J19" s="76" t="s">
        <v>787</v>
      </c>
      <c r="K19" s="76" t="s">
        <v>751</v>
      </c>
      <c r="L19" s="76" t="s">
        <v>66</v>
      </c>
      <c r="M19" s="76" t="s">
        <v>1114</v>
      </c>
    </row>
    <row r="20" spans="1:14" ht="60" customHeight="1" x14ac:dyDescent="0.3">
      <c r="A20" s="96" t="s">
        <v>1222</v>
      </c>
      <c r="B20" s="76"/>
      <c r="C20" s="76" t="s">
        <v>812</v>
      </c>
      <c r="D20" s="76"/>
      <c r="E20" s="76" t="s">
        <v>1222</v>
      </c>
      <c r="F20" s="76"/>
      <c r="G20" s="76">
        <v>1361</v>
      </c>
      <c r="H20" s="76"/>
      <c r="I20" s="76"/>
      <c r="J20" s="76"/>
      <c r="K20" s="76"/>
      <c r="L20" s="76" t="s">
        <v>1115</v>
      </c>
      <c r="M20" s="76" t="s">
        <v>1115</v>
      </c>
    </row>
    <row r="21" spans="1:14" ht="60" customHeight="1" x14ac:dyDescent="0.3">
      <c r="A21" s="96" t="s">
        <v>1223</v>
      </c>
      <c r="B21" s="76"/>
      <c r="C21" s="76" t="s">
        <v>784</v>
      </c>
      <c r="D21" s="76"/>
      <c r="E21" s="76" t="s">
        <v>1223</v>
      </c>
      <c r="F21" s="76"/>
      <c r="G21" s="76">
        <v>1022</v>
      </c>
      <c r="H21" s="76" t="s">
        <v>699</v>
      </c>
      <c r="I21" s="76" t="s">
        <v>808</v>
      </c>
      <c r="J21" s="76" t="s">
        <v>758</v>
      </c>
      <c r="K21" s="76" t="s">
        <v>759</v>
      </c>
      <c r="L21" s="76" t="s">
        <v>1137</v>
      </c>
      <c r="M21" s="76" t="s">
        <v>1116</v>
      </c>
    </row>
    <row r="22" spans="1:14" ht="60" customHeight="1" x14ac:dyDescent="0.3">
      <c r="A22" s="96" t="s">
        <v>1224</v>
      </c>
      <c r="B22" s="76"/>
      <c r="C22" s="76" t="s">
        <v>1120</v>
      </c>
      <c r="D22" s="76"/>
      <c r="E22" s="76" t="s">
        <v>1224</v>
      </c>
      <c r="F22" s="76"/>
      <c r="G22" s="76">
        <v>1400</v>
      </c>
      <c r="H22" s="76" t="s">
        <v>809</v>
      </c>
      <c r="I22" s="76" t="s">
        <v>810</v>
      </c>
      <c r="J22" s="76" t="s">
        <v>765</v>
      </c>
      <c r="K22" s="76" t="s">
        <v>766</v>
      </c>
      <c r="L22" s="76" t="s">
        <v>1138</v>
      </c>
      <c r="M22" s="76" t="s">
        <v>1117</v>
      </c>
    </row>
    <row r="23" spans="1:14" ht="60" customHeight="1" x14ac:dyDescent="0.3">
      <c r="J23" s="42" t="s">
        <v>259</v>
      </c>
      <c r="K23" s="123" t="s">
        <v>1148</v>
      </c>
      <c r="L23" s="123"/>
      <c r="M23" s="123"/>
      <c r="N23" s="42" t="s">
        <v>1149</v>
      </c>
    </row>
    <row r="24" spans="1:14" ht="60" customHeight="1" x14ac:dyDescent="0.3">
      <c r="J24" s="42" t="s">
        <v>663</v>
      </c>
      <c r="K24" s="122" t="s">
        <v>1145</v>
      </c>
      <c r="L24" s="122"/>
      <c r="M24" s="122"/>
      <c r="N24" s="42" t="s">
        <v>1150</v>
      </c>
    </row>
    <row r="25" spans="1:14" ht="60" customHeight="1" x14ac:dyDescent="0.3">
      <c r="J25" s="42" t="s">
        <v>664</v>
      </c>
      <c r="K25" s="122" t="s">
        <v>1144</v>
      </c>
      <c r="L25" s="122"/>
      <c r="M25" s="122"/>
      <c r="N25" s="42" t="s">
        <v>1151</v>
      </c>
    </row>
    <row r="26" spans="1:14" ht="60" customHeight="1" x14ac:dyDescent="0.3">
      <c r="J26" s="42" t="s">
        <v>665</v>
      </c>
      <c r="K26" s="122" t="s">
        <v>1146</v>
      </c>
      <c r="L26" s="122"/>
      <c r="M26" s="122"/>
      <c r="N26" s="42" t="s">
        <v>1151</v>
      </c>
    </row>
    <row r="27" spans="1:14" ht="60" customHeight="1" x14ac:dyDescent="0.3">
      <c r="J27" s="42" t="s">
        <v>1143</v>
      </c>
      <c r="K27" s="122" t="s">
        <v>1147</v>
      </c>
      <c r="L27" s="122"/>
      <c r="M27" s="122"/>
      <c r="N27" s="42" t="s">
        <v>1152</v>
      </c>
    </row>
    <row r="28" spans="1:14" ht="60" customHeight="1" x14ac:dyDescent="0.3">
      <c r="J28" s="42" t="s">
        <v>1118</v>
      </c>
      <c r="K28" s="122" t="s">
        <v>1140</v>
      </c>
      <c r="L28" s="122"/>
      <c r="M28" s="122"/>
      <c r="N28" s="42" t="s">
        <v>1153</v>
      </c>
    </row>
    <row r="29" spans="1:14" ht="60" customHeight="1" x14ac:dyDescent="0.3">
      <c r="J29" s="42" t="s">
        <v>1142</v>
      </c>
      <c r="K29" s="122" t="s">
        <v>1141</v>
      </c>
      <c r="L29" s="122"/>
      <c r="M29" s="122"/>
      <c r="N29" s="42" t="s">
        <v>1154</v>
      </c>
    </row>
    <row r="30" spans="1:14" ht="60" customHeight="1" x14ac:dyDescent="0.3"/>
  </sheetData>
  <mergeCells count="20">
    <mergeCell ref="W12:Y12"/>
    <mergeCell ref="W13:Y13"/>
    <mergeCell ref="W14:Y14"/>
    <mergeCell ref="W7:Y7"/>
    <mergeCell ref="W8:Y8"/>
    <mergeCell ref="W9:Y9"/>
    <mergeCell ref="W10:Y10"/>
    <mergeCell ref="W11:Y11"/>
    <mergeCell ref="W2:Y2"/>
    <mergeCell ref="W3:Y3"/>
    <mergeCell ref="W4:Y4"/>
    <mergeCell ref="W5:Y5"/>
    <mergeCell ref="W6:Y6"/>
    <mergeCell ref="K29:M29"/>
    <mergeCell ref="K23:M23"/>
    <mergeCell ref="K24:M24"/>
    <mergeCell ref="K25:M25"/>
    <mergeCell ref="K26:M26"/>
    <mergeCell ref="K27:M27"/>
    <mergeCell ref="K28:M28"/>
  </mergeCells>
  <phoneticPr fontId="6"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39162-226C-4EAD-9655-AAD01A7C4F85}">
  <dimension ref="A1:C101"/>
  <sheetViews>
    <sheetView workbookViewId="0">
      <selection activeCell="J27" sqref="J27"/>
    </sheetView>
  </sheetViews>
  <sheetFormatPr defaultRowHeight="14.4" x14ac:dyDescent="0.3"/>
  <sheetData>
    <row r="1" spans="1:3" x14ac:dyDescent="0.3">
      <c r="A1" t="s">
        <v>337</v>
      </c>
      <c r="B1" t="s">
        <v>269</v>
      </c>
      <c r="C1" t="s">
        <v>332</v>
      </c>
    </row>
    <row r="2" spans="1:3" x14ac:dyDescent="0.3">
      <c r="A2">
        <v>1</v>
      </c>
      <c r="B2" t="s">
        <v>389</v>
      </c>
      <c r="C2" t="s">
        <v>397</v>
      </c>
    </row>
    <row r="3" spans="1:3" x14ac:dyDescent="0.3">
      <c r="A3">
        <v>3</v>
      </c>
      <c r="B3" t="s">
        <v>389</v>
      </c>
      <c r="C3" t="s">
        <v>389</v>
      </c>
    </row>
    <row r="4" spans="1:3" x14ac:dyDescent="0.3">
      <c r="A4">
        <v>15</v>
      </c>
      <c r="B4" t="s">
        <v>423</v>
      </c>
      <c r="C4" t="s">
        <v>427</v>
      </c>
    </row>
    <row r="5" spans="1:3" x14ac:dyDescent="0.3">
      <c r="A5">
        <v>29</v>
      </c>
      <c r="B5" t="s">
        <v>456</v>
      </c>
      <c r="C5" t="s">
        <v>462</v>
      </c>
    </row>
    <row r="6" spans="1:3" x14ac:dyDescent="0.3">
      <c r="A6">
        <v>48</v>
      </c>
      <c r="B6" t="s">
        <v>376</v>
      </c>
      <c r="C6" t="s">
        <v>380</v>
      </c>
    </row>
    <row r="7" spans="1:3" x14ac:dyDescent="0.3">
      <c r="A7">
        <v>53</v>
      </c>
      <c r="B7" t="s">
        <v>404</v>
      </c>
      <c r="C7" t="s">
        <v>414</v>
      </c>
    </row>
    <row r="8" spans="1:3" x14ac:dyDescent="0.3">
      <c r="A8">
        <v>59</v>
      </c>
      <c r="B8" t="s">
        <v>243</v>
      </c>
      <c r="C8" t="s">
        <v>291</v>
      </c>
    </row>
    <row r="9" spans="1:3" x14ac:dyDescent="0.3">
      <c r="A9">
        <v>59</v>
      </c>
      <c r="B9" t="s">
        <v>447</v>
      </c>
      <c r="C9" t="s">
        <v>452</v>
      </c>
    </row>
    <row r="10" spans="1:3" x14ac:dyDescent="0.3">
      <c r="A10">
        <v>59</v>
      </c>
      <c r="B10" t="s">
        <v>447</v>
      </c>
      <c r="C10" t="s">
        <v>480</v>
      </c>
    </row>
    <row r="11" spans="1:3" x14ac:dyDescent="0.3">
      <c r="A11">
        <v>59</v>
      </c>
      <c r="B11" t="s">
        <v>526</v>
      </c>
      <c r="C11" t="s">
        <v>534</v>
      </c>
    </row>
    <row r="12" spans="1:3" x14ac:dyDescent="0.3">
      <c r="A12">
        <v>59</v>
      </c>
      <c r="B12" t="s">
        <v>540</v>
      </c>
      <c r="C12" t="s">
        <v>545</v>
      </c>
    </row>
    <row r="13" spans="1:3" x14ac:dyDescent="0.3">
      <c r="A13">
        <v>65</v>
      </c>
      <c r="B13" t="s">
        <v>405</v>
      </c>
      <c r="C13" t="s">
        <v>415</v>
      </c>
    </row>
    <row r="14" spans="1:3" x14ac:dyDescent="0.3">
      <c r="A14">
        <v>65</v>
      </c>
      <c r="B14" t="s">
        <v>430</v>
      </c>
      <c r="C14" t="s">
        <v>438</v>
      </c>
    </row>
    <row r="15" spans="1:3" x14ac:dyDescent="0.3">
      <c r="A15">
        <v>67</v>
      </c>
      <c r="B15" t="s">
        <v>512</v>
      </c>
      <c r="C15" t="s">
        <v>512</v>
      </c>
    </row>
    <row r="16" spans="1:3" x14ac:dyDescent="0.3">
      <c r="A16">
        <v>72</v>
      </c>
      <c r="B16" t="s">
        <v>431</v>
      </c>
      <c r="C16" t="s">
        <v>439</v>
      </c>
    </row>
    <row r="17" spans="1:3" x14ac:dyDescent="0.3">
      <c r="A17">
        <v>86</v>
      </c>
      <c r="B17" t="s">
        <v>421</v>
      </c>
      <c r="C17" t="s">
        <v>425</v>
      </c>
    </row>
    <row r="18" spans="1:3" x14ac:dyDescent="0.3">
      <c r="A18">
        <v>87</v>
      </c>
      <c r="B18" t="s">
        <v>308</v>
      </c>
      <c r="C18" t="s">
        <v>316</v>
      </c>
    </row>
    <row r="19" spans="1:3" x14ac:dyDescent="0.3">
      <c r="A19">
        <v>87</v>
      </c>
      <c r="B19" t="s">
        <v>308</v>
      </c>
      <c r="C19" t="s">
        <v>395</v>
      </c>
    </row>
    <row r="20" spans="1:3" x14ac:dyDescent="0.3">
      <c r="A20">
        <v>89</v>
      </c>
      <c r="B20" t="s">
        <v>422</v>
      </c>
      <c r="C20" t="s">
        <v>441</v>
      </c>
    </row>
    <row r="21" spans="1:3" x14ac:dyDescent="0.3">
      <c r="A21">
        <v>89</v>
      </c>
      <c r="B21" t="s">
        <v>422</v>
      </c>
      <c r="C21" t="s">
        <v>472</v>
      </c>
    </row>
    <row r="22" spans="1:3" x14ac:dyDescent="0.3">
      <c r="A22">
        <v>89</v>
      </c>
      <c r="B22" t="s">
        <v>487</v>
      </c>
      <c r="C22" t="s">
        <v>494</v>
      </c>
    </row>
    <row r="23" spans="1:3" x14ac:dyDescent="0.3">
      <c r="A23">
        <v>99</v>
      </c>
      <c r="B23" t="s">
        <v>458</v>
      </c>
      <c r="C23" t="s">
        <v>464</v>
      </c>
    </row>
    <row r="24" spans="1:3" x14ac:dyDescent="0.3">
      <c r="A24">
        <v>99</v>
      </c>
      <c r="B24" t="s">
        <v>458</v>
      </c>
      <c r="C24" t="s">
        <v>532</v>
      </c>
    </row>
    <row r="25" spans="1:3" x14ac:dyDescent="0.3">
      <c r="A25">
        <v>99</v>
      </c>
      <c r="B25" t="s">
        <v>539</v>
      </c>
      <c r="C25" t="s">
        <v>544</v>
      </c>
    </row>
    <row r="26" spans="1:3" x14ac:dyDescent="0.3">
      <c r="A26">
        <v>102</v>
      </c>
      <c r="B26" t="s">
        <v>422</v>
      </c>
      <c r="C26" t="s">
        <v>426</v>
      </c>
    </row>
    <row r="27" spans="1:3" x14ac:dyDescent="0.3">
      <c r="A27">
        <v>104</v>
      </c>
      <c r="B27" t="s">
        <v>459</v>
      </c>
      <c r="C27" t="s">
        <v>465</v>
      </c>
    </row>
    <row r="28" spans="1:3" x14ac:dyDescent="0.3">
      <c r="A28">
        <v>119</v>
      </c>
      <c r="B28" t="s">
        <v>309</v>
      </c>
      <c r="C28" t="s">
        <v>317</v>
      </c>
    </row>
    <row r="29" spans="1:3" x14ac:dyDescent="0.3">
      <c r="A29">
        <v>121</v>
      </c>
      <c r="B29" t="s">
        <v>478</v>
      </c>
      <c r="C29" t="s">
        <v>481</v>
      </c>
    </row>
    <row r="30" spans="1:3" x14ac:dyDescent="0.3">
      <c r="A30">
        <v>136</v>
      </c>
      <c r="B30" t="s">
        <v>377</v>
      </c>
      <c r="C30" t="s">
        <v>381</v>
      </c>
    </row>
    <row r="31" spans="1:3" x14ac:dyDescent="0.3">
      <c r="A31">
        <v>146</v>
      </c>
      <c r="B31" t="s">
        <v>385</v>
      </c>
      <c r="C31" t="s">
        <v>390</v>
      </c>
    </row>
    <row r="32" spans="1:3" x14ac:dyDescent="0.3">
      <c r="A32">
        <v>162</v>
      </c>
      <c r="B32" t="s">
        <v>460</v>
      </c>
      <c r="C32" t="s">
        <v>466</v>
      </c>
    </row>
    <row r="33" spans="1:3" x14ac:dyDescent="0.3">
      <c r="A33">
        <v>169</v>
      </c>
      <c r="B33" t="s">
        <v>525</v>
      </c>
      <c r="C33" t="s">
        <v>531</v>
      </c>
    </row>
    <row r="34" spans="1:3" x14ac:dyDescent="0.3">
      <c r="A34">
        <v>171</v>
      </c>
      <c r="B34" t="s">
        <v>239</v>
      </c>
      <c r="C34" t="s">
        <v>292</v>
      </c>
    </row>
    <row r="35" spans="1:3" x14ac:dyDescent="0.3">
      <c r="A35">
        <v>175</v>
      </c>
      <c r="B35" t="s">
        <v>402</v>
      </c>
      <c r="C35" t="s">
        <v>411</v>
      </c>
    </row>
    <row r="36" spans="1:3" x14ac:dyDescent="0.3">
      <c r="A36">
        <v>176</v>
      </c>
      <c r="B36" t="s">
        <v>251</v>
      </c>
      <c r="C36" t="s">
        <v>289</v>
      </c>
    </row>
    <row r="37" spans="1:3" x14ac:dyDescent="0.3">
      <c r="A37">
        <v>176</v>
      </c>
      <c r="B37" t="s">
        <v>251</v>
      </c>
      <c r="C37" t="s">
        <v>289</v>
      </c>
    </row>
    <row r="38" spans="1:3" x14ac:dyDescent="0.3">
      <c r="A38">
        <v>176</v>
      </c>
      <c r="B38" t="s">
        <v>379</v>
      </c>
      <c r="C38" t="s">
        <v>289</v>
      </c>
    </row>
    <row r="39" spans="1:3" x14ac:dyDescent="0.3">
      <c r="A39">
        <v>176</v>
      </c>
      <c r="B39" t="s">
        <v>379</v>
      </c>
      <c r="C39" t="s">
        <v>289</v>
      </c>
    </row>
    <row r="40" spans="1:3" x14ac:dyDescent="0.3">
      <c r="A40">
        <v>177</v>
      </c>
      <c r="B40" t="s">
        <v>484</v>
      </c>
      <c r="C40" t="s">
        <v>490</v>
      </c>
    </row>
    <row r="41" spans="1:3" x14ac:dyDescent="0.3">
      <c r="A41">
        <v>182</v>
      </c>
      <c r="B41" t="s">
        <v>524</v>
      </c>
      <c r="C41" t="s">
        <v>530</v>
      </c>
    </row>
    <row r="42" spans="1:3" x14ac:dyDescent="0.3">
      <c r="A42">
        <v>182</v>
      </c>
      <c r="B42" t="s">
        <v>524</v>
      </c>
      <c r="C42" t="s">
        <v>546</v>
      </c>
    </row>
    <row r="43" spans="1:3" x14ac:dyDescent="0.3">
      <c r="A43">
        <v>183</v>
      </c>
      <c r="B43" t="s">
        <v>524</v>
      </c>
      <c r="C43" t="s">
        <v>530</v>
      </c>
    </row>
    <row r="44" spans="1:3" x14ac:dyDescent="0.3">
      <c r="A44">
        <v>192</v>
      </c>
      <c r="B44" t="s">
        <v>486</v>
      </c>
      <c r="C44" t="s">
        <v>491</v>
      </c>
    </row>
    <row r="45" spans="1:3" x14ac:dyDescent="0.3">
      <c r="A45">
        <v>193</v>
      </c>
      <c r="B45" t="s">
        <v>378</v>
      </c>
      <c r="C45" t="s">
        <v>382</v>
      </c>
    </row>
    <row r="46" spans="1:3" x14ac:dyDescent="0.3">
      <c r="A46">
        <v>195</v>
      </c>
      <c r="B46" t="s">
        <v>386</v>
      </c>
      <c r="C46" t="s">
        <v>392</v>
      </c>
    </row>
    <row r="47" spans="1:3" x14ac:dyDescent="0.3">
      <c r="A47">
        <v>197</v>
      </c>
      <c r="B47" t="s">
        <v>485</v>
      </c>
      <c r="C47" t="s">
        <v>496</v>
      </c>
    </row>
    <row r="48" spans="1:3" x14ac:dyDescent="0.3">
      <c r="A48">
        <v>204</v>
      </c>
      <c r="B48" t="s">
        <v>502</v>
      </c>
      <c r="C48" t="s">
        <v>506</v>
      </c>
    </row>
    <row r="49" spans="1:3" x14ac:dyDescent="0.3">
      <c r="A49">
        <v>211</v>
      </c>
      <c r="B49" t="s">
        <v>433</v>
      </c>
      <c r="C49" t="s">
        <v>442</v>
      </c>
    </row>
    <row r="50" spans="1:3" x14ac:dyDescent="0.3">
      <c r="A50">
        <v>211</v>
      </c>
      <c r="B50" t="s">
        <v>470</v>
      </c>
      <c r="C50" t="s">
        <v>473</v>
      </c>
    </row>
    <row r="51" spans="1:3" x14ac:dyDescent="0.3">
      <c r="A51">
        <v>216</v>
      </c>
      <c r="B51" t="s">
        <v>445</v>
      </c>
      <c r="C51" t="s">
        <v>450</v>
      </c>
    </row>
    <row r="52" spans="1:3" x14ac:dyDescent="0.3">
      <c r="A52">
        <v>229</v>
      </c>
      <c r="B52" t="s">
        <v>446</v>
      </c>
      <c r="C52" t="s">
        <v>451</v>
      </c>
    </row>
    <row r="53" spans="1:3" x14ac:dyDescent="0.3">
      <c r="A53">
        <v>230</v>
      </c>
      <c r="B53" t="s">
        <v>408</v>
      </c>
      <c r="C53" t="s">
        <v>412</v>
      </c>
    </row>
    <row r="54" spans="1:3" x14ac:dyDescent="0.3">
      <c r="A54">
        <v>230</v>
      </c>
      <c r="B54" t="s">
        <v>503</v>
      </c>
      <c r="C54" t="s">
        <v>507</v>
      </c>
    </row>
    <row r="55" spans="1:3" x14ac:dyDescent="0.3">
      <c r="A55">
        <v>233</v>
      </c>
      <c r="B55" t="s">
        <v>406</v>
      </c>
      <c r="C55" t="s">
        <v>416</v>
      </c>
    </row>
    <row r="56" spans="1:3" x14ac:dyDescent="0.3">
      <c r="A56">
        <v>244</v>
      </c>
      <c r="B56" t="s">
        <v>513</v>
      </c>
      <c r="C56" t="s">
        <v>513</v>
      </c>
    </row>
    <row r="57" spans="1:3" x14ac:dyDescent="0.3">
      <c r="A57">
        <v>244</v>
      </c>
      <c r="B57" t="s">
        <v>519</v>
      </c>
      <c r="C57" t="s">
        <v>520</v>
      </c>
    </row>
    <row r="58" spans="1:3" x14ac:dyDescent="0.3">
      <c r="A58">
        <v>293</v>
      </c>
      <c r="B58" t="s">
        <v>527</v>
      </c>
      <c r="C58" t="s">
        <v>527</v>
      </c>
    </row>
    <row r="59" spans="1:3" x14ac:dyDescent="0.3">
      <c r="A59">
        <v>293</v>
      </c>
      <c r="B59" t="s">
        <v>527</v>
      </c>
      <c r="C59" t="s">
        <v>547</v>
      </c>
    </row>
    <row r="60" spans="1:3" x14ac:dyDescent="0.3">
      <c r="A60">
        <v>328</v>
      </c>
      <c r="B60" t="s">
        <v>488</v>
      </c>
      <c r="C60" t="s">
        <v>495</v>
      </c>
    </row>
    <row r="61" spans="1:3" x14ac:dyDescent="0.3">
      <c r="A61">
        <v>336</v>
      </c>
      <c r="B61" t="s">
        <v>432</v>
      </c>
      <c r="C61" t="s">
        <v>440</v>
      </c>
    </row>
    <row r="62" spans="1:3" x14ac:dyDescent="0.3">
      <c r="A62">
        <v>336</v>
      </c>
      <c r="B62" t="s">
        <v>457</v>
      </c>
      <c r="C62" t="s">
        <v>463</v>
      </c>
    </row>
    <row r="63" spans="1:3" x14ac:dyDescent="0.3">
      <c r="A63">
        <v>336</v>
      </c>
      <c r="B63" t="s">
        <v>457</v>
      </c>
      <c r="C63" t="s">
        <v>474</v>
      </c>
    </row>
    <row r="64" spans="1:3" x14ac:dyDescent="0.3">
      <c r="A64">
        <v>341</v>
      </c>
      <c r="B64" t="s">
        <v>492</v>
      </c>
      <c r="C64" t="s">
        <v>493</v>
      </c>
    </row>
    <row r="65" spans="1:3" x14ac:dyDescent="0.3">
      <c r="A65">
        <v>342</v>
      </c>
      <c r="B65" t="s">
        <v>247</v>
      </c>
      <c r="C65" t="s">
        <v>290</v>
      </c>
    </row>
    <row r="66" spans="1:3" x14ac:dyDescent="0.3">
      <c r="A66">
        <v>342</v>
      </c>
      <c r="B66" t="s">
        <v>247</v>
      </c>
      <c r="C66" t="s">
        <v>290</v>
      </c>
    </row>
    <row r="67" spans="1:3" x14ac:dyDescent="0.3">
      <c r="A67">
        <v>342</v>
      </c>
      <c r="B67" t="s">
        <v>247</v>
      </c>
      <c r="C67" t="s">
        <v>290</v>
      </c>
    </row>
    <row r="68" spans="1:3" x14ac:dyDescent="0.3">
      <c r="A68">
        <v>342</v>
      </c>
      <c r="B68" t="s">
        <v>247</v>
      </c>
      <c r="C68" t="s">
        <v>396</v>
      </c>
    </row>
    <row r="69" spans="1:3" x14ac:dyDescent="0.3">
      <c r="A69">
        <v>342</v>
      </c>
      <c r="B69" t="s">
        <v>407</v>
      </c>
      <c r="C69" t="s">
        <v>417</v>
      </c>
    </row>
    <row r="70" spans="1:3" x14ac:dyDescent="0.3">
      <c r="A70">
        <v>342</v>
      </c>
      <c r="B70" t="s">
        <v>407</v>
      </c>
      <c r="C70" t="s">
        <v>453</v>
      </c>
    </row>
    <row r="71" spans="1:3" x14ac:dyDescent="0.3">
      <c r="A71">
        <v>342</v>
      </c>
      <c r="B71" t="s">
        <v>407</v>
      </c>
      <c r="C71" t="s">
        <v>482</v>
      </c>
    </row>
    <row r="72" spans="1:3" x14ac:dyDescent="0.3">
      <c r="A72">
        <v>342</v>
      </c>
      <c r="B72" t="s">
        <v>504</v>
      </c>
      <c r="C72" t="s">
        <v>508</v>
      </c>
    </row>
    <row r="73" spans="1:3" x14ac:dyDescent="0.3">
      <c r="A73">
        <v>342</v>
      </c>
      <c r="B73" t="s">
        <v>514</v>
      </c>
      <c r="C73" t="s">
        <v>514</v>
      </c>
    </row>
    <row r="74" spans="1:3" x14ac:dyDescent="0.3">
      <c r="A74">
        <v>342</v>
      </c>
      <c r="B74" t="s">
        <v>407</v>
      </c>
      <c r="C74" t="s">
        <v>521</v>
      </c>
    </row>
    <row r="75" spans="1:3" x14ac:dyDescent="0.3">
      <c r="A75">
        <v>342</v>
      </c>
      <c r="B75" t="s">
        <v>528</v>
      </c>
      <c r="C75" t="s">
        <v>535</v>
      </c>
    </row>
    <row r="76" spans="1:3" x14ac:dyDescent="0.3">
      <c r="A76">
        <v>342</v>
      </c>
      <c r="B76" t="s">
        <v>528</v>
      </c>
      <c r="C76" t="s">
        <v>548</v>
      </c>
    </row>
    <row r="77" spans="1:3" x14ac:dyDescent="0.3">
      <c r="A77">
        <v>343</v>
      </c>
      <c r="B77" t="s">
        <v>387</v>
      </c>
      <c r="C77" t="s">
        <v>393</v>
      </c>
    </row>
    <row r="78" spans="1:3" x14ac:dyDescent="0.3">
      <c r="A78">
        <v>343</v>
      </c>
      <c r="B78" t="s">
        <v>403</v>
      </c>
      <c r="C78" t="s">
        <v>413</v>
      </c>
    </row>
    <row r="79" spans="1:3" x14ac:dyDescent="0.3">
      <c r="A79">
        <v>344</v>
      </c>
      <c r="B79" t="s">
        <v>403</v>
      </c>
      <c r="C79" t="s">
        <v>413</v>
      </c>
    </row>
    <row r="80" spans="1:3" x14ac:dyDescent="0.3">
      <c r="A80">
        <v>375</v>
      </c>
      <c r="B80" t="s">
        <v>434</v>
      </c>
      <c r="C80" t="s">
        <v>437</v>
      </c>
    </row>
    <row r="81" spans="1:3" x14ac:dyDescent="0.3">
      <c r="A81">
        <v>387</v>
      </c>
      <c r="B81" t="s">
        <v>434</v>
      </c>
      <c r="C81" t="s">
        <v>533</v>
      </c>
    </row>
    <row r="82" spans="1:3" x14ac:dyDescent="0.3">
      <c r="A82">
        <v>391</v>
      </c>
      <c r="B82" t="s">
        <v>538</v>
      </c>
      <c r="C82" t="s">
        <v>542</v>
      </c>
    </row>
    <row r="83" spans="1:3" x14ac:dyDescent="0.3">
      <c r="A83">
        <v>391</v>
      </c>
      <c r="B83" t="s">
        <v>538</v>
      </c>
      <c r="C83" t="s">
        <v>543</v>
      </c>
    </row>
    <row r="84" spans="1:3" x14ac:dyDescent="0.3">
      <c r="A84">
        <v>403</v>
      </c>
      <c r="B84" t="s">
        <v>388</v>
      </c>
      <c r="C84" t="s">
        <v>394</v>
      </c>
    </row>
    <row r="85" spans="1:3" x14ac:dyDescent="0.3">
      <c r="A85" t="s">
        <v>583</v>
      </c>
      <c r="B85" t="s">
        <v>367</v>
      </c>
      <c r="C85" t="s">
        <v>368</v>
      </c>
    </row>
    <row r="86" spans="1:3" x14ac:dyDescent="0.3">
      <c r="A86" t="s">
        <v>585</v>
      </c>
      <c r="B86" t="s">
        <v>398</v>
      </c>
      <c r="C86" t="s">
        <v>399</v>
      </c>
    </row>
    <row r="87" spans="1:3" x14ac:dyDescent="0.3">
      <c r="A87" t="s">
        <v>582</v>
      </c>
      <c r="B87" t="s">
        <v>365</v>
      </c>
      <c r="C87" t="s">
        <v>366</v>
      </c>
    </row>
    <row r="88" spans="1:3" x14ac:dyDescent="0.3">
      <c r="A88" t="s">
        <v>586</v>
      </c>
      <c r="B88" t="s">
        <v>409</v>
      </c>
      <c r="C88" t="s">
        <v>410</v>
      </c>
    </row>
    <row r="89" spans="1:3" x14ac:dyDescent="0.3">
      <c r="A89" t="s">
        <v>593</v>
      </c>
      <c r="B89" t="s">
        <v>489</v>
      </c>
      <c r="C89" t="s">
        <v>497</v>
      </c>
    </row>
    <row r="90" spans="1:3" x14ac:dyDescent="0.3">
      <c r="A90" t="s">
        <v>597</v>
      </c>
      <c r="B90" t="s">
        <v>529</v>
      </c>
      <c r="C90" t="s">
        <v>536</v>
      </c>
    </row>
    <row r="91" spans="1:3" x14ac:dyDescent="0.3">
      <c r="A91" t="s">
        <v>599</v>
      </c>
      <c r="B91" t="s">
        <v>505</v>
      </c>
      <c r="C91" t="s">
        <v>509</v>
      </c>
    </row>
    <row r="92" spans="1:3" x14ac:dyDescent="0.3">
      <c r="A92" t="s">
        <v>595</v>
      </c>
      <c r="B92" t="s">
        <v>518</v>
      </c>
      <c r="C92" t="s">
        <v>522</v>
      </c>
    </row>
    <row r="93" spans="1:3" x14ac:dyDescent="0.3">
      <c r="A93" t="s">
        <v>590</v>
      </c>
      <c r="B93" t="s">
        <v>461</v>
      </c>
      <c r="C93" t="s">
        <v>467</v>
      </c>
    </row>
    <row r="94" spans="1:3" x14ac:dyDescent="0.3">
      <c r="A94" t="s">
        <v>589</v>
      </c>
      <c r="B94" t="s">
        <v>448</v>
      </c>
      <c r="C94" t="s">
        <v>449</v>
      </c>
    </row>
    <row r="95" spans="1:3" x14ac:dyDescent="0.3">
      <c r="A95" t="s">
        <v>591</v>
      </c>
      <c r="B95" t="s">
        <v>471</v>
      </c>
      <c r="C95" t="s">
        <v>475</v>
      </c>
    </row>
    <row r="96" spans="1:3" x14ac:dyDescent="0.3">
      <c r="A96" t="s">
        <v>588</v>
      </c>
      <c r="B96" t="s">
        <v>435</v>
      </c>
      <c r="C96" t="s">
        <v>436</v>
      </c>
    </row>
    <row r="97" spans="1:3" x14ac:dyDescent="0.3">
      <c r="A97" t="s">
        <v>598</v>
      </c>
      <c r="B97" t="s">
        <v>541</v>
      </c>
      <c r="C97" t="s">
        <v>549</v>
      </c>
    </row>
    <row r="98" spans="1:3" x14ac:dyDescent="0.3">
      <c r="A98" t="s">
        <v>584</v>
      </c>
      <c r="B98" t="s">
        <v>374</v>
      </c>
      <c r="C98" t="s">
        <v>375</v>
      </c>
    </row>
    <row r="99" spans="1:3" x14ac:dyDescent="0.3">
      <c r="A99" t="s">
        <v>592</v>
      </c>
      <c r="B99" t="s">
        <v>479</v>
      </c>
      <c r="C99" t="s">
        <v>483</v>
      </c>
    </row>
    <row r="100" spans="1:3" x14ac:dyDescent="0.3">
      <c r="A100" t="s">
        <v>594</v>
      </c>
      <c r="B100" t="s">
        <v>515</v>
      </c>
      <c r="C100" t="s">
        <v>516</v>
      </c>
    </row>
    <row r="101" spans="1:3" x14ac:dyDescent="0.3">
      <c r="A101" t="s">
        <v>587</v>
      </c>
      <c r="B101" t="s">
        <v>420</v>
      </c>
      <c r="C101" t="s">
        <v>424</v>
      </c>
    </row>
  </sheetData>
  <sortState xmlns:xlrd2="http://schemas.microsoft.com/office/spreadsheetml/2017/richdata2" ref="A2:C101">
    <sortCondition ref="A2:A10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A4699-BFE1-4A53-89CB-9BD7D51EF006}">
  <dimension ref="B3:I121"/>
  <sheetViews>
    <sheetView topLeftCell="A33" workbookViewId="0">
      <selection activeCell="F45" sqref="F45"/>
    </sheetView>
  </sheetViews>
  <sheetFormatPr defaultRowHeight="25.8" x14ac:dyDescent="0.3"/>
  <cols>
    <col min="3" max="3" width="25.88671875" customWidth="1"/>
    <col min="4" max="4" width="11.77734375" customWidth="1"/>
    <col min="6" max="6" width="26.77734375" style="38" customWidth="1"/>
    <col min="7" max="7" width="16" customWidth="1"/>
    <col min="8" max="8" width="35.21875" customWidth="1"/>
    <col min="9" max="9" width="53.77734375" customWidth="1"/>
  </cols>
  <sheetData>
    <row r="3" spans="2:9" ht="26.4" thickBot="1" x14ac:dyDescent="0.35"/>
    <row r="4" spans="2:9" s="59" customFormat="1" ht="31.8" thickBot="1" x14ac:dyDescent="0.35">
      <c r="B4" s="56" t="s">
        <v>600</v>
      </c>
      <c r="C4" s="57" t="s">
        <v>334</v>
      </c>
      <c r="D4" s="57" t="s">
        <v>331</v>
      </c>
      <c r="E4" s="57" t="s">
        <v>338</v>
      </c>
      <c r="F4" s="57" t="s">
        <v>336</v>
      </c>
      <c r="G4" s="57" t="s">
        <v>337</v>
      </c>
      <c r="H4" s="57" t="s">
        <v>269</v>
      </c>
      <c r="I4" s="58" t="s">
        <v>332</v>
      </c>
    </row>
    <row r="5" spans="2:9" ht="28.8" x14ac:dyDescent="0.3">
      <c r="B5" s="50">
        <v>1</v>
      </c>
      <c r="C5" s="51" t="s">
        <v>335</v>
      </c>
      <c r="D5" s="51" t="s">
        <v>340</v>
      </c>
      <c r="E5" s="51">
        <v>0</v>
      </c>
      <c r="F5" s="55"/>
      <c r="G5" s="51" t="s">
        <v>582</v>
      </c>
      <c r="H5" s="51" t="s">
        <v>365</v>
      </c>
      <c r="I5" s="53" t="s">
        <v>366</v>
      </c>
    </row>
    <row r="6" spans="2:9" ht="22.8" x14ac:dyDescent="0.3">
      <c r="B6" s="43"/>
      <c r="C6" s="18"/>
      <c r="D6" s="18" t="s">
        <v>333</v>
      </c>
      <c r="E6" s="18">
        <v>1</v>
      </c>
      <c r="F6" s="45" t="s">
        <v>115</v>
      </c>
      <c r="G6" s="18">
        <v>171</v>
      </c>
      <c r="H6" s="18" t="s">
        <v>239</v>
      </c>
      <c r="I6" s="44" t="s">
        <v>292</v>
      </c>
    </row>
    <row r="7" spans="2:9" ht="22.8" x14ac:dyDescent="0.3">
      <c r="B7" s="43"/>
      <c r="C7" s="18"/>
      <c r="D7" s="18" t="s">
        <v>333</v>
      </c>
      <c r="E7" s="18">
        <v>2</v>
      </c>
      <c r="F7" s="45" t="s">
        <v>34</v>
      </c>
      <c r="G7" s="18">
        <v>59</v>
      </c>
      <c r="H7" s="18" t="s">
        <v>243</v>
      </c>
      <c r="I7" s="44" t="s">
        <v>291</v>
      </c>
    </row>
    <row r="8" spans="2:9" ht="22.8" x14ac:dyDescent="0.3">
      <c r="B8" s="43"/>
      <c r="C8" s="18"/>
      <c r="D8" s="18" t="s">
        <v>333</v>
      </c>
      <c r="E8" s="18">
        <v>3</v>
      </c>
      <c r="F8" s="45" t="s">
        <v>203</v>
      </c>
      <c r="G8" s="18">
        <v>342</v>
      </c>
      <c r="H8" s="18" t="s">
        <v>247</v>
      </c>
      <c r="I8" s="44" t="s">
        <v>290</v>
      </c>
    </row>
    <row r="9" spans="2:9" s="25" customFormat="1" ht="23.4" thickBot="1" x14ac:dyDescent="0.35">
      <c r="B9" s="46"/>
      <c r="C9" s="47"/>
      <c r="D9" s="47" t="s">
        <v>333</v>
      </c>
      <c r="E9" s="47">
        <v>4</v>
      </c>
      <c r="F9" s="48" t="s">
        <v>122</v>
      </c>
      <c r="G9" s="47">
        <v>176</v>
      </c>
      <c r="H9" s="47" t="s">
        <v>251</v>
      </c>
      <c r="I9" s="49" t="s">
        <v>289</v>
      </c>
    </row>
    <row r="10" spans="2:9" s="59" customFormat="1" ht="31.8" thickBot="1" x14ac:dyDescent="0.35">
      <c r="B10" s="56" t="s">
        <v>600</v>
      </c>
      <c r="C10" s="57" t="s">
        <v>334</v>
      </c>
      <c r="D10" s="57" t="s">
        <v>331</v>
      </c>
      <c r="E10" s="57" t="s">
        <v>338</v>
      </c>
      <c r="F10" s="57" t="s">
        <v>336</v>
      </c>
      <c r="G10" s="57" t="s">
        <v>337</v>
      </c>
      <c r="H10" s="57" t="s">
        <v>269</v>
      </c>
      <c r="I10" s="58" t="s">
        <v>332</v>
      </c>
    </row>
    <row r="11" spans="2:9" ht="43.2" x14ac:dyDescent="0.3">
      <c r="B11" s="50">
        <v>2</v>
      </c>
      <c r="C11" s="51" t="s">
        <v>369</v>
      </c>
      <c r="D11" s="51" t="s">
        <v>339</v>
      </c>
      <c r="E11" s="51">
        <v>0</v>
      </c>
      <c r="F11" s="52"/>
      <c r="G11" s="51" t="s">
        <v>583</v>
      </c>
      <c r="H11" s="51" t="s">
        <v>367</v>
      </c>
      <c r="I11" s="53" t="s">
        <v>368</v>
      </c>
    </row>
    <row r="12" spans="2:9" ht="22.8" x14ac:dyDescent="0.3">
      <c r="B12" s="43"/>
      <c r="C12" s="18"/>
      <c r="D12" s="18" t="s">
        <v>339</v>
      </c>
      <c r="E12" s="18">
        <v>1</v>
      </c>
      <c r="F12" s="45" t="s">
        <v>78</v>
      </c>
      <c r="G12" s="18">
        <v>119</v>
      </c>
      <c r="H12" s="18" t="s">
        <v>309</v>
      </c>
      <c r="I12" s="44" t="s">
        <v>317</v>
      </c>
    </row>
    <row r="13" spans="2:9" ht="22.8" x14ac:dyDescent="0.3">
      <c r="B13" s="43"/>
      <c r="C13" s="18"/>
      <c r="D13" s="18" t="s">
        <v>339</v>
      </c>
      <c r="E13" s="18">
        <v>2</v>
      </c>
      <c r="F13" s="45" t="s">
        <v>48</v>
      </c>
      <c r="G13" s="18">
        <v>87</v>
      </c>
      <c r="H13" s="18" t="s">
        <v>308</v>
      </c>
      <c r="I13" s="44" t="s">
        <v>316</v>
      </c>
    </row>
    <row r="14" spans="2:9" ht="22.8" x14ac:dyDescent="0.3">
      <c r="B14" s="43"/>
      <c r="C14" s="18"/>
      <c r="D14" s="18" t="s">
        <v>339</v>
      </c>
      <c r="E14" s="18">
        <v>3</v>
      </c>
      <c r="F14" s="45" t="s">
        <v>203</v>
      </c>
      <c r="G14" s="18">
        <v>342</v>
      </c>
      <c r="H14" s="18" t="s">
        <v>247</v>
      </c>
      <c r="I14" s="44" t="s">
        <v>290</v>
      </c>
    </row>
    <row r="15" spans="2:9" s="25" customFormat="1" ht="23.4" thickBot="1" x14ac:dyDescent="0.35">
      <c r="B15" s="46"/>
      <c r="C15" s="47"/>
      <c r="D15" s="47" t="s">
        <v>339</v>
      </c>
      <c r="E15" s="47">
        <v>1</v>
      </c>
      <c r="F15" s="48" t="s">
        <v>122</v>
      </c>
      <c r="G15" s="47">
        <v>176</v>
      </c>
      <c r="H15" s="47" t="s">
        <v>251</v>
      </c>
      <c r="I15" s="49" t="s">
        <v>289</v>
      </c>
    </row>
    <row r="16" spans="2:9" s="59" customFormat="1" ht="31.8" thickBot="1" x14ac:dyDescent="0.35">
      <c r="B16" s="56" t="s">
        <v>600</v>
      </c>
      <c r="C16" s="57" t="s">
        <v>334</v>
      </c>
      <c r="D16" s="57" t="s">
        <v>331</v>
      </c>
      <c r="E16" s="57" t="s">
        <v>338</v>
      </c>
      <c r="F16" s="57" t="s">
        <v>336</v>
      </c>
      <c r="G16" s="57" t="s">
        <v>337</v>
      </c>
      <c r="H16" s="57" t="s">
        <v>269</v>
      </c>
      <c r="I16" s="58" t="s">
        <v>332</v>
      </c>
    </row>
    <row r="17" spans="2:9" ht="43.2" x14ac:dyDescent="0.3">
      <c r="B17" s="50">
        <v>3</v>
      </c>
      <c r="C17" s="51" t="s">
        <v>371</v>
      </c>
      <c r="D17" s="51" t="s">
        <v>370</v>
      </c>
      <c r="E17" s="51">
        <v>0</v>
      </c>
      <c r="F17" s="52"/>
      <c r="G17" s="51" t="s">
        <v>584</v>
      </c>
      <c r="H17" s="51" t="s">
        <v>374</v>
      </c>
      <c r="I17" s="53" t="s">
        <v>375</v>
      </c>
    </row>
    <row r="18" spans="2:9" ht="22.8" x14ac:dyDescent="0.3">
      <c r="B18" s="43"/>
      <c r="C18" s="18"/>
      <c r="D18" s="18" t="s">
        <v>370</v>
      </c>
      <c r="E18" s="18">
        <v>1</v>
      </c>
      <c r="F18" s="45" t="s">
        <v>372</v>
      </c>
      <c r="G18" s="18">
        <v>48</v>
      </c>
      <c r="H18" s="18" t="s">
        <v>376</v>
      </c>
      <c r="I18" s="44" t="s">
        <v>380</v>
      </c>
    </row>
    <row r="19" spans="2:9" ht="22.8" x14ac:dyDescent="0.3">
      <c r="B19" s="43"/>
      <c r="C19" s="18"/>
      <c r="D19" s="18" t="s">
        <v>370</v>
      </c>
      <c r="E19" s="18">
        <v>2</v>
      </c>
      <c r="F19" s="45" t="s">
        <v>97</v>
      </c>
      <c r="G19" s="18">
        <v>136</v>
      </c>
      <c r="H19" s="18" t="s">
        <v>377</v>
      </c>
      <c r="I19" s="44" t="s">
        <v>381</v>
      </c>
    </row>
    <row r="20" spans="2:9" ht="22.8" x14ac:dyDescent="0.3">
      <c r="B20" s="43"/>
      <c r="C20" s="18"/>
      <c r="D20" s="18" t="s">
        <v>370</v>
      </c>
      <c r="E20" s="18">
        <v>3</v>
      </c>
      <c r="F20" s="45"/>
      <c r="G20" s="18">
        <v>193</v>
      </c>
      <c r="H20" s="18" t="s">
        <v>378</v>
      </c>
      <c r="I20" s="44" t="s">
        <v>382</v>
      </c>
    </row>
    <row r="21" spans="2:9" ht="22.8" x14ac:dyDescent="0.3">
      <c r="B21" s="43"/>
      <c r="C21" s="18"/>
      <c r="D21" s="18" t="s">
        <v>370</v>
      </c>
      <c r="E21" s="18">
        <v>4</v>
      </c>
      <c r="F21" s="45" t="s">
        <v>203</v>
      </c>
      <c r="G21" s="18">
        <v>342</v>
      </c>
      <c r="H21" s="18" t="s">
        <v>247</v>
      </c>
      <c r="I21" s="44" t="s">
        <v>290</v>
      </c>
    </row>
    <row r="22" spans="2:9" ht="22.8" x14ac:dyDescent="0.3">
      <c r="B22" s="43"/>
      <c r="C22" s="18"/>
      <c r="D22" s="18" t="s">
        <v>370</v>
      </c>
      <c r="E22" s="18">
        <v>5</v>
      </c>
      <c r="F22" s="45" t="s">
        <v>122</v>
      </c>
      <c r="G22" s="18">
        <v>176</v>
      </c>
      <c r="H22" s="18" t="s">
        <v>379</v>
      </c>
      <c r="I22" s="44" t="s">
        <v>289</v>
      </c>
    </row>
    <row r="23" spans="2:9" s="25" customFormat="1" ht="23.4" thickBot="1" x14ac:dyDescent="0.35">
      <c r="B23" s="46"/>
      <c r="C23" s="47"/>
      <c r="D23" s="47" t="s">
        <v>370</v>
      </c>
      <c r="E23" s="47">
        <v>6</v>
      </c>
      <c r="F23" s="48" t="s">
        <v>122</v>
      </c>
      <c r="G23" s="47">
        <v>176</v>
      </c>
      <c r="H23" s="47" t="s">
        <v>379</v>
      </c>
      <c r="I23" s="49" t="s">
        <v>289</v>
      </c>
    </row>
    <row r="24" spans="2:9" s="59" customFormat="1" ht="31.8" thickBot="1" x14ac:dyDescent="0.35">
      <c r="B24" s="56" t="s">
        <v>600</v>
      </c>
      <c r="C24" s="57" t="s">
        <v>334</v>
      </c>
      <c r="D24" s="57" t="s">
        <v>331</v>
      </c>
      <c r="E24" s="57" t="s">
        <v>338</v>
      </c>
      <c r="F24" s="57" t="s">
        <v>336</v>
      </c>
      <c r="G24" s="57" t="s">
        <v>337</v>
      </c>
      <c r="H24" s="57" t="s">
        <v>269</v>
      </c>
      <c r="I24" s="58" t="s">
        <v>332</v>
      </c>
    </row>
    <row r="25" spans="2:9" ht="43.2" x14ac:dyDescent="0.3">
      <c r="B25" s="50">
        <v>4</v>
      </c>
      <c r="C25" s="51" t="s">
        <v>384</v>
      </c>
      <c r="D25" s="51" t="s">
        <v>383</v>
      </c>
      <c r="E25" s="51">
        <v>0</v>
      </c>
      <c r="F25" s="52"/>
      <c r="G25" s="51" t="s">
        <v>585</v>
      </c>
      <c r="H25" s="51" t="s">
        <v>398</v>
      </c>
      <c r="I25" s="53" t="s">
        <v>399</v>
      </c>
    </row>
    <row r="26" spans="2:9" ht="22.8" x14ac:dyDescent="0.3">
      <c r="B26" s="43"/>
      <c r="C26" s="18"/>
      <c r="D26" s="18" t="s">
        <v>383</v>
      </c>
      <c r="E26" s="18">
        <v>1</v>
      </c>
      <c r="F26" s="45"/>
      <c r="G26" s="18">
        <v>146</v>
      </c>
      <c r="H26" s="18" t="s">
        <v>385</v>
      </c>
      <c r="I26" s="44" t="s">
        <v>390</v>
      </c>
    </row>
    <row r="27" spans="2:9" ht="22.8" x14ac:dyDescent="0.3">
      <c r="B27" s="43"/>
      <c r="C27" s="18"/>
      <c r="D27" s="18" t="s">
        <v>383</v>
      </c>
      <c r="E27" s="18">
        <v>2</v>
      </c>
      <c r="F27" s="45" t="s">
        <v>140</v>
      </c>
      <c r="G27" s="18">
        <v>195</v>
      </c>
      <c r="H27" s="18" t="s">
        <v>386</v>
      </c>
      <c r="I27" s="44" t="s">
        <v>392</v>
      </c>
    </row>
    <row r="28" spans="2:9" ht="22.8" x14ac:dyDescent="0.3">
      <c r="B28" s="43"/>
      <c r="C28" s="18"/>
      <c r="D28" s="18" t="s">
        <v>383</v>
      </c>
      <c r="E28" s="18">
        <v>3</v>
      </c>
      <c r="F28" s="45"/>
      <c r="G28" s="18">
        <v>343</v>
      </c>
      <c r="H28" s="18" t="s">
        <v>387</v>
      </c>
      <c r="I28" s="44" t="s">
        <v>393</v>
      </c>
    </row>
    <row r="29" spans="2:9" ht="22.8" x14ac:dyDescent="0.3">
      <c r="B29" s="43"/>
      <c r="C29" s="18"/>
      <c r="D29" s="18" t="s">
        <v>383</v>
      </c>
      <c r="E29" s="18">
        <v>4</v>
      </c>
      <c r="F29" s="45"/>
      <c r="G29" s="18">
        <v>403</v>
      </c>
      <c r="H29" s="18" t="s">
        <v>388</v>
      </c>
      <c r="I29" s="44" t="s">
        <v>394</v>
      </c>
    </row>
    <row r="30" spans="2:9" ht="22.8" x14ac:dyDescent="0.3">
      <c r="B30" s="43"/>
      <c r="C30" s="18"/>
      <c r="D30" s="18" t="s">
        <v>383</v>
      </c>
      <c r="E30" s="18">
        <v>5</v>
      </c>
      <c r="F30" s="45" t="s">
        <v>48</v>
      </c>
      <c r="G30" s="18">
        <v>87</v>
      </c>
      <c r="H30" s="18" t="s">
        <v>308</v>
      </c>
      <c r="I30" s="44" t="s">
        <v>395</v>
      </c>
    </row>
    <row r="31" spans="2:9" ht="22.8" x14ac:dyDescent="0.3">
      <c r="B31" s="43"/>
      <c r="C31" s="18"/>
      <c r="D31" s="18" t="s">
        <v>383</v>
      </c>
      <c r="E31" s="18">
        <v>6</v>
      </c>
      <c r="F31" s="45"/>
      <c r="G31" s="18">
        <v>342</v>
      </c>
      <c r="H31" s="18" t="s">
        <v>247</v>
      </c>
      <c r="I31" s="44" t="s">
        <v>396</v>
      </c>
    </row>
    <row r="32" spans="2:9" s="25" customFormat="1" ht="23.4" thickBot="1" x14ac:dyDescent="0.35">
      <c r="B32" s="46"/>
      <c r="C32" s="47"/>
      <c r="D32" s="47" t="s">
        <v>383</v>
      </c>
      <c r="E32" s="47">
        <v>7</v>
      </c>
      <c r="F32" s="48" t="s">
        <v>5</v>
      </c>
      <c r="G32" s="47">
        <v>1</v>
      </c>
      <c r="H32" s="47" t="s">
        <v>389</v>
      </c>
      <c r="I32" s="49" t="s">
        <v>397</v>
      </c>
    </row>
    <row r="33" spans="2:9" s="59" customFormat="1" ht="31.8" thickBot="1" x14ac:dyDescent="0.35">
      <c r="B33" s="56" t="s">
        <v>600</v>
      </c>
      <c r="C33" s="57" t="s">
        <v>334</v>
      </c>
      <c r="D33" s="57" t="s">
        <v>331</v>
      </c>
      <c r="E33" s="57" t="s">
        <v>338</v>
      </c>
      <c r="F33" s="57" t="s">
        <v>336</v>
      </c>
      <c r="G33" s="57" t="s">
        <v>337</v>
      </c>
      <c r="H33" s="57" t="s">
        <v>269</v>
      </c>
      <c r="I33" s="58" t="s">
        <v>332</v>
      </c>
    </row>
    <row r="34" spans="2:9" ht="43.2" x14ac:dyDescent="0.3">
      <c r="B34" s="50">
        <v>5</v>
      </c>
      <c r="C34" s="51" t="s">
        <v>401</v>
      </c>
      <c r="D34" s="51" t="s">
        <v>400</v>
      </c>
      <c r="E34" s="51">
        <v>0</v>
      </c>
      <c r="F34" s="52"/>
      <c r="G34" s="51" t="s">
        <v>586</v>
      </c>
      <c r="H34" s="51" t="s">
        <v>409</v>
      </c>
      <c r="I34" s="53" t="s">
        <v>410</v>
      </c>
    </row>
    <row r="35" spans="2:9" ht="22.8" x14ac:dyDescent="0.3">
      <c r="B35" s="43"/>
      <c r="C35" s="18"/>
      <c r="D35" s="18" t="s">
        <v>400</v>
      </c>
      <c r="E35" s="18">
        <v>1</v>
      </c>
      <c r="F35" s="45" t="s">
        <v>120</v>
      </c>
      <c r="G35" s="18">
        <v>175</v>
      </c>
      <c r="H35" s="18" t="s">
        <v>402</v>
      </c>
      <c r="I35" s="44" t="s">
        <v>411</v>
      </c>
    </row>
    <row r="36" spans="2:9" ht="22.8" x14ac:dyDescent="0.3">
      <c r="B36" s="43"/>
      <c r="C36" s="18"/>
      <c r="D36" s="18" t="s">
        <v>400</v>
      </c>
      <c r="E36" s="18">
        <v>2</v>
      </c>
      <c r="F36" s="45" t="s">
        <v>158</v>
      </c>
      <c r="G36" s="18">
        <v>230</v>
      </c>
      <c r="H36" s="18" t="s">
        <v>408</v>
      </c>
      <c r="I36" s="44" t="s">
        <v>412</v>
      </c>
    </row>
    <row r="37" spans="2:9" ht="22.8" x14ac:dyDescent="0.3">
      <c r="B37" s="43"/>
      <c r="C37" s="18"/>
      <c r="D37" s="18" t="s">
        <v>400</v>
      </c>
      <c r="E37" s="18">
        <v>3</v>
      </c>
      <c r="F37" s="45" t="s">
        <v>203</v>
      </c>
      <c r="G37" s="18">
        <v>344</v>
      </c>
      <c r="H37" s="18" t="s">
        <v>403</v>
      </c>
      <c r="I37" s="44" t="s">
        <v>413</v>
      </c>
    </row>
    <row r="38" spans="2:9" ht="22.8" x14ac:dyDescent="0.3">
      <c r="B38" s="43"/>
      <c r="C38" s="18"/>
      <c r="D38" s="18" t="s">
        <v>400</v>
      </c>
      <c r="E38" s="18">
        <v>4</v>
      </c>
      <c r="F38" s="45" t="s">
        <v>28</v>
      </c>
      <c r="G38" s="18">
        <v>53</v>
      </c>
      <c r="H38" s="18" t="s">
        <v>404</v>
      </c>
      <c r="I38" s="44" t="s">
        <v>414</v>
      </c>
    </row>
    <row r="39" spans="2:9" ht="22.8" x14ac:dyDescent="0.3">
      <c r="B39" s="43"/>
      <c r="C39" s="18"/>
      <c r="D39" s="18" t="s">
        <v>400</v>
      </c>
      <c r="E39" s="18">
        <v>5</v>
      </c>
      <c r="F39" s="45" t="s">
        <v>38</v>
      </c>
      <c r="G39" s="18">
        <v>65</v>
      </c>
      <c r="H39" s="18" t="s">
        <v>405</v>
      </c>
      <c r="I39" s="44" t="s">
        <v>415</v>
      </c>
    </row>
    <row r="40" spans="2:9" ht="22.8" x14ac:dyDescent="0.3">
      <c r="B40" s="43"/>
      <c r="C40" s="18"/>
      <c r="D40" s="18" t="s">
        <v>400</v>
      </c>
      <c r="E40" s="18">
        <v>6</v>
      </c>
      <c r="F40" s="45"/>
      <c r="G40" s="18">
        <v>233</v>
      </c>
      <c r="H40" s="18" t="s">
        <v>406</v>
      </c>
      <c r="I40" s="44" t="s">
        <v>416</v>
      </c>
    </row>
    <row r="41" spans="2:9" s="25" customFormat="1" ht="23.4" thickBot="1" x14ac:dyDescent="0.35">
      <c r="B41" s="46"/>
      <c r="C41" s="47"/>
      <c r="D41" s="47"/>
      <c r="E41" s="47">
        <v>7</v>
      </c>
      <c r="F41" s="48" t="s">
        <v>203</v>
      </c>
      <c r="G41" s="47">
        <v>342</v>
      </c>
      <c r="H41" s="47" t="s">
        <v>407</v>
      </c>
      <c r="I41" s="49" t="s">
        <v>417</v>
      </c>
    </row>
    <row r="42" spans="2:9" s="59" customFormat="1" ht="31.8" thickBot="1" x14ac:dyDescent="0.35">
      <c r="B42" s="56" t="s">
        <v>600</v>
      </c>
      <c r="C42" s="57" t="s">
        <v>334</v>
      </c>
      <c r="D42" s="57" t="s">
        <v>331</v>
      </c>
      <c r="E42" s="57" t="s">
        <v>338</v>
      </c>
      <c r="F42" s="57" t="s">
        <v>336</v>
      </c>
      <c r="G42" s="57" t="s">
        <v>337</v>
      </c>
      <c r="H42" s="57" t="s">
        <v>269</v>
      </c>
      <c r="I42" s="58" t="s">
        <v>332</v>
      </c>
    </row>
    <row r="43" spans="2:9" ht="28.8" x14ac:dyDescent="0.3">
      <c r="B43" s="50">
        <v>6</v>
      </c>
      <c r="C43" s="51" t="s">
        <v>419</v>
      </c>
      <c r="D43" s="51" t="s">
        <v>418</v>
      </c>
      <c r="E43" s="51">
        <v>0</v>
      </c>
      <c r="F43" s="52"/>
      <c r="G43" s="51" t="s">
        <v>587</v>
      </c>
      <c r="H43" s="51" t="s">
        <v>420</v>
      </c>
      <c r="I43" s="53" t="s">
        <v>424</v>
      </c>
    </row>
    <row r="44" spans="2:9" ht="22.8" x14ac:dyDescent="0.3">
      <c r="B44" s="43"/>
      <c r="C44" s="18"/>
      <c r="D44" s="51" t="s">
        <v>418</v>
      </c>
      <c r="E44" s="18">
        <v>1</v>
      </c>
      <c r="F44" s="45" t="s">
        <v>46</v>
      </c>
      <c r="G44" s="18">
        <v>86</v>
      </c>
      <c r="H44" s="18" t="s">
        <v>421</v>
      </c>
      <c r="I44" s="44" t="s">
        <v>425</v>
      </c>
    </row>
    <row r="45" spans="2:9" ht="22.8" x14ac:dyDescent="0.3">
      <c r="B45" s="43"/>
      <c r="C45" s="18"/>
      <c r="D45" s="51" t="s">
        <v>418</v>
      </c>
      <c r="E45" s="18">
        <v>2</v>
      </c>
      <c r="F45" s="45" t="s">
        <v>62</v>
      </c>
      <c r="G45" s="18">
        <v>102</v>
      </c>
      <c r="H45" s="18" t="s">
        <v>422</v>
      </c>
      <c r="I45" s="44" t="s">
        <v>426</v>
      </c>
    </row>
    <row r="46" spans="2:9" s="25" customFormat="1" ht="23.4" thickBot="1" x14ac:dyDescent="0.35">
      <c r="B46" s="46"/>
      <c r="C46" s="47"/>
      <c r="D46" s="54" t="s">
        <v>418</v>
      </c>
      <c r="E46" s="47">
        <v>3</v>
      </c>
      <c r="F46" s="48" t="s">
        <v>16</v>
      </c>
      <c r="G46" s="47">
        <v>15</v>
      </c>
      <c r="H46" s="47" t="s">
        <v>423</v>
      </c>
      <c r="I46" s="49" t="s">
        <v>427</v>
      </c>
    </row>
    <row r="47" spans="2:9" s="59" customFormat="1" ht="31.8" thickBot="1" x14ac:dyDescent="0.35">
      <c r="B47" s="56" t="s">
        <v>600</v>
      </c>
      <c r="C47" s="57" t="s">
        <v>334</v>
      </c>
      <c r="D47" s="57" t="s">
        <v>331</v>
      </c>
      <c r="E47" s="57" t="s">
        <v>338</v>
      </c>
      <c r="F47" s="57" t="s">
        <v>336</v>
      </c>
      <c r="G47" s="57" t="s">
        <v>337</v>
      </c>
      <c r="H47" s="57" t="s">
        <v>269</v>
      </c>
      <c r="I47" s="58" t="s">
        <v>332</v>
      </c>
    </row>
    <row r="48" spans="2:9" ht="43.2" x14ac:dyDescent="0.3">
      <c r="B48" s="50">
        <v>7</v>
      </c>
      <c r="C48" s="51" t="s">
        <v>429</v>
      </c>
      <c r="D48" s="51" t="s">
        <v>428</v>
      </c>
      <c r="E48" s="51">
        <v>0</v>
      </c>
      <c r="F48" s="52"/>
      <c r="G48" s="51" t="s">
        <v>588</v>
      </c>
      <c r="H48" s="51" t="s">
        <v>435</v>
      </c>
      <c r="I48" s="53" t="s">
        <v>436</v>
      </c>
    </row>
    <row r="49" spans="2:9" ht="22.8" x14ac:dyDescent="0.3">
      <c r="B49" s="43"/>
      <c r="C49" s="18"/>
      <c r="D49" s="51" t="s">
        <v>428</v>
      </c>
      <c r="E49" s="18">
        <v>1</v>
      </c>
      <c r="F49" s="45"/>
      <c r="G49" s="18">
        <v>375</v>
      </c>
      <c r="H49" s="18" t="s">
        <v>434</v>
      </c>
      <c r="I49" s="44" t="s">
        <v>437</v>
      </c>
    </row>
    <row r="50" spans="2:9" ht="22.8" x14ac:dyDescent="0.3">
      <c r="B50" s="43"/>
      <c r="C50" s="18"/>
      <c r="D50" s="51" t="s">
        <v>428</v>
      </c>
      <c r="E50" s="18">
        <v>2</v>
      </c>
      <c r="F50" s="45" t="s">
        <v>38</v>
      </c>
      <c r="G50" s="18">
        <v>65</v>
      </c>
      <c r="H50" s="18" t="s">
        <v>430</v>
      </c>
      <c r="I50" s="44" t="s">
        <v>438</v>
      </c>
    </row>
    <row r="51" spans="2:9" ht="22.8" x14ac:dyDescent="0.3">
      <c r="B51" s="43"/>
      <c r="C51" s="18"/>
      <c r="D51" s="51" t="s">
        <v>428</v>
      </c>
      <c r="E51" s="18">
        <v>3</v>
      </c>
      <c r="F51" s="45" t="s">
        <v>41</v>
      </c>
      <c r="G51" s="18">
        <v>72</v>
      </c>
      <c r="H51" s="18" t="s">
        <v>431</v>
      </c>
      <c r="I51" s="44" t="s">
        <v>439</v>
      </c>
    </row>
    <row r="52" spans="2:9" ht="22.8" x14ac:dyDescent="0.3">
      <c r="B52" s="43"/>
      <c r="C52" s="18"/>
      <c r="D52" s="51" t="s">
        <v>428</v>
      </c>
      <c r="E52" s="18">
        <v>4</v>
      </c>
      <c r="F52" s="45"/>
      <c r="G52" s="18">
        <v>336</v>
      </c>
      <c r="H52" s="18" t="s">
        <v>432</v>
      </c>
      <c r="I52" s="44" t="s">
        <v>440</v>
      </c>
    </row>
    <row r="53" spans="2:9" ht="22.8" x14ac:dyDescent="0.3">
      <c r="B53" s="43"/>
      <c r="C53" s="18"/>
      <c r="D53" s="51" t="s">
        <v>428</v>
      </c>
      <c r="E53" s="18">
        <v>5</v>
      </c>
      <c r="F53" s="45" t="s">
        <v>51</v>
      </c>
      <c r="G53" s="18">
        <v>89</v>
      </c>
      <c r="H53" s="18" t="s">
        <v>422</v>
      </c>
      <c r="I53" s="44" t="s">
        <v>441</v>
      </c>
    </row>
    <row r="54" spans="2:9" s="25" customFormat="1" ht="23.4" thickBot="1" x14ac:dyDescent="0.35">
      <c r="B54" s="46"/>
      <c r="C54" s="47"/>
      <c r="D54" s="54" t="s">
        <v>428</v>
      </c>
      <c r="E54" s="47">
        <v>6</v>
      </c>
      <c r="F54" s="48" t="s">
        <v>150</v>
      </c>
      <c r="G54" s="47">
        <v>211</v>
      </c>
      <c r="H54" s="47" t="s">
        <v>433</v>
      </c>
      <c r="I54" s="49" t="s">
        <v>442</v>
      </c>
    </row>
    <row r="55" spans="2:9" s="59" customFormat="1" ht="31.8" thickBot="1" x14ac:dyDescent="0.35">
      <c r="B55" s="56" t="s">
        <v>600</v>
      </c>
      <c r="C55" s="57" t="s">
        <v>334</v>
      </c>
      <c r="D55" s="57" t="s">
        <v>331</v>
      </c>
      <c r="E55" s="57" t="s">
        <v>338</v>
      </c>
      <c r="F55" s="57" t="s">
        <v>336</v>
      </c>
      <c r="G55" s="57" t="s">
        <v>337</v>
      </c>
      <c r="H55" s="57" t="s">
        <v>269</v>
      </c>
      <c r="I55" s="58" t="s">
        <v>332</v>
      </c>
    </row>
    <row r="56" spans="2:9" ht="28.8" x14ac:dyDescent="0.3">
      <c r="B56" s="50">
        <v>8</v>
      </c>
      <c r="C56" s="51" t="s">
        <v>444</v>
      </c>
      <c r="D56" s="51" t="s">
        <v>443</v>
      </c>
      <c r="E56" s="51">
        <v>0</v>
      </c>
      <c r="F56" s="52"/>
      <c r="G56" s="51" t="s">
        <v>589</v>
      </c>
      <c r="H56" s="51" t="s">
        <v>448</v>
      </c>
      <c r="I56" s="53" t="s">
        <v>449</v>
      </c>
    </row>
    <row r="57" spans="2:9" ht="22.8" x14ac:dyDescent="0.3">
      <c r="B57" s="43"/>
      <c r="C57" s="18"/>
      <c r="D57" s="18" t="s">
        <v>443</v>
      </c>
      <c r="E57" s="18">
        <v>1</v>
      </c>
      <c r="F57" s="45" t="s">
        <v>5</v>
      </c>
      <c r="G57" s="18">
        <v>3</v>
      </c>
      <c r="H57" s="18" t="s">
        <v>389</v>
      </c>
      <c r="I57" s="44" t="s">
        <v>389</v>
      </c>
    </row>
    <row r="58" spans="2:9" ht="22.8" x14ac:dyDescent="0.3">
      <c r="B58" s="43"/>
      <c r="C58" s="18"/>
      <c r="D58" s="18" t="s">
        <v>443</v>
      </c>
      <c r="E58" s="18">
        <v>2</v>
      </c>
      <c r="F58" s="45" t="s">
        <v>155</v>
      </c>
      <c r="G58" s="18">
        <v>216</v>
      </c>
      <c r="H58" s="18" t="s">
        <v>445</v>
      </c>
      <c r="I58" s="44" t="s">
        <v>450</v>
      </c>
    </row>
    <row r="59" spans="2:9" ht="22.8" x14ac:dyDescent="0.3">
      <c r="B59" s="43"/>
      <c r="C59" s="18"/>
      <c r="D59" s="18" t="s">
        <v>443</v>
      </c>
      <c r="E59" s="18">
        <v>3</v>
      </c>
      <c r="F59" s="45"/>
      <c r="G59" s="18">
        <v>229</v>
      </c>
      <c r="H59" s="18" t="s">
        <v>446</v>
      </c>
      <c r="I59" s="44" t="s">
        <v>451</v>
      </c>
    </row>
    <row r="60" spans="2:9" ht="22.8" x14ac:dyDescent="0.3">
      <c r="B60" s="43"/>
      <c r="C60" s="18"/>
      <c r="D60" s="18" t="s">
        <v>443</v>
      </c>
      <c r="E60" s="18">
        <v>4</v>
      </c>
      <c r="F60" s="45" t="s">
        <v>203</v>
      </c>
      <c r="G60" s="18">
        <v>343</v>
      </c>
      <c r="H60" s="18" t="s">
        <v>403</v>
      </c>
      <c r="I60" s="44" t="s">
        <v>413</v>
      </c>
    </row>
    <row r="61" spans="2:9" ht="22.8" x14ac:dyDescent="0.3">
      <c r="B61" s="43"/>
      <c r="C61" s="18"/>
      <c r="D61" s="18" t="s">
        <v>443</v>
      </c>
      <c r="E61" s="18">
        <v>5</v>
      </c>
      <c r="F61" s="45" t="s">
        <v>34</v>
      </c>
      <c r="G61" s="18">
        <v>59</v>
      </c>
      <c r="H61" s="18" t="s">
        <v>447</v>
      </c>
      <c r="I61" s="44" t="s">
        <v>452</v>
      </c>
    </row>
    <row r="62" spans="2:9" s="25" customFormat="1" ht="23.4" thickBot="1" x14ac:dyDescent="0.35">
      <c r="B62" s="46"/>
      <c r="C62" s="47"/>
      <c r="D62" s="47" t="s">
        <v>443</v>
      </c>
      <c r="E62" s="47">
        <v>6</v>
      </c>
      <c r="F62" s="48" t="s">
        <v>203</v>
      </c>
      <c r="G62" s="47">
        <v>342</v>
      </c>
      <c r="H62" s="47" t="s">
        <v>407</v>
      </c>
      <c r="I62" s="49" t="s">
        <v>453</v>
      </c>
    </row>
    <row r="63" spans="2:9" s="59" customFormat="1" ht="31.8" thickBot="1" x14ac:dyDescent="0.35">
      <c r="B63" s="56" t="s">
        <v>600</v>
      </c>
      <c r="C63" s="57" t="s">
        <v>334</v>
      </c>
      <c r="D63" s="57" t="s">
        <v>331</v>
      </c>
      <c r="E63" s="57" t="s">
        <v>338</v>
      </c>
      <c r="F63" s="57" t="s">
        <v>336</v>
      </c>
      <c r="G63" s="57" t="s">
        <v>337</v>
      </c>
      <c r="H63" s="57" t="s">
        <v>269</v>
      </c>
      <c r="I63" s="58" t="s">
        <v>332</v>
      </c>
    </row>
    <row r="64" spans="2:9" ht="43.2" x14ac:dyDescent="0.3">
      <c r="B64" s="50">
        <v>9</v>
      </c>
      <c r="C64" s="51" t="s">
        <v>455</v>
      </c>
      <c r="D64" s="51" t="s">
        <v>454</v>
      </c>
      <c r="E64" s="51">
        <v>0</v>
      </c>
      <c r="F64" s="52"/>
      <c r="G64" s="51" t="s">
        <v>590</v>
      </c>
      <c r="H64" s="51" t="s">
        <v>461</v>
      </c>
      <c r="I64" s="53" t="s">
        <v>467</v>
      </c>
    </row>
    <row r="65" spans="2:9" ht="22.8" x14ac:dyDescent="0.3">
      <c r="B65" s="43"/>
      <c r="C65" s="18"/>
      <c r="D65" s="18" t="s">
        <v>454</v>
      </c>
      <c r="E65" s="18">
        <v>1</v>
      </c>
      <c r="F65" s="45"/>
      <c r="G65" s="18">
        <v>29</v>
      </c>
      <c r="H65" s="18" t="s">
        <v>456</v>
      </c>
      <c r="I65" s="44" t="s">
        <v>462</v>
      </c>
    </row>
    <row r="66" spans="2:9" ht="22.8" x14ac:dyDescent="0.3">
      <c r="B66" s="43"/>
      <c r="C66" s="18"/>
      <c r="D66" s="18" t="s">
        <v>454</v>
      </c>
      <c r="E66" s="18">
        <v>2</v>
      </c>
      <c r="F66" s="45"/>
      <c r="G66" s="18">
        <v>336</v>
      </c>
      <c r="H66" s="18" t="s">
        <v>457</v>
      </c>
      <c r="I66" s="44" t="s">
        <v>463</v>
      </c>
    </row>
    <row r="67" spans="2:9" ht="22.8" x14ac:dyDescent="0.3">
      <c r="B67" s="43"/>
      <c r="C67" s="18"/>
      <c r="D67" s="18" t="s">
        <v>454</v>
      </c>
      <c r="E67" s="18">
        <v>3</v>
      </c>
      <c r="F67" s="45" t="s">
        <v>60</v>
      </c>
      <c r="G67" s="18">
        <v>99</v>
      </c>
      <c r="H67" s="18" t="s">
        <v>458</v>
      </c>
      <c r="I67" s="44" t="s">
        <v>464</v>
      </c>
    </row>
    <row r="68" spans="2:9" ht="22.8" x14ac:dyDescent="0.3">
      <c r="B68" s="43"/>
      <c r="C68" s="18"/>
      <c r="D68" s="18" t="s">
        <v>454</v>
      </c>
      <c r="E68" s="18">
        <v>4</v>
      </c>
      <c r="F68" s="45" t="s">
        <v>64</v>
      </c>
      <c r="G68" s="18">
        <v>104</v>
      </c>
      <c r="H68" s="18" t="s">
        <v>459</v>
      </c>
      <c r="I68" s="44" t="s">
        <v>465</v>
      </c>
    </row>
    <row r="69" spans="2:9" s="25" customFormat="1" ht="23.4" thickBot="1" x14ac:dyDescent="0.35">
      <c r="B69" s="46"/>
      <c r="C69" s="47"/>
      <c r="D69" s="47" t="s">
        <v>454</v>
      </c>
      <c r="E69" s="47">
        <v>5</v>
      </c>
      <c r="F69" s="48"/>
      <c r="G69" s="47">
        <v>162</v>
      </c>
      <c r="H69" s="47" t="s">
        <v>460</v>
      </c>
      <c r="I69" s="49" t="s">
        <v>466</v>
      </c>
    </row>
    <row r="70" spans="2:9" s="59" customFormat="1" ht="31.8" thickBot="1" x14ac:dyDescent="0.35">
      <c r="B70" s="56" t="s">
        <v>600</v>
      </c>
      <c r="C70" s="57" t="s">
        <v>334</v>
      </c>
      <c r="D70" s="57" t="s">
        <v>331</v>
      </c>
      <c r="E70" s="57" t="s">
        <v>338</v>
      </c>
      <c r="F70" s="57" t="s">
        <v>336</v>
      </c>
      <c r="G70" s="57" t="s">
        <v>337</v>
      </c>
      <c r="H70" s="57" t="s">
        <v>269</v>
      </c>
      <c r="I70" s="58" t="s">
        <v>332</v>
      </c>
    </row>
    <row r="71" spans="2:9" ht="28.8" x14ac:dyDescent="0.3">
      <c r="B71" s="50">
        <v>10</v>
      </c>
      <c r="C71" s="51" t="s">
        <v>469</v>
      </c>
      <c r="D71" s="51" t="s">
        <v>468</v>
      </c>
      <c r="E71" s="51">
        <v>0</v>
      </c>
      <c r="F71" s="52"/>
      <c r="G71" s="51" t="s">
        <v>591</v>
      </c>
      <c r="H71" s="51" t="s">
        <v>471</v>
      </c>
      <c r="I71" s="53" t="s">
        <v>475</v>
      </c>
    </row>
    <row r="72" spans="2:9" ht="22.8" x14ac:dyDescent="0.3">
      <c r="B72" s="43"/>
      <c r="C72" s="18"/>
      <c r="D72" s="18" t="s">
        <v>468</v>
      </c>
      <c r="E72" s="18">
        <v>1</v>
      </c>
      <c r="F72" s="45"/>
      <c r="G72" s="18">
        <v>336</v>
      </c>
      <c r="H72" s="18" t="s">
        <v>457</v>
      </c>
      <c r="I72" s="44" t="s">
        <v>474</v>
      </c>
    </row>
    <row r="73" spans="2:9" ht="22.8" x14ac:dyDescent="0.3">
      <c r="B73" s="43"/>
      <c r="C73" s="18"/>
      <c r="D73" s="18" t="s">
        <v>468</v>
      </c>
      <c r="E73" s="18">
        <v>2</v>
      </c>
      <c r="F73" s="45" t="s">
        <v>51</v>
      </c>
      <c r="G73" s="18">
        <v>89</v>
      </c>
      <c r="H73" s="18" t="s">
        <v>422</v>
      </c>
      <c r="I73" s="44" t="s">
        <v>472</v>
      </c>
    </row>
    <row r="74" spans="2:9" s="25" customFormat="1" ht="23.4" thickBot="1" x14ac:dyDescent="0.35">
      <c r="B74" s="46"/>
      <c r="C74" s="47"/>
      <c r="D74" s="47" t="s">
        <v>468</v>
      </c>
      <c r="E74" s="47">
        <v>3</v>
      </c>
      <c r="F74" s="48" t="s">
        <v>150</v>
      </c>
      <c r="G74" s="47">
        <v>211</v>
      </c>
      <c r="H74" s="47" t="s">
        <v>470</v>
      </c>
      <c r="I74" s="49" t="s">
        <v>473</v>
      </c>
    </row>
    <row r="75" spans="2:9" s="59" customFormat="1" ht="31.8" thickBot="1" x14ac:dyDescent="0.35">
      <c r="B75" s="56" t="s">
        <v>600</v>
      </c>
      <c r="C75" s="57" t="s">
        <v>334</v>
      </c>
      <c r="D75" s="57" t="s">
        <v>331</v>
      </c>
      <c r="E75" s="57" t="s">
        <v>338</v>
      </c>
      <c r="F75" s="57" t="s">
        <v>336</v>
      </c>
      <c r="G75" s="57" t="s">
        <v>337</v>
      </c>
      <c r="H75" s="57" t="s">
        <v>269</v>
      </c>
      <c r="I75" s="58" t="s">
        <v>332</v>
      </c>
    </row>
    <row r="76" spans="2:9" ht="22.8" x14ac:dyDescent="0.3">
      <c r="B76" s="50">
        <v>11</v>
      </c>
      <c r="C76" s="51" t="s">
        <v>476</v>
      </c>
      <c r="D76" s="51" t="s">
        <v>477</v>
      </c>
      <c r="E76" s="51">
        <v>0</v>
      </c>
      <c r="F76" s="52"/>
      <c r="G76" s="51" t="s">
        <v>592</v>
      </c>
      <c r="H76" s="51" t="s">
        <v>479</v>
      </c>
      <c r="I76" s="53" t="s">
        <v>483</v>
      </c>
    </row>
    <row r="77" spans="2:9" ht="22.8" x14ac:dyDescent="0.3">
      <c r="B77" s="43"/>
      <c r="C77" s="18"/>
      <c r="D77" s="18" t="s">
        <v>477</v>
      </c>
      <c r="E77" s="18">
        <v>1</v>
      </c>
      <c r="F77" s="45" t="s">
        <v>34</v>
      </c>
      <c r="G77" s="18">
        <v>59</v>
      </c>
      <c r="H77" s="18" t="s">
        <v>447</v>
      </c>
      <c r="I77" s="44" t="s">
        <v>480</v>
      </c>
    </row>
    <row r="78" spans="2:9" ht="22.8" x14ac:dyDescent="0.3">
      <c r="B78" s="43"/>
      <c r="C78" s="18"/>
      <c r="D78" s="18" t="s">
        <v>477</v>
      </c>
      <c r="E78" s="18">
        <v>2</v>
      </c>
      <c r="F78" s="45" t="s">
        <v>80</v>
      </c>
      <c r="G78" s="18">
        <v>121</v>
      </c>
      <c r="H78" s="18" t="s">
        <v>478</v>
      </c>
      <c r="I78" s="44" t="s">
        <v>481</v>
      </c>
    </row>
    <row r="79" spans="2:9" s="25" customFormat="1" ht="23.4" thickBot="1" x14ac:dyDescent="0.35">
      <c r="B79" s="46"/>
      <c r="C79" s="47"/>
      <c r="D79" s="47" t="s">
        <v>477</v>
      </c>
      <c r="E79" s="47">
        <v>3</v>
      </c>
      <c r="F79" s="48" t="s">
        <v>203</v>
      </c>
      <c r="G79" s="47">
        <v>342</v>
      </c>
      <c r="H79" s="47" t="s">
        <v>407</v>
      </c>
      <c r="I79" s="49" t="s">
        <v>482</v>
      </c>
    </row>
    <row r="80" spans="2:9" s="59" customFormat="1" ht="31.8" thickBot="1" x14ac:dyDescent="0.35">
      <c r="B80" s="56" t="s">
        <v>600</v>
      </c>
      <c r="C80" s="57" t="s">
        <v>334</v>
      </c>
      <c r="D80" s="57" t="s">
        <v>331</v>
      </c>
      <c r="E80" s="57" t="s">
        <v>338</v>
      </c>
      <c r="F80" s="57" t="s">
        <v>336</v>
      </c>
      <c r="G80" s="57" t="s">
        <v>337</v>
      </c>
      <c r="H80" s="57" t="s">
        <v>269</v>
      </c>
      <c r="I80" s="58" t="s">
        <v>332</v>
      </c>
    </row>
    <row r="81" spans="2:9" ht="57.6" x14ac:dyDescent="0.3">
      <c r="B81" s="50">
        <v>12</v>
      </c>
      <c r="C81" s="51" t="s">
        <v>499</v>
      </c>
      <c r="D81" s="51" t="s">
        <v>498</v>
      </c>
      <c r="E81" s="51">
        <v>0</v>
      </c>
      <c r="F81" s="52"/>
      <c r="G81" s="51" t="s">
        <v>593</v>
      </c>
      <c r="H81" s="51" t="s">
        <v>489</v>
      </c>
      <c r="I81" s="53" t="s">
        <v>497</v>
      </c>
    </row>
    <row r="82" spans="2:9" ht="22.8" x14ac:dyDescent="0.3">
      <c r="B82" s="43"/>
      <c r="C82" s="18"/>
      <c r="D82" s="18" t="s">
        <v>498</v>
      </c>
      <c r="E82" s="18">
        <v>1</v>
      </c>
      <c r="F82" s="45" t="s">
        <v>129</v>
      </c>
      <c r="G82" s="18">
        <v>177</v>
      </c>
      <c r="H82" s="18" t="s">
        <v>484</v>
      </c>
      <c r="I82" s="44" t="s">
        <v>490</v>
      </c>
    </row>
    <row r="83" spans="2:9" ht="22.8" x14ac:dyDescent="0.3">
      <c r="B83" s="43"/>
      <c r="C83" s="18"/>
      <c r="D83" s="18" t="s">
        <v>498</v>
      </c>
      <c r="E83" s="18">
        <v>2</v>
      </c>
      <c r="F83" s="45" t="s">
        <v>142</v>
      </c>
      <c r="G83" s="18">
        <v>197</v>
      </c>
      <c r="H83" s="18" t="s">
        <v>485</v>
      </c>
      <c r="I83" s="44" t="s">
        <v>496</v>
      </c>
    </row>
    <row r="84" spans="2:9" ht="22.8" x14ac:dyDescent="0.3">
      <c r="B84" s="43"/>
      <c r="C84" s="18"/>
      <c r="D84" s="18" t="s">
        <v>498</v>
      </c>
      <c r="E84" s="18">
        <v>3</v>
      </c>
      <c r="F84" s="45"/>
      <c r="G84" s="18">
        <v>192</v>
      </c>
      <c r="H84" s="18" t="s">
        <v>486</v>
      </c>
      <c r="I84" s="44" t="s">
        <v>491</v>
      </c>
    </row>
    <row r="85" spans="2:9" ht="22.8" x14ac:dyDescent="0.3">
      <c r="B85" s="43"/>
      <c r="C85" s="18"/>
      <c r="D85" s="18" t="s">
        <v>498</v>
      </c>
      <c r="E85" s="18">
        <v>4</v>
      </c>
      <c r="F85" s="45"/>
      <c r="G85" s="18">
        <v>341</v>
      </c>
      <c r="H85" s="18" t="s">
        <v>492</v>
      </c>
      <c r="I85" s="44" t="s">
        <v>493</v>
      </c>
    </row>
    <row r="86" spans="2:9" ht="22.8" x14ac:dyDescent="0.3">
      <c r="B86" s="43"/>
      <c r="C86" s="18"/>
      <c r="D86" s="18" t="s">
        <v>498</v>
      </c>
      <c r="E86" s="18">
        <v>5</v>
      </c>
      <c r="F86" s="45" t="s">
        <v>51</v>
      </c>
      <c r="G86" s="18">
        <v>89</v>
      </c>
      <c r="H86" s="18" t="s">
        <v>487</v>
      </c>
      <c r="I86" s="44" t="s">
        <v>494</v>
      </c>
    </row>
    <row r="87" spans="2:9" s="25" customFormat="1" ht="23.4" thickBot="1" x14ac:dyDescent="0.35">
      <c r="B87" s="46"/>
      <c r="C87" s="47"/>
      <c r="D87" s="47" t="s">
        <v>498</v>
      </c>
      <c r="E87" s="47">
        <v>6</v>
      </c>
      <c r="F87" s="48" t="s">
        <v>197</v>
      </c>
      <c r="G87" s="47">
        <v>328</v>
      </c>
      <c r="H87" s="47" t="s">
        <v>488</v>
      </c>
      <c r="I87" s="49" t="s">
        <v>495</v>
      </c>
    </row>
    <row r="88" spans="2:9" s="59" customFormat="1" ht="31.8" thickBot="1" x14ac:dyDescent="0.35">
      <c r="B88" s="56" t="s">
        <v>600</v>
      </c>
      <c r="C88" s="57" t="s">
        <v>334</v>
      </c>
      <c r="D88" s="57" t="s">
        <v>331</v>
      </c>
      <c r="E88" s="57" t="s">
        <v>338</v>
      </c>
      <c r="F88" s="57" t="s">
        <v>336</v>
      </c>
      <c r="G88" s="57" t="s">
        <v>337</v>
      </c>
      <c r="H88" s="57" t="s">
        <v>269</v>
      </c>
      <c r="I88" s="58" t="s">
        <v>332</v>
      </c>
    </row>
    <row r="89" spans="2:9" ht="28.8" x14ac:dyDescent="0.3">
      <c r="B89" s="50">
        <v>13</v>
      </c>
      <c r="C89" s="51" t="s">
        <v>501</v>
      </c>
      <c r="D89" s="51" t="s">
        <v>500</v>
      </c>
      <c r="E89" s="51">
        <v>0</v>
      </c>
      <c r="F89" s="52"/>
      <c r="G89" s="51" t="s">
        <v>599</v>
      </c>
      <c r="H89" s="51" t="s">
        <v>505</v>
      </c>
      <c r="I89" s="53" t="s">
        <v>509</v>
      </c>
    </row>
    <row r="90" spans="2:9" ht="22.8" x14ac:dyDescent="0.3">
      <c r="B90" s="43"/>
      <c r="C90" s="18"/>
      <c r="D90" s="51" t="s">
        <v>500</v>
      </c>
      <c r="E90" s="18">
        <v>1</v>
      </c>
      <c r="F90" s="45" t="s">
        <v>146</v>
      </c>
      <c r="G90" s="18">
        <v>204</v>
      </c>
      <c r="H90" s="18" t="s">
        <v>502</v>
      </c>
      <c r="I90" s="44" t="s">
        <v>506</v>
      </c>
    </row>
    <row r="91" spans="2:9" ht="22.8" x14ac:dyDescent="0.3">
      <c r="B91" s="43"/>
      <c r="C91" s="18"/>
      <c r="D91" s="51" t="s">
        <v>500</v>
      </c>
      <c r="E91" s="18">
        <v>2</v>
      </c>
      <c r="F91" s="45" t="s">
        <v>158</v>
      </c>
      <c r="G91" s="18">
        <v>230</v>
      </c>
      <c r="H91" s="18" t="s">
        <v>503</v>
      </c>
      <c r="I91" s="44" t="s">
        <v>507</v>
      </c>
    </row>
    <row r="92" spans="2:9" s="25" customFormat="1" ht="23.4" thickBot="1" x14ac:dyDescent="0.35">
      <c r="B92" s="46"/>
      <c r="C92" s="47"/>
      <c r="D92" s="54" t="s">
        <v>500</v>
      </c>
      <c r="E92" s="47">
        <v>3</v>
      </c>
      <c r="F92" s="48" t="s">
        <v>203</v>
      </c>
      <c r="G92" s="47">
        <v>342</v>
      </c>
      <c r="H92" s="47" t="s">
        <v>504</v>
      </c>
      <c r="I92" s="49" t="s">
        <v>508</v>
      </c>
    </row>
    <row r="93" spans="2:9" s="59" customFormat="1" ht="31.8" thickBot="1" x14ac:dyDescent="0.35">
      <c r="B93" s="56" t="s">
        <v>600</v>
      </c>
      <c r="C93" s="57" t="s">
        <v>334</v>
      </c>
      <c r="D93" s="57" t="s">
        <v>331</v>
      </c>
      <c r="E93" s="57" t="s">
        <v>338</v>
      </c>
      <c r="F93" s="57" t="s">
        <v>336</v>
      </c>
      <c r="G93" s="57" t="s">
        <v>337</v>
      </c>
      <c r="H93" s="57" t="s">
        <v>269</v>
      </c>
      <c r="I93" s="58" t="s">
        <v>332</v>
      </c>
    </row>
    <row r="94" spans="2:9" ht="28.8" x14ac:dyDescent="0.3">
      <c r="B94" s="50">
        <v>14</v>
      </c>
      <c r="C94" s="51" t="s">
        <v>511</v>
      </c>
      <c r="D94" s="51" t="s">
        <v>510</v>
      </c>
      <c r="E94" s="51">
        <v>0</v>
      </c>
      <c r="F94" s="52"/>
      <c r="G94" s="51" t="s">
        <v>594</v>
      </c>
      <c r="H94" s="51" t="s">
        <v>515</v>
      </c>
      <c r="I94" s="53" t="s">
        <v>516</v>
      </c>
    </row>
    <row r="95" spans="2:9" ht="22.8" x14ac:dyDescent="0.3">
      <c r="B95" s="43"/>
      <c r="C95" s="18"/>
      <c r="D95" s="51" t="s">
        <v>510</v>
      </c>
      <c r="E95" s="18">
        <v>1</v>
      </c>
      <c r="F95" s="45" t="s">
        <v>41</v>
      </c>
      <c r="G95" s="18">
        <v>67</v>
      </c>
      <c r="H95" s="18" t="s">
        <v>512</v>
      </c>
      <c r="I95" s="44" t="s">
        <v>512</v>
      </c>
    </row>
    <row r="96" spans="2:9" ht="22.8" x14ac:dyDescent="0.3">
      <c r="B96" s="43"/>
      <c r="C96" s="18"/>
      <c r="D96" s="51" t="s">
        <v>510</v>
      </c>
      <c r="E96" s="18">
        <v>2</v>
      </c>
      <c r="F96" s="45"/>
      <c r="G96" s="18">
        <v>244</v>
      </c>
      <c r="H96" s="18" t="s">
        <v>513</v>
      </c>
      <c r="I96" s="44" t="s">
        <v>513</v>
      </c>
    </row>
    <row r="97" spans="2:9" s="25" customFormat="1" ht="23.4" thickBot="1" x14ac:dyDescent="0.35">
      <c r="B97" s="46"/>
      <c r="C97" s="47"/>
      <c r="D97" s="54" t="s">
        <v>510</v>
      </c>
      <c r="E97" s="47">
        <v>3</v>
      </c>
      <c r="F97" s="48" t="s">
        <v>203</v>
      </c>
      <c r="G97" s="47">
        <v>342</v>
      </c>
      <c r="H97" s="47" t="s">
        <v>514</v>
      </c>
      <c r="I97" s="49" t="s">
        <v>514</v>
      </c>
    </row>
    <row r="98" spans="2:9" s="59" customFormat="1" ht="31.8" thickBot="1" x14ac:dyDescent="0.35">
      <c r="B98" s="56" t="s">
        <v>600</v>
      </c>
      <c r="C98" s="57" t="s">
        <v>334</v>
      </c>
      <c r="D98" s="57" t="s">
        <v>331</v>
      </c>
      <c r="E98" s="57" t="s">
        <v>338</v>
      </c>
      <c r="F98" s="57" t="s">
        <v>336</v>
      </c>
      <c r="G98" s="57" t="s">
        <v>337</v>
      </c>
      <c r="H98" s="57" t="s">
        <v>269</v>
      </c>
      <c r="I98" s="58" t="s">
        <v>332</v>
      </c>
    </row>
    <row r="99" spans="2:9" ht="22.8" x14ac:dyDescent="0.3">
      <c r="B99" s="50">
        <v>15</v>
      </c>
      <c r="C99" s="51" t="s">
        <v>517</v>
      </c>
      <c r="D99" s="51">
        <v>974</v>
      </c>
      <c r="E99" s="51">
        <v>0</v>
      </c>
      <c r="F99" s="52"/>
      <c r="G99" s="51" t="s">
        <v>595</v>
      </c>
      <c r="H99" s="51" t="s">
        <v>518</v>
      </c>
      <c r="I99" s="53" t="s">
        <v>522</v>
      </c>
    </row>
    <row r="100" spans="2:9" ht="22.8" x14ac:dyDescent="0.3">
      <c r="B100" s="43"/>
      <c r="C100" s="18"/>
      <c r="D100" s="51">
        <v>974</v>
      </c>
      <c r="E100" s="18">
        <v>1</v>
      </c>
      <c r="F100" s="45"/>
      <c r="G100" s="18">
        <v>244</v>
      </c>
      <c r="H100" s="18" t="s">
        <v>519</v>
      </c>
      <c r="I100" s="44" t="s">
        <v>520</v>
      </c>
    </row>
    <row r="101" spans="2:9" s="25" customFormat="1" ht="23.4" thickBot="1" x14ac:dyDescent="0.35">
      <c r="B101" s="46"/>
      <c r="C101" s="47"/>
      <c r="D101" s="54">
        <v>974</v>
      </c>
      <c r="E101" s="47">
        <v>2</v>
      </c>
      <c r="F101" s="48" t="s">
        <v>203</v>
      </c>
      <c r="G101" s="47">
        <v>342</v>
      </c>
      <c r="H101" s="47" t="s">
        <v>407</v>
      </c>
      <c r="I101" s="49" t="s">
        <v>521</v>
      </c>
    </row>
    <row r="102" spans="2:9" s="59" customFormat="1" ht="31.8" thickBot="1" x14ac:dyDescent="0.35">
      <c r="B102" s="56" t="s">
        <v>600</v>
      </c>
      <c r="C102" s="57" t="s">
        <v>334</v>
      </c>
      <c r="D102" s="57" t="s">
        <v>331</v>
      </c>
      <c r="E102" s="57" t="s">
        <v>338</v>
      </c>
      <c r="F102" s="57" t="s">
        <v>336</v>
      </c>
      <c r="G102" s="57" t="s">
        <v>337</v>
      </c>
      <c r="H102" s="57" t="s">
        <v>269</v>
      </c>
      <c r="I102" s="58" t="s">
        <v>332</v>
      </c>
    </row>
    <row r="103" spans="2:9" ht="28.8" x14ac:dyDescent="0.3">
      <c r="B103" s="50">
        <v>16</v>
      </c>
      <c r="C103" s="51" t="s">
        <v>523</v>
      </c>
      <c r="D103" s="51" t="s">
        <v>596</v>
      </c>
      <c r="E103" s="51">
        <v>0</v>
      </c>
      <c r="F103" s="52"/>
      <c r="G103" s="51" t="s">
        <v>597</v>
      </c>
      <c r="H103" s="51" t="s">
        <v>529</v>
      </c>
      <c r="I103" s="53" t="s">
        <v>536</v>
      </c>
    </row>
    <row r="104" spans="2:9" ht="22.8" x14ac:dyDescent="0.3">
      <c r="B104" s="43"/>
      <c r="C104" s="18"/>
      <c r="D104" s="51" t="s">
        <v>596</v>
      </c>
      <c r="E104" s="18">
        <v>1</v>
      </c>
      <c r="F104" s="45"/>
      <c r="G104" s="18">
        <v>183</v>
      </c>
      <c r="H104" s="18" t="s">
        <v>524</v>
      </c>
      <c r="I104" s="44" t="s">
        <v>530</v>
      </c>
    </row>
    <row r="105" spans="2:9" ht="22.8" x14ac:dyDescent="0.3">
      <c r="B105" s="43"/>
      <c r="C105" s="18"/>
      <c r="D105" s="51" t="s">
        <v>596</v>
      </c>
      <c r="E105" s="18">
        <v>2</v>
      </c>
      <c r="F105" s="45" t="s">
        <v>113</v>
      </c>
      <c r="G105" s="18">
        <v>169</v>
      </c>
      <c r="H105" s="18" t="s">
        <v>525</v>
      </c>
      <c r="I105" s="44" t="s">
        <v>531</v>
      </c>
    </row>
    <row r="106" spans="2:9" ht="22.8" x14ac:dyDescent="0.3">
      <c r="B106" s="43"/>
      <c r="C106" s="18"/>
      <c r="D106" s="51" t="s">
        <v>596</v>
      </c>
      <c r="E106" s="18">
        <v>3</v>
      </c>
      <c r="F106" s="45" t="s">
        <v>60</v>
      </c>
      <c r="G106" s="18">
        <v>99</v>
      </c>
      <c r="H106" s="18" t="s">
        <v>458</v>
      </c>
      <c r="I106" s="44" t="s">
        <v>532</v>
      </c>
    </row>
    <row r="107" spans="2:9" ht="22.8" x14ac:dyDescent="0.3">
      <c r="B107" s="43"/>
      <c r="C107" s="18"/>
      <c r="D107" s="51" t="s">
        <v>596</v>
      </c>
      <c r="E107" s="18">
        <v>4</v>
      </c>
      <c r="F107" s="45" t="s">
        <v>216</v>
      </c>
      <c r="G107" s="18">
        <v>387</v>
      </c>
      <c r="H107" s="18" t="s">
        <v>434</v>
      </c>
      <c r="I107" s="44" t="s">
        <v>533</v>
      </c>
    </row>
    <row r="108" spans="2:9" ht="22.8" x14ac:dyDescent="0.3">
      <c r="B108" s="43"/>
      <c r="C108" s="18"/>
      <c r="D108" s="51" t="s">
        <v>596</v>
      </c>
      <c r="E108" s="18">
        <v>5</v>
      </c>
      <c r="F108" s="45" t="s">
        <v>34</v>
      </c>
      <c r="G108" s="18">
        <v>59</v>
      </c>
      <c r="H108" s="18" t="s">
        <v>526</v>
      </c>
      <c r="I108" s="44" t="s">
        <v>534</v>
      </c>
    </row>
    <row r="109" spans="2:9" ht="22.8" x14ac:dyDescent="0.3">
      <c r="B109" s="43"/>
      <c r="C109" s="18"/>
      <c r="D109" s="51" t="s">
        <v>596</v>
      </c>
      <c r="E109" s="18">
        <v>6</v>
      </c>
      <c r="F109" s="45"/>
      <c r="G109" s="18">
        <v>182</v>
      </c>
      <c r="H109" s="18" t="s">
        <v>524</v>
      </c>
      <c r="I109" s="44" t="s">
        <v>530</v>
      </c>
    </row>
    <row r="110" spans="2:9" ht="22.8" x14ac:dyDescent="0.3">
      <c r="B110" s="43"/>
      <c r="C110" s="18"/>
      <c r="D110" s="51" t="s">
        <v>596</v>
      </c>
      <c r="E110" s="18">
        <v>7</v>
      </c>
      <c r="F110" s="45" t="s">
        <v>181</v>
      </c>
      <c r="G110" s="18">
        <v>293</v>
      </c>
      <c r="H110" s="18" t="s">
        <v>527</v>
      </c>
      <c r="I110" s="44" t="s">
        <v>527</v>
      </c>
    </row>
    <row r="111" spans="2:9" s="25" customFormat="1" ht="23.4" thickBot="1" x14ac:dyDescent="0.35">
      <c r="B111" s="46"/>
      <c r="C111" s="47"/>
      <c r="D111" s="54" t="s">
        <v>596</v>
      </c>
      <c r="E111" s="47">
        <v>8</v>
      </c>
      <c r="F111" s="48" t="s">
        <v>203</v>
      </c>
      <c r="G111" s="47">
        <v>342</v>
      </c>
      <c r="H111" s="47" t="s">
        <v>528</v>
      </c>
      <c r="I111" s="49" t="s">
        <v>535</v>
      </c>
    </row>
    <row r="112" spans="2:9" s="59" customFormat="1" ht="31.8" thickBot="1" x14ac:dyDescent="0.35">
      <c r="B112" s="56" t="s">
        <v>600</v>
      </c>
      <c r="C112" s="57" t="s">
        <v>334</v>
      </c>
      <c r="D112" s="57" t="s">
        <v>331</v>
      </c>
      <c r="E112" s="57" t="s">
        <v>338</v>
      </c>
      <c r="F112" s="57" t="s">
        <v>336</v>
      </c>
      <c r="G112" s="57" t="s">
        <v>337</v>
      </c>
      <c r="H112" s="57" t="s">
        <v>269</v>
      </c>
      <c r="I112" s="58" t="s">
        <v>332</v>
      </c>
    </row>
    <row r="113" spans="2:9" ht="43.2" x14ac:dyDescent="0.3">
      <c r="B113" s="50">
        <v>17</v>
      </c>
      <c r="C113" s="51" t="s">
        <v>537</v>
      </c>
      <c r="D113" s="51">
        <v>2029</v>
      </c>
      <c r="E113" s="51">
        <v>0</v>
      </c>
      <c r="F113" s="52"/>
      <c r="G113" s="51" t="s">
        <v>598</v>
      </c>
      <c r="H113" s="51" t="s">
        <v>541</v>
      </c>
      <c r="I113" s="53" t="s">
        <v>549</v>
      </c>
    </row>
    <row r="114" spans="2:9" ht="22.8" x14ac:dyDescent="0.3">
      <c r="B114" s="43"/>
      <c r="C114" s="18"/>
      <c r="D114" s="51">
        <v>2029</v>
      </c>
      <c r="E114" s="18">
        <v>1</v>
      </c>
      <c r="F114" s="45" t="s">
        <v>218</v>
      </c>
      <c r="G114" s="18">
        <v>391</v>
      </c>
      <c r="H114" s="18" t="s">
        <v>538</v>
      </c>
      <c r="I114" s="44" t="s">
        <v>542</v>
      </c>
    </row>
    <row r="115" spans="2:9" ht="22.8" x14ac:dyDescent="0.3">
      <c r="B115" s="43"/>
      <c r="C115" s="18"/>
      <c r="D115" s="51">
        <v>2029</v>
      </c>
      <c r="E115" s="18">
        <v>2</v>
      </c>
      <c r="F115" s="45" t="s">
        <v>218</v>
      </c>
      <c r="G115" s="18">
        <v>391</v>
      </c>
      <c r="H115" s="18" t="s">
        <v>538</v>
      </c>
      <c r="I115" s="44" t="s">
        <v>543</v>
      </c>
    </row>
    <row r="116" spans="2:9" ht="22.8" x14ac:dyDescent="0.3">
      <c r="B116" s="43"/>
      <c r="C116" s="18"/>
      <c r="D116" s="51">
        <v>2029</v>
      </c>
      <c r="E116" s="18">
        <v>3</v>
      </c>
      <c r="F116" s="45" t="s">
        <v>60</v>
      </c>
      <c r="G116" s="18">
        <v>99</v>
      </c>
      <c r="H116" s="18" t="s">
        <v>539</v>
      </c>
      <c r="I116" s="44" t="s">
        <v>544</v>
      </c>
    </row>
    <row r="117" spans="2:9" ht="22.8" x14ac:dyDescent="0.3">
      <c r="B117" s="43"/>
      <c r="C117" s="18"/>
      <c r="D117" s="51">
        <v>2029</v>
      </c>
      <c r="E117" s="18">
        <v>4</v>
      </c>
      <c r="F117" s="45" t="s">
        <v>34</v>
      </c>
      <c r="G117" s="18">
        <v>59</v>
      </c>
      <c r="H117" s="18" t="s">
        <v>540</v>
      </c>
      <c r="I117" s="44" t="s">
        <v>545</v>
      </c>
    </row>
    <row r="118" spans="2:9" ht="22.8" x14ac:dyDescent="0.3">
      <c r="B118" s="43"/>
      <c r="C118" s="18"/>
      <c r="D118" s="51">
        <v>2029</v>
      </c>
      <c r="E118" s="18">
        <v>5</v>
      </c>
      <c r="F118" s="45"/>
      <c r="G118" s="18">
        <v>182</v>
      </c>
      <c r="H118" s="18" t="s">
        <v>524</v>
      </c>
      <c r="I118" s="44" t="s">
        <v>546</v>
      </c>
    </row>
    <row r="119" spans="2:9" ht="22.8" x14ac:dyDescent="0.3">
      <c r="B119" s="43"/>
      <c r="C119" s="18"/>
      <c r="D119" s="51">
        <v>2029</v>
      </c>
      <c r="E119" s="18">
        <v>6</v>
      </c>
      <c r="F119" s="45" t="s">
        <v>181</v>
      </c>
      <c r="G119" s="18">
        <v>293</v>
      </c>
      <c r="H119" s="18" t="s">
        <v>527</v>
      </c>
      <c r="I119" s="44" t="s">
        <v>547</v>
      </c>
    </row>
    <row r="120" spans="2:9" ht="22.8" x14ac:dyDescent="0.3">
      <c r="B120" s="43"/>
      <c r="C120" s="18"/>
      <c r="D120" s="51">
        <v>2029</v>
      </c>
      <c r="E120" s="18">
        <v>7</v>
      </c>
      <c r="F120" s="45" t="s">
        <v>203</v>
      </c>
      <c r="G120" s="18">
        <v>342</v>
      </c>
      <c r="H120" s="18" t="s">
        <v>528</v>
      </c>
      <c r="I120" s="44" t="s">
        <v>548</v>
      </c>
    </row>
    <row r="121" spans="2:9" s="25" customFormat="1" ht="23.4" thickBot="1" x14ac:dyDescent="0.35">
      <c r="B121" s="46"/>
      <c r="C121" s="47"/>
      <c r="D121" s="54"/>
      <c r="E121" s="47"/>
      <c r="F121" s="48"/>
      <c r="G121" s="47"/>
      <c r="H121" s="47"/>
      <c r="I121" s="49"/>
    </row>
  </sheetData>
  <phoneticPr fontId="6" type="noConversion"/>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39AD4-D347-4EA6-BF0D-961AC9D2FDB9}">
  <dimension ref="E1:AF86"/>
  <sheetViews>
    <sheetView workbookViewId="0">
      <selection activeCell="K7" sqref="K7"/>
    </sheetView>
  </sheetViews>
  <sheetFormatPr defaultRowHeight="14.4" x14ac:dyDescent="0.3"/>
  <cols>
    <col min="11" max="11" width="30.77734375" customWidth="1"/>
    <col min="12" max="12" width="12.5546875" bestFit="1" customWidth="1"/>
    <col min="13" max="13" width="20.77734375" bestFit="1" customWidth="1"/>
    <col min="14" max="17" width="30.77734375" customWidth="1"/>
  </cols>
  <sheetData>
    <row r="1" spans="5:32" ht="60" customHeight="1" thickBot="1" x14ac:dyDescent="0.35"/>
    <row r="2" spans="5:32" ht="60" customHeight="1" thickBot="1" x14ac:dyDescent="0.35">
      <c r="E2" t="s">
        <v>1193</v>
      </c>
      <c r="F2" s="67" t="s">
        <v>601</v>
      </c>
      <c r="G2" s="67" t="s">
        <v>1194</v>
      </c>
      <c r="H2" s="67" t="s">
        <v>612</v>
      </c>
      <c r="I2" s="67" t="s">
        <v>613</v>
      </c>
      <c r="J2" s="67"/>
      <c r="K2" s="4" t="s">
        <v>1157</v>
      </c>
      <c r="L2" s="4" t="s">
        <v>1158</v>
      </c>
      <c r="M2" s="100" t="s">
        <v>1171</v>
      </c>
      <c r="N2" s="101" t="s">
        <v>1191</v>
      </c>
      <c r="O2" s="101" t="s">
        <v>1192</v>
      </c>
      <c r="P2" s="4" t="s">
        <v>1159</v>
      </c>
      <c r="R2" s="98"/>
      <c r="S2" s="98"/>
      <c r="T2" s="98"/>
      <c r="U2" s="98"/>
      <c r="V2" s="97" t="s">
        <v>1156</v>
      </c>
      <c r="W2" s="71" t="s">
        <v>602</v>
      </c>
      <c r="X2" s="71" t="s">
        <v>603</v>
      </c>
      <c r="Y2" s="71" t="s">
        <v>604</v>
      </c>
      <c r="Z2" s="71" t="s">
        <v>605</v>
      </c>
      <c r="AA2" s="71" t="s">
        <v>606</v>
      </c>
      <c r="AB2" s="71" t="s">
        <v>607</v>
      </c>
      <c r="AC2" s="71" t="s">
        <v>608</v>
      </c>
      <c r="AD2" s="71" t="s">
        <v>609</v>
      </c>
      <c r="AE2" s="71" t="s">
        <v>610</v>
      </c>
      <c r="AF2" s="71" t="s">
        <v>611</v>
      </c>
    </row>
    <row r="3" spans="5:32" ht="60" customHeight="1" thickBot="1" x14ac:dyDescent="0.35">
      <c r="E3">
        <v>1</v>
      </c>
      <c r="F3" s="67" t="s">
        <v>602</v>
      </c>
      <c r="G3" s="67" t="s">
        <v>1203</v>
      </c>
      <c r="H3" s="67"/>
      <c r="I3" s="68">
        <v>391</v>
      </c>
      <c r="J3" s="68"/>
      <c r="K3" s="4"/>
      <c r="L3" s="4"/>
      <c r="M3" s="21" t="s">
        <v>1172</v>
      </c>
      <c r="N3" s="21" t="s">
        <v>1181</v>
      </c>
      <c r="O3" s="21" t="s">
        <v>1162</v>
      </c>
      <c r="P3" s="4"/>
      <c r="Q3" s="4"/>
      <c r="R3" s="98"/>
      <c r="S3" s="98"/>
      <c r="T3" s="98"/>
      <c r="U3" s="98"/>
      <c r="V3" s="97" t="s">
        <v>612</v>
      </c>
      <c r="W3" s="67"/>
      <c r="X3" s="67"/>
      <c r="Y3" s="67"/>
      <c r="Z3" s="67"/>
      <c r="AA3" s="67"/>
      <c r="AB3" s="67"/>
      <c r="AC3" s="67"/>
      <c r="AD3" s="67"/>
      <c r="AE3" s="67"/>
      <c r="AF3" s="67"/>
    </row>
    <row r="4" spans="5:32" ht="60" customHeight="1" x14ac:dyDescent="0.3">
      <c r="E4">
        <v>2</v>
      </c>
      <c r="F4" s="67" t="s">
        <v>603</v>
      </c>
      <c r="G4" s="67" t="s">
        <v>1204</v>
      </c>
      <c r="H4" s="67"/>
      <c r="I4" s="68">
        <v>256</v>
      </c>
      <c r="J4" s="68"/>
      <c r="K4" s="4"/>
      <c r="L4" s="4"/>
      <c r="M4" s="21" t="s">
        <v>1173</v>
      </c>
      <c r="N4" s="21" t="s">
        <v>1182</v>
      </c>
      <c r="O4" s="21" t="s">
        <v>1163</v>
      </c>
      <c r="P4" s="4"/>
      <c r="Q4" s="4"/>
      <c r="R4" s="98"/>
      <c r="S4" s="98"/>
      <c r="T4" s="98"/>
      <c r="U4" s="98"/>
      <c r="V4" s="97" t="s">
        <v>613</v>
      </c>
      <c r="W4" s="68">
        <v>391</v>
      </c>
      <c r="X4" s="68">
        <v>256</v>
      </c>
      <c r="Y4" s="68">
        <v>327</v>
      </c>
      <c r="Z4" s="68">
        <v>391</v>
      </c>
      <c r="AA4" s="68">
        <v>261</v>
      </c>
      <c r="AB4" s="68">
        <v>134</v>
      </c>
      <c r="AC4" s="68">
        <v>86</v>
      </c>
      <c r="AD4" s="68">
        <v>391</v>
      </c>
      <c r="AE4" s="68">
        <v>391</v>
      </c>
      <c r="AF4" s="68">
        <v>53</v>
      </c>
    </row>
    <row r="5" spans="5:32" ht="60" customHeight="1" x14ac:dyDescent="0.3">
      <c r="E5">
        <v>3</v>
      </c>
      <c r="F5" s="67" t="s">
        <v>604</v>
      </c>
      <c r="G5" s="67" t="s">
        <v>1196</v>
      </c>
      <c r="H5" s="67"/>
      <c r="I5" s="68">
        <v>327</v>
      </c>
      <c r="J5" s="68"/>
      <c r="K5" s="4"/>
      <c r="L5" s="4"/>
      <c r="M5" s="21" t="s">
        <v>1174</v>
      </c>
      <c r="N5" s="21" t="s">
        <v>1183</v>
      </c>
      <c r="O5" s="21" t="s">
        <v>1164</v>
      </c>
      <c r="P5" s="4"/>
      <c r="Q5" s="4"/>
    </row>
    <row r="6" spans="5:32" ht="60" customHeight="1" x14ac:dyDescent="0.3">
      <c r="E6">
        <v>4</v>
      </c>
      <c r="F6" s="67" t="s">
        <v>605</v>
      </c>
      <c r="G6" s="67" t="s">
        <v>1197</v>
      </c>
      <c r="H6" s="67"/>
      <c r="I6" s="68">
        <v>391</v>
      </c>
      <c r="J6" s="68"/>
      <c r="K6" s="4"/>
      <c r="L6" s="4"/>
      <c r="M6" s="21" t="s">
        <v>1175</v>
      </c>
      <c r="N6" s="21" t="s">
        <v>1184</v>
      </c>
      <c r="O6" s="21" t="s">
        <v>1165</v>
      </c>
      <c r="P6" s="4"/>
      <c r="Q6" s="4"/>
    </row>
    <row r="7" spans="5:32" ht="60" customHeight="1" x14ac:dyDescent="0.3">
      <c r="E7">
        <v>5</v>
      </c>
      <c r="F7" s="67" t="s">
        <v>606</v>
      </c>
      <c r="G7" s="67" t="s">
        <v>1198</v>
      </c>
      <c r="H7" s="67"/>
      <c r="I7" s="68">
        <v>261</v>
      </c>
      <c r="J7" s="68"/>
      <c r="K7" s="4"/>
      <c r="L7" s="4"/>
      <c r="M7" s="21" t="s">
        <v>1176</v>
      </c>
      <c r="N7" s="21" t="s">
        <v>1185</v>
      </c>
      <c r="O7" s="21" t="s">
        <v>1166</v>
      </c>
      <c r="P7" s="4"/>
      <c r="Q7" s="4"/>
    </row>
    <row r="8" spans="5:32" ht="60" customHeight="1" x14ac:dyDescent="0.3">
      <c r="E8">
        <v>6</v>
      </c>
      <c r="F8" s="67" t="s">
        <v>607</v>
      </c>
      <c r="G8" s="67" t="s">
        <v>1199</v>
      </c>
      <c r="H8" s="67"/>
      <c r="I8" s="68">
        <v>134</v>
      </c>
      <c r="J8" s="68"/>
      <c r="K8" s="4"/>
      <c r="L8" s="4"/>
      <c r="M8" s="21" t="s">
        <v>1177</v>
      </c>
      <c r="N8" s="21" t="s">
        <v>1186</v>
      </c>
      <c r="O8" s="21" t="s">
        <v>1167</v>
      </c>
      <c r="P8" s="4"/>
      <c r="Q8" s="4"/>
    </row>
    <row r="9" spans="5:32" ht="60" customHeight="1" x14ac:dyDescent="0.3">
      <c r="E9">
        <v>7</v>
      </c>
      <c r="F9" s="67" t="s">
        <v>608</v>
      </c>
      <c r="G9" s="67" t="s">
        <v>1200</v>
      </c>
      <c r="H9" s="67"/>
      <c r="I9" s="68">
        <v>86</v>
      </c>
      <c r="J9" s="68"/>
      <c r="K9" s="4"/>
      <c r="L9" s="4"/>
      <c r="M9" s="21" t="s">
        <v>1178</v>
      </c>
      <c r="N9" s="21" t="s">
        <v>1187</v>
      </c>
      <c r="O9" s="21" t="s">
        <v>1168</v>
      </c>
      <c r="P9" s="4"/>
      <c r="Q9" s="4"/>
    </row>
    <row r="10" spans="5:32" ht="60" customHeight="1" x14ac:dyDescent="0.3">
      <c r="E10">
        <v>8</v>
      </c>
      <c r="F10" s="67" t="s">
        <v>609</v>
      </c>
      <c r="G10" s="67" t="s">
        <v>1201</v>
      </c>
      <c r="H10" s="67"/>
      <c r="I10" s="68">
        <v>391</v>
      </c>
      <c r="J10" s="68"/>
      <c r="K10" s="4"/>
      <c r="L10" s="4"/>
      <c r="M10" s="21" t="s">
        <v>1179</v>
      </c>
      <c r="N10" s="21" t="s">
        <v>1188</v>
      </c>
      <c r="O10" s="21" t="s">
        <v>1169</v>
      </c>
      <c r="P10" s="4"/>
      <c r="Q10" s="4"/>
    </row>
    <row r="11" spans="5:32" ht="60" customHeight="1" x14ac:dyDescent="0.3">
      <c r="E11">
        <v>9</v>
      </c>
      <c r="F11" s="67" t="s">
        <v>610</v>
      </c>
      <c r="G11" s="67" t="s">
        <v>1202</v>
      </c>
      <c r="H11" s="67"/>
      <c r="I11" s="68">
        <v>391</v>
      </c>
      <c r="J11" s="68"/>
      <c r="K11" s="4"/>
      <c r="L11" s="4"/>
      <c r="M11" s="21" t="s">
        <v>1179</v>
      </c>
      <c r="N11" s="21" t="s">
        <v>1189</v>
      </c>
      <c r="O11" s="21" t="s">
        <v>1169</v>
      </c>
      <c r="P11" s="4"/>
      <c r="Q11" s="4"/>
    </row>
    <row r="12" spans="5:32" ht="60" customHeight="1" x14ac:dyDescent="0.3">
      <c r="E12">
        <v>10</v>
      </c>
      <c r="F12" s="67" t="s">
        <v>611</v>
      </c>
      <c r="G12" s="67" t="s">
        <v>1195</v>
      </c>
      <c r="H12" s="67"/>
      <c r="I12" s="68">
        <v>53</v>
      </c>
      <c r="J12" s="68"/>
      <c r="K12" s="4"/>
      <c r="L12" s="4"/>
      <c r="M12" s="21" t="s">
        <v>1180</v>
      </c>
      <c r="N12" s="21" t="s">
        <v>1190</v>
      </c>
      <c r="O12" s="21" t="s">
        <v>1170</v>
      </c>
      <c r="P12" s="4"/>
      <c r="Q12" s="4"/>
    </row>
    <row r="13" spans="5:32" ht="60" customHeight="1" x14ac:dyDescent="0.3">
      <c r="F13" s="41" t="s">
        <v>1193</v>
      </c>
      <c r="J13" s="41"/>
      <c r="M13" s="99"/>
      <c r="N13" s="99"/>
      <c r="O13" s="99"/>
    </row>
    <row r="14" spans="5:32" ht="60" customHeight="1" x14ac:dyDescent="0.3">
      <c r="S14" s="99" t="s">
        <v>1160</v>
      </c>
      <c r="T14" s="99" t="s">
        <v>1161</v>
      </c>
    </row>
    <row r="15" spans="5:32" ht="60" customHeight="1" x14ac:dyDescent="0.3">
      <c r="G15" s="67" t="s">
        <v>1194</v>
      </c>
      <c r="H15" s="67" t="s">
        <v>612</v>
      </c>
      <c r="I15" s="67" t="s">
        <v>613</v>
      </c>
      <c r="K15" s="95" t="s">
        <v>1194</v>
      </c>
      <c r="L15" s="76" t="s">
        <v>1139</v>
      </c>
      <c r="M15" s="76" t="s">
        <v>785</v>
      </c>
      <c r="N15" s="76" t="s">
        <v>786</v>
      </c>
      <c r="S15" s="99">
        <v>391</v>
      </c>
      <c r="T15" s="99" t="s">
        <v>1162</v>
      </c>
    </row>
    <row r="16" spans="5:32" ht="60" customHeight="1" x14ac:dyDescent="0.3">
      <c r="G16" s="4" t="s">
        <v>1205</v>
      </c>
      <c r="H16" s="76"/>
      <c r="I16" s="4">
        <v>391</v>
      </c>
      <c r="K16" s="96" t="s">
        <v>1205</v>
      </c>
      <c r="L16" s="76"/>
      <c r="M16" s="76" t="s">
        <v>768</v>
      </c>
      <c r="N16" s="76"/>
      <c r="S16" s="99">
        <v>256</v>
      </c>
      <c r="T16" s="99" t="s">
        <v>1163</v>
      </c>
    </row>
    <row r="17" spans="7:20" ht="60" customHeight="1" x14ac:dyDescent="0.3">
      <c r="G17" s="4" t="s">
        <v>1206</v>
      </c>
      <c r="H17" s="76"/>
      <c r="I17" s="4">
        <v>99</v>
      </c>
      <c r="K17" s="96" t="s">
        <v>1206</v>
      </c>
      <c r="L17" s="76"/>
      <c r="M17" s="76" t="s">
        <v>769</v>
      </c>
      <c r="N17" s="76"/>
      <c r="S17" s="99">
        <v>327</v>
      </c>
      <c r="T17" s="99" t="s">
        <v>1164</v>
      </c>
    </row>
    <row r="18" spans="7:20" ht="60" customHeight="1" x14ac:dyDescent="0.3">
      <c r="G18" s="4" t="s">
        <v>1207</v>
      </c>
      <c r="H18" s="76"/>
      <c r="I18" s="4">
        <v>65</v>
      </c>
      <c r="K18" s="96" t="s">
        <v>1207</v>
      </c>
      <c r="L18" s="76"/>
      <c r="M18" s="76" t="s">
        <v>770</v>
      </c>
      <c r="N18" s="76"/>
      <c r="S18" s="99">
        <v>391</v>
      </c>
      <c r="T18" s="99" t="s">
        <v>1165</v>
      </c>
    </row>
    <row r="19" spans="7:20" ht="60" customHeight="1" x14ac:dyDescent="0.3">
      <c r="G19" s="4" t="s">
        <v>1208</v>
      </c>
      <c r="H19" s="76"/>
      <c r="I19" s="4">
        <v>67</v>
      </c>
      <c r="K19" s="96" t="s">
        <v>1208</v>
      </c>
      <c r="L19" s="76"/>
      <c r="M19" s="76" t="s">
        <v>771</v>
      </c>
      <c r="N19" s="76"/>
      <c r="S19" s="99">
        <v>261</v>
      </c>
      <c r="T19" s="99" t="s">
        <v>1166</v>
      </c>
    </row>
    <row r="20" spans="7:20" ht="60" customHeight="1" x14ac:dyDescent="0.3">
      <c r="G20" s="4" t="s">
        <v>1209</v>
      </c>
      <c r="H20" s="76"/>
      <c r="I20" s="4">
        <v>59</v>
      </c>
      <c r="K20" s="96" t="s">
        <v>1209</v>
      </c>
      <c r="L20" s="76"/>
      <c r="M20" s="76" t="s">
        <v>1119</v>
      </c>
      <c r="N20" s="76"/>
      <c r="S20" s="99">
        <v>134</v>
      </c>
      <c r="T20" s="99" t="s">
        <v>1167</v>
      </c>
    </row>
    <row r="21" spans="7:20" ht="60" customHeight="1" x14ac:dyDescent="0.3">
      <c r="G21" s="4" t="s">
        <v>1210</v>
      </c>
      <c r="H21" s="76"/>
      <c r="I21" s="4">
        <v>211</v>
      </c>
      <c r="K21" s="96" t="s">
        <v>1210</v>
      </c>
      <c r="L21" s="76"/>
      <c r="M21" s="76" t="s">
        <v>772</v>
      </c>
      <c r="N21" s="76"/>
      <c r="S21" s="99">
        <v>86</v>
      </c>
      <c r="T21" s="99" t="s">
        <v>1168</v>
      </c>
    </row>
    <row r="22" spans="7:20" ht="60" customHeight="1" x14ac:dyDescent="0.3">
      <c r="G22" s="4" t="s">
        <v>1211</v>
      </c>
      <c r="H22" s="76"/>
      <c r="I22" s="4">
        <v>105</v>
      </c>
      <c r="K22" s="96" t="s">
        <v>1211</v>
      </c>
      <c r="L22" s="76"/>
      <c r="M22" s="76" t="s">
        <v>773</v>
      </c>
      <c r="N22" s="76"/>
      <c r="S22" s="99">
        <v>391</v>
      </c>
      <c r="T22" s="99" t="s">
        <v>1169</v>
      </c>
    </row>
    <row r="23" spans="7:20" ht="60" customHeight="1" x14ac:dyDescent="0.3">
      <c r="G23" s="4" t="s">
        <v>1212</v>
      </c>
      <c r="H23" s="76"/>
      <c r="I23" s="4">
        <v>129</v>
      </c>
      <c r="K23" s="96" t="s">
        <v>1212</v>
      </c>
      <c r="L23" s="76"/>
      <c r="M23" s="76" t="s">
        <v>774</v>
      </c>
      <c r="N23" s="76"/>
      <c r="S23" s="99">
        <v>391</v>
      </c>
      <c r="T23" s="99" t="s">
        <v>1169</v>
      </c>
    </row>
    <row r="24" spans="7:20" ht="60" customHeight="1" x14ac:dyDescent="0.3">
      <c r="G24" s="4" t="s">
        <v>1213</v>
      </c>
      <c r="H24" s="76"/>
      <c r="I24" s="4">
        <v>129</v>
      </c>
      <c r="K24" s="96" t="s">
        <v>1213</v>
      </c>
      <c r="L24" s="76"/>
      <c r="M24" s="76" t="s">
        <v>811</v>
      </c>
      <c r="N24" s="76"/>
      <c r="S24" s="99">
        <v>53</v>
      </c>
      <c r="T24" s="99" t="s">
        <v>1170</v>
      </c>
    </row>
    <row r="25" spans="7:20" ht="60" customHeight="1" x14ac:dyDescent="0.3">
      <c r="G25" s="4" t="s">
        <v>1214</v>
      </c>
      <c r="H25" s="76"/>
      <c r="I25" s="4">
        <v>336</v>
      </c>
      <c r="K25" s="96" t="s">
        <v>1214</v>
      </c>
      <c r="L25" s="76"/>
      <c r="M25" s="76" t="s">
        <v>775</v>
      </c>
      <c r="N25" s="76"/>
    </row>
    <row r="26" spans="7:20" ht="60" customHeight="1" x14ac:dyDescent="0.3">
      <c r="G26" s="4" t="s">
        <v>1215</v>
      </c>
      <c r="H26" s="76"/>
      <c r="I26" s="4">
        <v>347</v>
      </c>
      <c r="K26" s="96" t="s">
        <v>1215</v>
      </c>
      <c r="L26" s="76"/>
      <c r="M26" s="76" t="s">
        <v>776</v>
      </c>
      <c r="N26" s="76"/>
    </row>
    <row r="27" spans="7:20" ht="60" customHeight="1" x14ac:dyDescent="0.3">
      <c r="G27" s="4" t="s">
        <v>1216</v>
      </c>
      <c r="H27" s="76"/>
      <c r="I27" s="4">
        <v>342</v>
      </c>
      <c r="K27" s="96" t="s">
        <v>1216</v>
      </c>
      <c r="L27" s="76"/>
      <c r="M27" s="76" t="s">
        <v>777</v>
      </c>
      <c r="N27" s="76"/>
    </row>
    <row r="28" spans="7:20" ht="60" customHeight="1" x14ac:dyDescent="0.3">
      <c r="G28" s="4" t="s">
        <v>1217</v>
      </c>
      <c r="H28" s="76"/>
      <c r="I28" s="4">
        <v>89</v>
      </c>
      <c r="K28" s="96" t="s">
        <v>1217</v>
      </c>
      <c r="L28" s="76"/>
      <c r="M28" s="76" t="s">
        <v>778</v>
      </c>
      <c r="N28" s="76"/>
    </row>
    <row r="29" spans="7:20" ht="60" customHeight="1" x14ac:dyDescent="0.3">
      <c r="G29" s="4" t="s">
        <v>1218</v>
      </c>
      <c r="H29" s="76"/>
      <c r="I29" s="4">
        <v>381</v>
      </c>
      <c r="K29" s="96" t="s">
        <v>1218</v>
      </c>
      <c r="L29" s="76"/>
      <c r="M29" s="76" t="s">
        <v>779</v>
      </c>
      <c r="N29" s="76"/>
    </row>
    <row r="30" spans="7:20" ht="60" customHeight="1" x14ac:dyDescent="0.3">
      <c r="G30" s="4" t="s">
        <v>1219</v>
      </c>
      <c r="H30" s="76"/>
      <c r="I30" s="4">
        <v>180</v>
      </c>
      <c r="K30" s="96" t="s">
        <v>1219</v>
      </c>
      <c r="L30" s="76"/>
      <c r="M30" s="76" t="s">
        <v>780</v>
      </c>
      <c r="N30" s="76"/>
    </row>
    <row r="31" spans="7:20" ht="60" customHeight="1" x14ac:dyDescent="0.3">
      <c r="G31" s="4" t="s">
        <v>1220</v>
      </c>
      <c r="H31" s="76"/>
      <c r="I31" s="4">
        <v>307</v>
      </c>
      <c r="K31" s="96" t="s">
        <v>1220</v>
      </c>
      <c r="L31" s="76"/>
      <c r="M31" s="76" t="s">
        <v>781</v>
      </c>
      <c r="N31" s="76"/>
    </row>
    <row r="32" spans="7:20" ht="60" customHeight="1" x14ac:dyDescent="0.3">
      <c r="G32" s="4" t="s">
        <v>1221</v>
      </c>
      <c r="H32" s="76"/>
      <c r="I32" s="4">
        <v>1</v>
      </c>
      <c r="K32" s="96" t="s">
        <v>1221</v>
      </c>
      <c r="L32" s="76"/>
      <c r="M32" s="76" t="s">
        <v>782</v>
      </c>
      <c r="N32" s="76"/>
    </row>
    <row r="33" spans="6:15" ht="60" customHeight="1" x14ac:dyDescent="0.3">
      <c r="G33" s="4" t="s">
        <v>1222</v>
      </c>
      <c r="H33" s="76"/>
      <c r="I33" s="4">
        <v>1361</v>
      </c>
      <c r="K33" s="96" t="s">
        <v>1222</v>
      </c>
      <c r="L33" s="76"/>
      <c r="M33" s="76" t="s">
        <v>812</v>
      </c>
      <c r="N33" s="76"/>
    </row>
    <row r="34" spans="6:15" ht="60" customHeight="1" x14ac:dyDescent="0.3">
      <c r="G34" s="4" t="s">
        <v>1223</v>
      </c>
      <c r="H34" s="76"/>
      <c r="I34" s="4">
        <v>1022</v>
      </c>
      <c r="K34" s="96" t="s">
        <v>1223</v>
      </c>
      <c r="L34" s="76"/>
      <c r="M34" s="76" t="s">
        <v>784</v>
      </c>
      <c r="N34" s="76"/>
    </row>
    <row r="35" spans="6:15" ht="60" customHeight="1" x14ac:dyDescent="0.3">
      <c r="G35" s="4" t="s">
        <v>1224</v>
      </c>
      <c r="H35" s="76"/>
      <c r="I35" s="4">
        <v>1400</v>
      </c>
      <c r="K35" s="96" t="s">
        <v>1224</v>
      </c>
      <c r="L35" s="76"/>
      <c r="M35" s="76" t="s">
        <v>1120</v>
      </c>
      <c r="N35" s="76"/>
    </row>
    <row r="36" spans="6:15" ht="60" customHeight="1" x14ac:dyDescent="0.3"/>
    <row r="37" spans="6:15" ht="60" customHeight="1" x14ac:dyDescent="0.3"/>
    <row r="38" spans="6:15" ht="60" customHeight="1" x14ac:dyDescent="0.3">
      <c r="F38" s="102" t="s">
        <v>1193</v>
      </c>
      <c r="G38" s="67" t="s">
        <v>1194</v>
      </c>
      <c r="H38" s="67" t="s">
        <v>612</v>
      </c>
      <c r="I38" s="67" t="s">
        <v>613</v>
      </c>
    </row>
    <row r="39" spans="6:15" ht="60" customHeight="1" x14ac:dyDescent="0.3">
      <c r="F39" s="102">
        <v>1</v>
      </c>
      <c r="G39" s="67" t="s">
        <v>1203</v>
      </c>
      <c r="H39" s="67"/>
      <c r="I39" s="68">
        <v>391</v>
      </c>
    </row>
    <row r="40" spans="6:15" ht="60" customHeight="1" x14ac:dyDescent="0.3">
      <c r="F40" s="102">
        <v>2</v>
      </c>
      <c r="G40" s="67" t="s">
        <v>1204</v>
      </c>
      <c r="H40" s="67"/>
      <c r="I40" s="68">
        <v>256</v>
      </c>
      <c r="L40" s="105" t="s">
        <v>1226</v>
      </c>
      <c r="M40" t="s">
        <v>1227</v>
      </c>
      <c r="N40" s="104" t="s">
        <v>1226</v>
      </c>
      <c r="O40" s="104" t="s">
        <v>1227</v>
      </c>
    </row>
    <row r="41" spans="6:15" ht="60" customHeight="1" x14ac:dyDescent="0.3">
      <c r="F41" s="102">
        <v>3</v>
      </c>
      <c r="G41" s="67" t="s">
        <v>1196</v>
      </c>
      <c r="H41" s="67"/>
      <c r="I41" s="68">
        <v>327</v>
      </c>
      <c r="L41" s="11">
        <v>1</v>
      </c>
      <c r="M41">
        <v>1</v>
      </c>
      <c r="N41" s="11">
        <v>391</v>
      </c>
      <c r="O41">
        <v>5</v>
      </c>
    </row>
    <row r="42" spans="6:15" ht="60" customHeight="1" x14ac:dyDescent="0.3">
      <c r="F42" s="102">
        <v>4</v>
      </c>
      <c r="G42" s="67" t="s">
        <v>1197</v>
      </c>
      <c r="H42" s="67"/>
      <c r="I42" s="68">
        <v>391</v>
      </c>
      <c r="L42" s="11">
        <v>53</v>
      </c>
      <c r="M42">
        <v>1</v>
      </c>
      <c r="N42" s="11">
        <v>129</v>
      </c>
      <c r="O42">
        <v>2</v>
      </c>
    </row>
    <row r="43" spans="6:15" ht="60" customHeight="1" x14ac:dyDescent="0.3">
      <c r="F43" s="102">
        <v>5</v>
      </c>
      <c r="G43" s="67" t="s">
        <v>1198</v>
      </c>
      <c r="H43" s="67"/>
      <c r="I43" s="68">
        <v>261</v>
      </c>
      <c r="L43" s="11">
        <v>59</v>
      </c>
      <c r="M43">
        <v>1</v>
      </c>
      <c r="N43" s="11">
        <v>1400</v>
      </c>
      <c r="O43">
        <v>1</v>
      </c>
    </row>
    <row r="44" spans="6:15" ht="60" customHeight="1" x14ac:dyDescent="0.3">
      <c r="F44" s="102">
        <v>6</v>
      </c>
      <c r="G44" s="67" t="s">
        <v>1199</v>
      </c>
      <c r="H44" s="67"/>
      <c r="I44" s="68">
        <v>134</v>
      </c>
      <c r="L44" s="11">
        <v>65</v>
      </c>
      <c r="M44">
        <v>1</v>
      </c>
      <c r="N44" s="11">
        <v>1361</v>
      </c>
      <c r="O44">
        <v>1</v>
      </c>
    </row>
    <row r="45" spans="6:15" ht="60" customHeight="1" x14ac:dyDescent="0.3">
      <c r="F45" s="102">
        <v>7</v>
      </c>
      <c r="G45" s="67" t="s">
        <v>1200</v>
      </c>
      <c r="H45" s="67"/>
      <c r="I45" s="68">
        <v>86</v>
      </c>
      <c r="L45" s="11">
        <v>67</v>
      </c>
      <c r="M45">
        <v>1</v>
      </c>
      <c r="N45" s="11">
        <v>1022</v>
      </c>
      <c r="O45">
        <v>1</v>
      </c>
    </row>
    <row r="46" spans="6:15" ht="60" customHeight="1" x14ac:dyDescent="0.3">
      <c r="F46" s="102">
        <v>8</v>
      </c>
      <c r="G46" s="67" t="s">
        <v>1201</v>
      </c>
      <c r="H46" s="67"/>
      <c r="I46" s="68">
        <v>391</v>
      </c>
      <c r="L46" s="11">
        <v>86</v>
      </c>
      <c r="M46">
        <v>1</v>
      </c>
      <c r="N46" s="11">
        <v>381</v>
      </c>
      <c r="O46">
        <v>1</v>
      </c>
    </row>
    <row r="47" spans="6:15" ht="60" customHeight="1" x14ac:dyDescent="0.3">
      <c r="F47" s="102">
        <v>9</v>
      </c>
      <c r="G47" s="67" t="s">
        <v>1202</v>
      </c>
      <c r="H47" s="67"/>
      <c r="I47" s="68">
        <v>391</v>
      </c>
      <c r="L47" s="11">
        <v>89</v>
      </c>
      <c r="M47">
        <v>1</v>
      </c>
      <c r="N47" s="11">
        <v>347</v>
      </c>
      <c r="O47">
        <v>1</v>
      </c>
    </row>
    <row r="48" spans="6:15" ht="60" customHeight="1" x14ac:dyDescent="0.3">
      <c r="F48" s="102">
        <v>10</v>
      </c>
      <c r="G48" s="67" t="s">
        <v>1195</v>
      </c>
      <c r="H48" s="67"/>
      <c r="I48" s="68">
        <v>53</v>
      </c>
      <c r="L48" s="11">
        <v>99</v>
      </c>
      <c r="M48">
        <v>1</v>
      </c>
      <c r="N48" s="11">
        <v>342</v>
      </c>
      <c r="O48">
        <v>1</v>
      </c>
    </row>
    <row r="49" spans="6:15" ht="60" customHeight="1" x14ac:dyDescent="0.3">
      <c r="F49" s="102">
        <v>11</v>
      </c>
      <c r="G49" s="102" t="s">
        <v>1205</v>
      </c>
      <c r="H49" s="103"/>
      <c r="I49" s="102">
        <v>391</v>
      </c>
      <c r="L49" s="11">
        <v>105</v>
      </c>
      <c r="M49">
        <v>1</v>
      </c>
      <c r="N49" s="11">
        <v>336</v>
      </c>
      <c r="O49">
        <v>1</v>
      </c>
    </row>
    <row r="50" spans="6:15" ht="60" customHeight="1" x14ac:dyDescent="0.3">
      <c r="F50" s="102">
        <v>12</v>
      </c>
      <c r="G50" s="102" t="s">
        <v>1206</v>
      </c>
      <c r="H50" s="103"/>
      <c r="I50" s="102">
        <v>99</v>
      </c>
      <c r="L50" s="11">
        <v>129</v>
      </c>
      <c r="M50">
        <v>2</v>
      </c>
      <c r="N50" s="11">
        <v>327</v>
      </c>
      <c r="O50">
        <v>1</v>
      </c>
    </row>
    <row r="51" spans="6:15" ht="60" customHeight="1" x14ac:dyDescent="0.3">
      <c r="F51" s="102">
        <v>13</v>
      </c>
      <c r="G51" s="102" t="s">
        <v>1207</v>
      </c>
      <c r="H51" s="103"/>
      <c r="I51" s="102">
        <v>65</v>
      </c>
      <c r="L51" s="11">
        <v>134</v>
      </c>
      <c r="M51">
        <v>1</v>
      </c>
      <c r="N51" s="11">
        <v>307</v>
      </c>
      <c r="O51">
        <v>1</v>
      </c>
    </row>
    <row r="52" spans="6:15" ht="60" customHeight="1" x14ac:dyDescent="0.3">
      <c r="F52" s="102">
        <v>14</v>
      </c>
      <c r="G52" s="102" t="s">
        <v>1208</v>
      </c>
      <c r="H52" s="103"/>
      <c r="I52" s="102">
        <v>67</v>
      </c>
      <c r="L52" s="11">
        <v>180</v>
      </c>
      <c r="M52">
        <v>1</v>
      </c>
      <c r="N52" s="11">
        <v>261</v>
      </c>
      <c r="O52">
        <v>1</v>
      </c>
    </row>
    <row r="53" spans="6:15" ht="60" customHeight="1" x14ac:dyDescent="0.3">
      <c r="F53" s="102">
        <v>15</v>
      </c>
      <c r="G53" s="102" t="s">
        <v>1209</v>
      </c>
      <c r="H53" s="103"/>
      <c r="I53" s="102">
        <v>59</v>
      </c>
      <c r="L53" s="11">
        <v>211</v>
      </c>
      <c r="M53">
        <v>1</v>
      </c>
      <c r="N53" s="11">
        <v>256</v>
      </c>
      <c r="O53">
        <v>1</v>
      </c>
    </row>
    <row r="54" spans="6:15" ht="60" customHeight="1" x14ac:dyDescent="0.3">
      <c r="F54" s="102">
        <v>16</v>
      </c>
      <c r="G54" s="102" t="s">
        <v>1210</v>
      </c>
      <c r="H54" s="103"/>
      <c r="I54" s="102">
        <v>211</v>
      </c>
      <c r="L54" s="11">
        <v>256</v>
      </c>
      <c r="M54">
        <v>1</v>
      </c>
      <c r="N54" s="11">
        <v>211</v>
      </c>
      <c r="O54">
        <v>1</v>
      </c>
    </row>
    <row r="55" spans="6:15" ht="60" customHeight="1" x14ac:dyDescent="0.3">
      <c r="F55" s="102">
        <v>17</v>
      </c>
      <c r="G55" s="102" t="s">
        <v>1211</v>
      </c>
      <c r="H55" s="103"/>
      <c r="I55" s="102">
        <v>105</v>
      </c>
      <c r="L55" s="11">
        <v>261</v>
      </c>
      <c r="M55">
        <v>1</v>
      </c>
      <c r="N55" s="11">
        <v>180</v>
      </c>
      <c r="O55">
        <v>1</v>
      </c>
    </row>
    <row r="56" spans="6:15" ht="60" customHeight="1" x14ac:dyDescent="0.3">
      <c r="F56" s="102">
        <v>18</v>
      </c>
      <c r="G56" s="102" t="s">
        <v>1212</v>
      </c>
      <c r="H56" s="103"/>
      <c r="I56" s="102">
        <v>129</v>
      </c>
      <c r="L56" s="11">
        <v>307</v>
      </c>
      <c r="M56">
        <v>1</v>
      </c>
      <c r="N56" s="11">
        <v>134</v>
      </c>
      <c r="O56">
        <v>1</v>
      </c>
    </row>
    <row r="57" spans="6:15" ht="60" customHeight="1" x14ac:dyDescent="0.3">
      <c r="F57" s="102">
        <v>19</v>
      </c>
      <c r="G57" s="102" t="s">
        <v>1213</v>
      </c>
      <c r="H57" s="103"/>
      <c r="I57" s="102">
        <v>129</v>
      </c>
      <c r="L57" s="11">
        <v>327</v>
      </c>
      <c r="M57">
        <v>1</v>
      </c>
      <c r="N57" s="11">
        <v>105</v>
      </c>
      <c r="O57">
        <v>1</v>
      </c>
    </row>
    <row r="58" spans="6:15" ht="60" customHeight="1" x14ac:dyDescent="0.3">
      <c r="F58" s="102">
        <v>20</v>
      </c>
      <c r="G58" s="102" t="s">
        <v>1214</v>
      </c>
      <c r="H58" s="103"/>
      <c r="I58" s="102">
        <v>336</v>
      </c>
      <c r="L58" s="11">
        <v>336</v>
      </c>
      <c r="M58">
        <v>1</v>
      </c>
      <c r="N58" s="11">
        <v>99</v>
      </c>
      <c r="O58">
        <v>1</v>
      </c>
    </row>
    <row r="59" spans="6:15" ht="60" customHeight="1" x14ac:dyDescent="0.3">
      <c r="F59" s="102">
        <v>21</v>
      </c>
      <c r="G59" s="102" t="s">
        <v>1215</v>
      </c>
      <c r="H59" s="103"/>
      <c r="I59" s="102">
        <v>347</v>
      </c>
      <c r="L59" s="11">
        <v>342</v>
      </c>
      <c r="M59">
        <v>1</v>
      </c>
      <c r="N59" s="11">
        <v>89</v>
      </c>
      <c r="O59">
        <v>1</v>
      </c>
    </row>
    <row r="60" spans="6:15" ht="60" customHeight="1" x14ac:dyDescent="0.3">
      <c r="F60" s="102">
        <v>22</v>
      </c>
      <c r="G60" s="102" t="s">
        <v>1216</v>
      </c>
      <c r="H60" s="103"/>
      <c r="I60" s="102">
        <v>342</v>
      </c>
      <c r="L60" s="11">
        <v>347</v>
      </c>
      <c r="M60">
        <v>1</v>
      </c>
      <c r="N60" s="11">
        <v>86</v>
      </c>
      <c r="O60">
        <v>1</v>
      </c>
    </row>
    <row r="61" spans="6:15" ht="60" customHeight="1" x14ac:dyDescent="0.3">
      <c r="F61" s="102">
        <v>23</v>
      </c>
      <c r="G61" s="102" t="s">
        <v>1217</v>
      </c>
      <c r="H61" s="103"/>
      <c r="I61" s="102">
        <v>89</v>
      </c>
      <c r="L61" s="11">
        <v>381</v>
      </c>
      <c r="M61">
        <v>1</v>
      </c>
      <c r="N61" s="11">
        <v>67</v>
      </c>
      <c r="O61">
        <v>1</v>
      </c>
    </row>
    <row r="62" spans="6:15" ht="60" customHeight="1" x14ac:dyDescent="0.3">
      <c r="F62" s="102">
        <v>24</v>
      </c>
      <c r="G62" s="102" t="s">
        <v>1218</v>
      </c>
      <c r="H62" s="103"/>
      <c r="I62" s="102">
        <v>381</v>
      </c>
      <c r="L62" s="11">
        <v>391</v>
      </c>
      <c r="M62">
        <v>5</v>
      </c>
      <c r="N62" s="11">
        <v>65</v>
      </c>
      <c r="O62">
        <v>1</v>
      </c>
    </row>
    <row r="63" spans="6:15" ht="60" customHeight="1" x14ac:dyDescent="0.3">
      <c r="F63" s="102">
        <v>25</v>
      </c>
      <c r="G63" s="102" t="s">
        <v>1219</v>
      </c>
      <c r="H63" s="103"/>
      <c r="I63" s="102">
        <v>180</v>
      </c>
      <c r="L63" s="11">
        <v>1022</v>
      </c>
      <c r="M63">
        <v>1</v>
      </c>
      <c r="N63" s="11">
        <v>59</v>
      </c>
      <c r="O63">
        <v>1</v>
      </c>
    </row>
    <row r="64" spans="6:15" ht="60" customHeight="1" x14ac:dyDescent="0.3">
      <c r="F64" s="102">
        <v>26</v>
      </c>
      <c r="G64" s="102" t="s">
        <v>1220</v>
      </c>
      <c r="H64" s="103"/>
      <c r="I64" s="102">
        <v>307</v>
      </c>
      <c r="L64" s="11">
        <v>1361</v>
      </c>
      <c r="M64">
        <v>1</v>
      </c>
      <c r="N64" s="11">
        <v>53</v>
      </c>
      <c r="O64">
        <v>1</v>
      </c>
    </row>
    <row r="65" spans="6:15" ht="60" customHeight="1" x14ac:dyDescent="0.3">
      <c r="F65" s="102">
        <v>27</v>
      </c>
      <c r="G65" s="102" t="s">
        <v>1221</v>
      </c>
      <c r="H65" s="103"/>
      <c r="I65" s="102">
        <v>1</v>
      </c>
      <c r="L65" s="11">
        <v>1400</v>
      </c>
      <c r="M65">
        <v>1</v>
      </c>
      <c r="N65" s="11">
        <v>1</v>
      </c>
      <c r="O65">
        <v>1</v>
      </c>
    </row>
    <row r="66" spans="6:15" ht="60" customHeight="1" x14ac:dyDescent="0.3">
      <c r="F66" s="102">
        <v>28</v>
      </c>
      <c r="G66" s="102" t="s">
        <v>1222</v>
      </c>
      <c r="H66" s="103"/>
      <c r="I66" s="102">
        <v>1361</v>
      </c>
      <c r="L66" s="11" t="s">
        <v>1225</v>
      </c>
      <c r="M66">
        <v>30</v>
      </c>
    </row>
    <row r="67" spans="6:15" ht="60" customHeight="1" x14ac:dyDescent="0.3">
      <c r="F67" s="102">
        <v>29</v>
      </c>
      <c r="G67" s="102" t="s">
        <v>1223</v>
      </c>
      <c r="H67" s="103"/>
      <c r="I67" s="102">
        <v>1022</v>
      </c>
    </row>
    <row r="68" spans="6:15" ht="60" customHeight="1" x14ac:dyDescent="0.3">
      <c r="F68" s="102">
        <v>30</v>
      </c>
      <c r="G68" s="102" t="s">
        <v>1224</v>
      </c>
      <c r="H68" s="103"/>
      <c r="I68" s="102">
        <v>1400</v>
      </c>
    </row>
    <row r="69" spans="6:15" ht="60" customHeight="1" x14ac:dyDescent="0.3"/>
    <row r="70" spans="6:15" ht="60" customHeight="1" x14ac:dyDescent="0.3"/>
    <row r="71" spans="6:15" ht="60" customHeight="1" x14ac:dyDescent="0.3"/>
    <row r="72" spans="6:15" ht="60" customHeight="1" x14ac:dyDescent="0.3"/>
    <row r="73" spans="6:15" ht="60" customHeight="1" x14ac:dyDescent="0.3"/>
    <row r="74" spans="6:15" ht="60" customHeight="1" x14ac:dyDescent="0.3"/>
    <row r="75" spans="6:15" ht="60" customHeight="1" x14ac:dyDescent="0.3"/>
    <row r="76" spans="6:15" ht="60" customHeight="1" x14ac:dyDescent="0.3"/>
    <row r="77" spans="6:15" ht="60" customHeight="1" x14ac:dyDescent="0.3"/>
    <row r="78" spans="6:15" ht="60" customHeight="1" x14ac:dyDescent="0.3"/>
    <row r="79" spans="6:15" ht="60" customHeight="1" x14ac:dyDescent="0.3"/>
    <row r="80" spans="6:15" ht="60" customHeight="1" x14ac:dyDescent="0.3"/>
    <row r="81" ht="60" customHeight="1" x14ac:dyDescent="0.3"/>
    <row r="82" ht="60" customHeight="1" x14ac:dyDescent="0.3"/>
    <row r="83" ht="60" customHeight="1" x14ac:dyDescent="0.3"/>
    <row r="84" ht="60" customHeight="1" x14ac:dyDescent="0.3"/>
    <row r="85" ht="60" customHeight="1" x14ac:dyDescent="0.3"/>
    <row r="86" ht="60" customHeight="1" x14ac:dyDescent="0.3"/>
  </sheetData>
  <sortState xmlns:xlrd2="http://schemas.microsoft.com/office/spreadsheetml/2017/richdata2" ref="N41:O65">
    <sortCondition descending="1" ref="O41:O65"/>
  </sortState>
  <phoneticPr fontId="6" type="noConversion"/>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154B7-9780-49F6-AB58-71344E2332CD}">
  <dimension ref="C6:L33"/>
  <sheetViews>
    <sheetView topLeftCell="C1" zoomScale="50" zoomScaleNormal="50" workbookViewId="0">
      <pane xSplit="2" ySplit="8" topLeftCell="E9" activePane="bottomRight" state="frozen"/>
      <selection pane="topRight"/>
      <selection pane="bottomLeft"/>
      <selection pane="bottomRight" activeCell="H32" sqref="H32"/>
    </sheetView>
  </sheetViews>
  <sheetFormatPr defaultRowHeight="14.4" x14ac:dyDescent="0.3"/>
  <cols>
    <col min="2" max="2" width="24.33203125" customWidth="1"/>
    <col min="3" max="3" width="16" customWidth="1"/>
    <col min="4" max="4" width="25.33203125" customWidth="1"/>
    <col min="5" max="5" width="80.6640625" customWidth="1"/>
    <col min="6" max="12" width="30.6640625" customWidth="1"/>
  </cols>
  <sheetData>
    <row r="6" spans="3:12" ht="40.200000000000003" customHeight="1" x14ac:dyDescent="0.3">
      <c r="C6" t="s">
        <v>256</v>
      </c>
      <c r="D6" s="4"/>
      <c r="E6" s="4"/>
      <c r="F6" s="14" t="s">
        <v>122</v>
      </c>
      <c r="G6" s="14" t="s">
        <v>203</v>
      </c>
      <c r="H6" s="14" t="s">
        <v>34</v>
      </c>
      <c r="I6" s="14" t="s">
        <v>115</v>
      </c>
      <c r="J6" s="14" t="s">
        <v>257</v>
      </c>
      <c r="K6" s="14" t="s">
        <v>258</v>
      </c>
    </row>
    <row r="7" spans="3:12" x14ac:dyDescent="0.3">
      <c r="D7" s="4" t="s">
        <v>259</v>
      </c>
      <c r="E7" s="4" t="s">
        <v>260</v>
      </c>
      <c r="F7" s="4" t="s">
        <v>261</v>
      </c>
      <c r="G7" s="4" t="s">
        <v>262</v>
      </c>
      <c r="H7" s="4" t="s">
        <v>263</v>
      </c>
      <c r="I7" s="4" t="s">
        <v>264</v>
      </c>
      <c r="J7" s="4" t="s">
        <v>265</v>
      </c>
      <c r="K7" s="4" t="s">
        <v>266</v>
      </c>
    </row>
    <row r="8" spans="3:12" ht="15.6" x14ac:dyDescent="0.3">
      <c r="D8" s="4" t="s">
        <v>267</v>
      </c>
      <c r="E8" s="15" t="s">
        <v>268</v>
      </c>
      <c r="F8" s="16">
        <v>176</v>
      </c>
      <c r="G8" s="16">
        <v>342</v>
      </c>
      <c r="H8" s="16">
        <v>59</v>
      </c>
      <c r="I8" s="16">
        <v>171</v>
      </c>
      <c r="J8" s="17">
        <v>176342</v>
      </c>
      <c r="K8" s="17">
        <v>59171</v>
      </c>
    </row>
    <row r="9" spans="3:12" ht="28.8" x14ac:dyDescent="0.3">
      <c r="D9" s="4" t="s">
        <v>269</v>
      </c>
      <c r="E9" s="4" t="str">
        <f>_xlfn.CONCAT("[",I9,"]+","[",H9,"]+","[",G9,"]+","[",F9,"]","  &gt;&gt;  சீறி பேன் கி நிசானி &gt;&gt; முக்கியா இருக்கிறார்")</f>
        <v>[சீறி]+[பெண், பேன் ]+[ஆனா ]+[கீரா]  &gt;&gt;  சீறி பேன் கி நிசானி &gt;&gt; முக்கியா இருக்கிறார்</v>
      </c>
      <c r="F9" s="16" t="s">
        <v>251</v>
      </c>
      <c r="G9" s="4" t="s">
        <v>247</v>
      </c>
      <c r="H9" s="4" t="s">
        <v>243</v>
      </c>
      <c r="I9" s="4" t="s">
        <v>239</v>
      </c>
      <c r="J9" s="18" t="s">
        <v>270</v>
      </c>
      <c r="K9" s="4" t="s">
        <v>255</v>
      </c>
      <c r="L9" t="str">
        <f>_xlfn.CONCAT(K9,J9)</f>
        <v xml:space="preserve">சீறி பேன் &gt; முக்கியா கி நிசானி &gt; தெரிகிறது, இருக்கிறது, உண்மை </v>
      </c>
    </row>
    <row r="10" spans="3:12" x14ac:dyDescent="0.3">
      <c r="D10" s="4" t="s">
        <v>271</v>
      </c>
      <c r="E10" s="4" t="str">
        <f>_xlfn.CONCAT("[",I10,"]+","[",H10,"]+","[",G10,"]+","[",F10,"]")</f>
        <v>[இ ]+[அன்,அம் ]+[ம ]+[த,த்த,ட ,ட்ட ]</v>
      </c>
      <c r="F10" s="4" t="s">
        <v>272</v>
      </c>
      <c r="G10" s="4" t="s">
        <v>36</v>
      </c>
      <c r="H10" s="4" t="s">
        <v>273</v>
      </c>
      <c r="I10" s="4" t="s">
        <v>124</v>
      </c>
      <c r="J10" s="4" t="str">
        <f>_xlfn.CONCAT("[",G10,"]+","[",F10,"]")</f>
        <v>[ம ]+[த,த்த,ட ,ட்ட ]</v>
      </c>
      <c r="K10" s="4" t="str">
        <f>_xlfn.CONCAT("[",I10,"]+","[",H10,"]")</f>
        <v>[இ ]+[அன்,அம் ]</v>
      </c>
    </row>
    <row r="11" spans="3:12" x14ac:dyDescent="0.3">
      <c r="D11" s="4" t="s">
        <v>274</v>
      </c>
      <c r="E11" s="4" t="str">
        <f>_xlfn.CONCAT("[",I11,"]+","[",H11,"]+","[",G11,"]+","[",F11,"]")</f>
        <v>[இ ]+[கா]+[சா]+[??]</v>
      </c>
      <c r="F11" s="4" t="s">
        <v>275</v>
      </c>
      <c r="G11" s="4" t="s">
        <v>276</v>
      </c>
      <c r="H11" s="4" t="s">
        <v>277</v>
      </c>
      <c r="I11" s="4" t="s">
        <v>124</v>
      </c>
      <c r="J11" s="4" t="str">
        <f t="shared" ref="J11:J13" si="0">_xlfn.CONCAT("[",G11,"]+","[",F11,"]")</f>
        <v>[சா]+[??]</v>
      </c>
      <c r="K11" s="4" t="str">
        <f t="shared" ref="K11:K14" si="1">_xlfn.CONCAT("[",I11,"]+","[",H11,"]")</f>
        <v>[இ ]+[கா]</v>
      </c>
    </row>
    <row r="12" spans="3:12" x14ac:dyDescent="0.3">
      <c r="D12" s="4" t="s">
        <v>278</v>
      </c>
      <c r="E12" s="4" t="str">
        <f>_xlfn.CONCAT("[",I12,"]+","[",H12,"]+","[",G12,"]+","[",F12,"]")</f>
        <v>[கை ]+[ன்,அன் ]+[ப , பு, பா ]+[கழி,களி,கணி ]</v>
      </c>
      <c r="F12" s="4" t="s">
        <v>279</v>
      </c>
      <c r="G12" s="4" t="s">
        <v>280</v>
      </c>
      <c r="H12" s="4" t="s">
        <v>281</v>
      </c>
      <c r="I12" s="4" t="s">
        <v>282</v>
      </c>
      <c r="J12" s="4" t="str">
        <f t="shared" si="0"/>
        <v>[ப , பு, பா ]+[கழி,களி,கணி ]</v>
      </c>
      <c r="K12" s="4" t="str">
        <f t="shared" si="1"/>
        <v>[கை ]+[ன்,அன் ]</v>
      </c>
    </row>
    <row r="13" spans="3:12" x14ac:dyDescent="0.3">
      <c r="D13" s="4" t="s">
        <v>283</v>
      </c>
      <c r="E13" s="4" t="str">
        <f>_xlfn.CONCAT("[",I13,"]+","[",H13,"]+","[",G13,"]+","[",F13,"]")</f>
        <v>[தூக்கும் மனிதன்]+[மீன்]+[மீன் மண்டை ]+[ஐந்து]</v>
      </c>
      <c r="F13" s="4" t="s">
        <v>284</v>
      </c>
      <c r="G13" s="4" t="s">
        <v>285</v>
      </c>
      <c r="H13" s="4" t="s">
        <v>286</v>
      </c>
      <c r="I13" s="4" t="s">
        <v>287</v>
      </c>
      <c r="J13" s="4" t="str">
        <f t="shared" si="0"/>
        <v>[மீன் மண்டை ]+[ஐந்து]</v>
      </c>
      <c r="K13" s="4" t="str">
        <f t="shared" si="1"/>
        <v>[தூக்கும் மனிதன்]+[மீன்]</v>
      </c>
    </row>
    <row r="14" spans="3:12" ht="28.8" x14ac:dyDescent="0.3">
      <c r="D14" s="4" t="s">
        <v>288</v>
      </c>
      <c r="E14" s="4" t="str">
        <f>_xlfn.CONCAT("[",I14,"]+","[",H14,"]+","[",G14,"]+","[",F14,"]")</f>
        <v>[கை,ஐந்து, உயர்த்து, தீ பந்தம் , கொடி ]+[மீன், முனி, நீர் சிலந்தி,போர்த்திய ஆள் பெண், புழு, புலி ]+[மாடு, பசு, ஆ, அண்டா , குளம், மரக்கால் , சால் ]+[ஐந்து, விரல்கள், கீறி,சீப்பு, அரிவாள் ]</v>
      </c>
      <c r="F14" s="18" t="s">
        <v>289</v>
      </c>
      <c r="G14" s="18" t="s">
        <v>290</v>
      </c>
      <c r="H14" s="18" t="s">
        <v>291</v>
      </c>
      <c r="I14" s="18" t="s">
        <v>292</v>
      </c>
      <c r="J14" s="4" t="str">
        <f>_xlfn.CONCAT("[",G14,"]+","[",F14,"]")</f>
        <v>[மாடு, பசு, ஆ, அண்டா , குளம், மரக்கால் , சால் ]+[ஐந்து, விரல்கள், கீறி,சீப்பு, அரிவாள் ]</v>
      </c>
      <c r="K14" s="4" t="str">
        <f t="shared" si="1"/>
        <v>[கை,ஐந்து, உயர்த்து, தீ பந்தம் , கொடி ]+[மீன், முனி, நீர் சிலந்தி,போர்த்திய ஆள் பெண், புழு, புலி ]</v>
      </c>
    </row>
    <row r="17" spans="3:11" ht="40.200000000000003" customHeight="1" x14ac:dyDescent="0.3">
      <c r="C17" t="s">
        <v>293</v>
      </c>
      <c r="D17" s="4"/>
      <c r="E17" s="4"/>
      <c r="F17" s="14" t="s">
        <v>122</v>
      </c>
      <c r="G17" s="14" t="s">
        <v>203</v>
      </c>
      <c r="H17" s="14" t="s">
        <v>34</v>
      </c>
      <c r="I17" s="14" t="s">
        <v>115</v>
      </c>
      <c r="J17" s="14" t="s">
        <v>257</v>
      </c>
      <c r="K17" s="14" t="s">
        <v>258</v>
      </c>
    </row>
    <row r="18" spans="3:11" x14ac:dyDescent="0.3">
      <c r="D18" s="4" t="s">
        <v>259</v>
      </c>
      <c r="E18" s="4" t="s">
        <v>260</v>
      </c>
      <c r="F18" s="4" t="s">
        <v>261</v>
      </c>
      <c r="G18" s="4" t="s">
        <v>262</v>
      </c>
      <c r="H18" s="4" t="s">
        <v>263</v>
      </c>
      <c r="I18" s="4" t="s">
        <v>264</v>
      </c>
      <c r="J18" s="4" t="s">
        <v>265</v>
      </c>
      <c r="K18" s="4" t="s">
        <v>266</v>
      </c>
    </row>
    <row r="19" spans="3:11" ht="15.6" x14ac:dyDescent="0.3">
      <c r="D19" s="4" t="s">
        <v>267</v>
      </c>
      <c r="E19" s="15" t="s">
        <v>268</v>
      </c>
      <c r="F19" s="16">
        <v>176</v>
      </c>
      <c r="G19" s="16">
        <v>342</v>
      </c>
      <c r="H19" s="16">
        <v>59</v>
      </c>
      <c r="I19" s="16">
        <v>171</v>
      </c>
      <c r="J19" s="17">
        <v>176342</v>
      </c>
      <c r="K19" s="17">
        <v>59171</v>
      </c>
    </row>
    <row r="20" spans="3:11" ht="31.2" x14ac:dyDescent="0.3">
      <c r="D20" s="19" t="s">
        <v>230</v>
      </c>
      <c r="E20" s="4" t="s">
        <v>235</v>
      </c>
      <c r="F20" s="4" t="s">
        <v>252</v>
      </c>
      <c r="G20" s="4" t="s">
        <v>248</v>
      </c>
      <c r="H20" s="4" t="s">
        <v>244</v>
      </c>
      <c r="I20" s="4" t="s">
        <v>240</v>
      </c>
      <c r="J20" s="4" t="str">
        <f>_xlfn.CONCAT("[",F20,"]+","[",E20,"]")</f>
        <v>[கீறி, ஐந்து, விரல், புல் ]+[உயர்த்தி பேசு முனிகள் மாடுகளுக்கு தீவனம் அளிப்பது (praise feeding cattle by care takers)]</v>
      </c>
      <c r="K20" s="4" t="str">
        <f>_xlfn.CONCAT("[",H20,"]+","[",I20,"]")</f>
        <v>[முனி, பெண் , மீன் ]+[தீவட்டி, கை விரல் ஐந்து, உயர்த்து ]</v>
      </c>
    </row>
    <row r="21" spans="3:11" ht="31.2" x14ac:dyDescent="0.3">
      <c r="D21" s="3" t="s">
        <v>231</v>
      </c>
      <c r="E21" s="4" t="s">
        <v>236</v>
      </c>
      <c r="F21" s="4" t="s">
        <v>125</v>
      </c>
      <c r="G21" s="4" t="s">
        <v>206</v>
      </c>
      <c r="H21" s="4" t="s">
        <v>37</v>
      </c>
      <c r="I21" s="4" t="s">
        <v>117</v>
      </c>
      <c r="J21" s="4" t="str">
        <f>_xlfn.CONCAT("[",G21,"]+","[",F21,"]")</f>
        <v>[ப, அ, மா ]+[ப, பு, ல, நெ, வ ]</v>
      </c>
      <c r="K21" s="4" t="str">
        <f>_xlfn.CONCAT("[",I21,"]+","[",H21,"]")</f>
        <v>[கை, ஐ ]+[மு, மீ ]</v>
      </c>
    </row>
    <row r="22" spans="3:11" ht="15.6" x14ac:dyDescent="0.3">
      <c r="D22" s="3" t="s">
        <v>232</v>
      </c>
      <c r="E22" s="4" t="s">
        <v>237</v>
      </c>
      <c r="F22" s="4" t="s">
        <v>253</v>
      </c>
      <c r="G22" s="4" t="s">
        <v>249</v>
      </c>
      <c r="H22" s="4" t="s">
        <v>245</v>
      </c>
      <c r="I22" s="4" t="s">
        <v>241</v>
      </c>
      <c r="J22" s="4" t="str">
        <f t="shared" ref="J22:J23" si="2">_xlfn.CONCAT("[",G22,"]+","[",F22,"]")</f>
        <v>[மா, ஆ ]+[புல், விரல் ]</v>
      </c>
      <c r="K22" s="4" t="str">
        <f t="shared" ref="K22:K23" si="3">_xlfn.CONCAT("[",I22,"]+","[",H22,"]")</f>
        <v>[உண் ]+[முன், முனி ]</v>
      </c>
    </row>
    <row r="23" spans="3:11" ht="15.6" x14ac:dyDescent="0.3">
      <c r="D23" s="3" t="s">
        <v>233</v>
      </c>
      <c r="E23" s="4" t="s">
        <v>238</v>
      </c>
      <c r="F23" s="4" t="s">
        <v>254</v>
      </c>
      <c r="G23" s="4" t="s">
        <v>250</v>
      </c>
      <c r="H23" s="4" t="s">
        <v>246</v>
      </c>
      <c r="I23" s="4" t="s">
        <v>242</v>
      </c>
      <c r="J23" s="4" t="str">
        <f t="shared" si="2"/>
        <v>[மாடு, பசு ]+[புல், கீறி, வயல், நெல் ]</v>
      </c>
      <c r="K23" s="4" t="str">
        <f t="shared" si="3"/>
        <v>[உண்ண, உயர்த்த, ஏற்றம் ]+[முன்ன, முனிவர், முதல், பெண் ]</v>
      </c>
    </row>
    <row r="24" spans="3:11" x14ac:dyDescent="0.3">
      <c r="D24" s="4" t="s">
        <v>234</v>
      </c>
      <c r="E24" s="4" t="str">
        <f>_xlfn.TEXTJOIN(":",TRUE,D9:E14)</f>
        <v>Kangali:[சீறி]+[பெண், பேன் ]+[ஆனா ]+[கீரா]  &gt;&gt;  சீறி பேன் கி நிசானி &gt;&gt; முக்கியா இருக்கிறார்:Yajna Devam :[இ ]+[அன்,அம் ]+[ம ]+[த,த்த,ட ,ட்ட ]:Mathivanan:[இ ]+[கா]+[சா]+[??]:Mathiazagan:[கை ]+[ன்,அன் ]+[ப , பு, பா ]+[கழி,களி,கணி ]:Gurumurthy:[தூக்கும் மனிதன்]+[மீன்]+[மீன் மண்டை ]+[ஐந்து]:purushothaman :[கை,ஐந்து, உயர்த்து, தீ பந்தம் , கொடி ]+[மீன், முனி, நீர் சிலந்தி,போர்த்திய ஆள் பெண், புழு, புலி ]+[மாடு, பசு, ஆ, அண்டா , குளம், மரக்கால் , சால் ]+[ஐந்து, விரல்கள், கீறி,சீப்பு, அரிவாள் ]</v>
      </c>
      <c r="F24" s="4"/>
      <c r="G24" s="4"/>
      <c r="H24" s="4"/>
      <c r="I24" s="4"/>
      <c r="J24" s="4"/>
      <c r="K24" s="4"/>
    </row>
    <row r="25" spans="3:11" x14ac:dyDescent="0.3">
      <c r="D25" s="4"/>
      <c r="E25" s="4" t="str">
        <f>_xlfn.TEXTJOIN(":",TRUE,D20:E23)</f>
        <v xml:space="preserve">பட எழுத்து காட்சி (seeing as picture):உயர்த்தி பேசு முனிகள் மாடுகளுக்கு தீவனம் அளிப்பது (praise feeding cattle by care takers):நாம் கருதும் அகர வரிசை (proposed alphbets):உ+மா+ஆ +கை :அசை (syllabic):உண் , மா , ஆ , கை :சொற்கள் (word):உண்ண, முனி, மா, ஆ , கை </v>
      </c>
      <c r="F25" s="4"/>
      <c r="G25" s="4"/>
      <c r="H25" s="4"/>
      <c r="I25" s="4"/>
      <c r="J25" s="4"/>
      <c r="K25" s="4"/>
    </row>
    <row r="28" spans="3:11" ht="40.200000000000003" customHeight="1" x14ac:dyDescent="0.3">
      <c r="C28" t="s">
        <v>294</v>
      </c>
      <c r="D28" s="4"/>
      <c r="E28" s="4"/>
    </row>
    <row r="29" spans="3:11" ht="15.6" x14ac:dyDescent="0.3">
      <c r="D29" s="4" t="s">
        <v>267</v>
      </c>
      <c r="E29" s="15" t="s">
        <v>268</v>
      </c>
    </row>
    <row r="30" spans="3:11" ht="141.75" customHeight="1" x14ac:dyDescent="0.3">
      <c r="D30" s="20" t="s">
        <v>234</v>
      </c>
      <c r="E30" s="6" t="s">
        <v>295</v>
      </c>
    </row>
    <row r="31" spans="3:11" ht="165" customHeight="1" x14ac:dyDescent="0.3">
      <c r="D31" s="20" t="s">
        <v>296</v>
      </c>
      <c r="E31" s="6" t="s">
        <v>297</v>
      </c>
    </row>
    <row r="32" spans="3:11" ht="390" x14ac:dyDescent="0.3">
      <c r="D32" s="4" t="s">
        <v>298</v>
      </c>
      <c r="E32" s="21" t="s">
        <v>299</v>
      </c>
    </row>
    <row r="33" spans="4:5" x14ac:dyDescent="0.3">
      <c r="D33" t="s">
        <v>300</v>
      </c>
      <c r="E33" t="s">
        <v>301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72807-EFE9-4394-943B-E9BE51637C0F}">
  <dimension ref="C6:K33"/>
  <sheetViews>
    <sheetView tabSelected="1" topLeftCell="C1" zoomScale="75" zoomScaleNormal="75" workbookViewId="0">
      <pane xSplit="2" ySplit="8" topLeftCell="E9" activePane="bottomRight" state="frozen"/>
      <selection pane="topRight"/>
      <selection pane="bottomLeft"/>
      <selection pane="bottomRight" activeCell="E25" sqref="E25"/>
    </sheetView>
  </sheetViews>
  <sheetFormatPr defaultRowHeight="14.4" x14ac:dyDescent="0.3"/>
  <cols>
    <col min="2" max="2" width="24.33203125" customWidth="1"/>
    <col min="3" max="3" width="16" customWidth="1"/>
    <col min="4" max="4" width="25.33203125" customWidth="1"/>
    <col min="5" max="5" width="80.6640625" customWidth="1"/>
    <col min="6" max="12" width="30.6640625" customWidth="1"/>
  </cols>
  <sheetData>
    <row r="6" spans="3:11" ht="40.200000000000003" customHeight="1" x14ac:dyDescent="0.3">
      <c r="C6" t="s">
        <v>302</v>
      </c>
      <c r="D6" s="4"/>
      <c r="E6" s="4"/>
      <c r="F6" s="14" t="s">
        <v>122</v>
      </c>
      <c r="G6" s="14" t="s">
        <v>203</v>
      </c>
      <c r="H6" s="14" t="s">
        <v>48</v>
      </c>
      <c r="I6" s="14" t="s">
        <v>303</v>
      </c>
      <c r="J6" s="14" t="s">
        <v>257</v>
      </c>
      <c r="K6" s="14" t="s">
        <v>304</v>
      </c>
    </row>
    <row r="7" spans="3:11" x14ac:dyDescent="0.3">
      <c r="D7" s="4" t="s">
        <v>259</v>
      </c>
      <c r="E7" s="4" t="s">
        <v>260</v>
      </c>
      <c r="F7" s="4" t="s">
        <v>261</v>
      </c>
      <c r="G7" s="4" t="s">
        <v>262</v>
      </c>
      <c r="H7" s="4" t="s">
        <v>263</v>
      </c>
      <c r="I7" s="4" t="s">
        <v>264</v>
      </c>
      <c r="J7" s="4" t="s">
        <v>265</v>
      </c>
      <c r="K7" s="4" t="s">
        <v>266</v>
      </c>
    </row>
    <row r="8" spans="3:11" ht="15.6" x14ac:dyDescent="0.3">
      <c r="D8" s="4" t="s">
        <v>305</v>
      </c>
      <c r="E8" s="15" t="s">
        <v>306</v>
      </c>
      <c r="F8" s="16">
        <v>176</v>
      </c>
      <c r="G8" s="16">
        <v>342</v>
      </c>
      <c r="H8" s="16">
        <v>87</v>
      </c>
      <c r="I8" s="16">
        <v>1273</v>
      </c>
      <c r="J8" s="17">
        <v>176342</v>
      </c>
      <c r="K8" s="17" t="s">
        <v>307</v>
      </c>
    </row>
    <row r="9" spans="3:11" ht="28.8" x14ac:dyDescent="0.3">
      <c r="D9" s="4" t="s">
        <v>269</v>
      </c>
      <c r="E9" s="4" t="str">
        <f>_xlfn.CONCAT("[",I9,"]+","[",H9,"]+","[",G9,"]+","[",F9,"]","  &gt;&gt;  பாணி ரக்கானெக் கி நிசானி &gt;&gt; நீர் பிடிக்கப்படுகிறது வைக்கப்பட்டுள்ளது ")</f>
        <v xml:space="preserve">[யேர்]+[இரு ]+[ஆனா ]+[கீரா]  &gt;&gt;  பாணி ரக்கானெக் கி நிசானி &gt;&gt; நீர் பிடிக்கப்படுகிறது வைக்கப்பட்டுள்ளது </v>
      </c>
      <c r="F9" s="16" t="s">
        <v>251</v>
      </c>
      <c r="G9" s="4" t="s">
        <v>247</v>
      </c>
      <c r="H9" s="4" t="s">
        <v>308</v>
      </c>
      <c r="I9" s="4" t="s">
        <v>309</v>
      </c>
      <c r="J9" s="18" t="s">
        <v>270</v>
      </c>
      <c r="K9" s="4" t="s">
        <v>310</v>
      </c>
    </row>
    <row r="10" spans="3:11" x14ac:dyDescent="0.3">
      <c r="D10" s="4" t="s">
        <v>271</v>
      </c>
      <c r="E10" s="4" t="str">
        <f>_xlfn.CONCAT("[",I10,"]+","[",H10,"]+","[",G10,"]+","[",F10,"]")</f>
        <v>[ஜ ]+[சோ ]+[ம ]+[த,த்த,ட ,ட்ட ]</v>
      </c>
      <c r="F10" s="4" t="s">
        <v>272</v>
      </c>
      <c r="G10" s="4" t="s">
        <v>36</v>
      </c>
      <c r="H10" s="4" t="s">
        <v>311</v>
      </c>
      <c r="I10" s="4" t="s">
        <v>53</v>
      </c>
      <c r="J10" s="4" t="str">
        <f>_xlfn.CONCAT("[",G10,"]+","[",F10,"]")</f>
        <v>[ம ]+[த,த்த,ட ,ட்ட ]</v>
      </c>
      <c r="K10" s="4" t="str">
        <f>_xlfn.CONCAT("[",I10,"]+","[",H10,"]")</f>
        <v>[ஜ ]+[சோ ]</v>
      </c>
    </row>
    <row r="11" spans="3:11" x14ac:dyDescent="0.3">
      <c r="D11" s="4" t="s">
        <v>274</v>
      </c>
      <c r="E11" s="4" t="str">
        <f>_xlfn.CONCAT("[",I11,"]+","[",H11,"]+","[",G11,"]+","[",F11,"]")</f>
        <v>[??]+[??]+[சா]+[??]</v>
      </c>
      <c r="F11" s="4" t="s">
        <v>275</v>
      </c>
      <c r="G11" s="4" t="s">
        <v>276</v>
      </c>
      <c r="H11" s="4" t="s">
        <v>275</v>
      </c>
      <c r="I11" s="4" t="s">
        <v>275</v>
      </c>
      <c r="J11" s="4" t="str">
        <f t="shared" ref="J11:J13" si="0">_xlfn.CONCAT("[",G11,"]+","[",F11,"]")</f>
        <v>[சா]+[??]</v>
      </c>
      <c r="K11" s="4" t="str">
        <f t="shared" ref="K11:K14" si="1">_xlfn.CONCAT("[",I11,"]+","[",H11,"]")</f>
        <v>[??]+[??]</v>
      </c>
    </row>
    <row r="12" spans="3:11" x14ac:dyDescent="0.3">
      <c r="D12" s="4" t="s">
        <v>278</v>
      </c>
      <c r="E12" s="4" t="str">
        <f>_xlfn.CONCAT("[",I12,"]+","[",H12,"]+","[",G12,"]+","[",F12,"]")</f>
        <v>[பண், பன்னீர்]+[இ, இல், இன் ]+[ப , பு, பா ]+[கழி,களி,கணி ]</v>
      </c>
      <c r="F12" s="4" t="s">
        <v>279</v>
      </c>
      <c r="G12" s="4" t="s">
        <v>280</v>
      </c>
      <c r="H12" s="4" t="s">
        <v>312</v>
      </c>
      <c r="I12" s="4" t="s">
        <v>313</v>
      </c>
      <c r="J12" s="4" t="str">
        <f t="shared" si="0"/>
        <v>[ப , பு, பா ]+[கழி,களி,கணி ]</v>
      </c>
      <c r="K12" s="4" t="str">
        <f t="shared" si="1"/>
        <v>[பண், பன்னீர்]+[இ, இல், இன் ]</v>
      </c>
    </row>
    <row r="13" spans="3:11" x14ac:dyDescent="0.3">
      <c r="D13" s="4" t="s">
        <v>283</v>
      </c>
      <c r="E13" s="4" t="str">
        <f>_xlfn.CONCAT("[",I13,"]+","[",H13,"]+","[",G13,"]+","[",F13,"]")</f>
        <v>[ஓடுவது ]+[இரண்டு]+[மீன் மண்டை ]+[ஐந்து]</v>
      </c>
      <c r="F13" s="4" t="s">
        <v>284</v>
      </c>
      <c r="G13" s="4" t="s">
        <v>285</v>
      </c>
      <c r="H13" s="4" t="s">
        <v>314</v>
      </c>
      <c r="I13" s="4" t="s">
        <v>315</v>
      </c>
      <c r="J13" s="4" t="str">
        <f t="shared" si="0"/>
        <v>[மீன் மண்டை ]+[ஐந்து]</v>
      </c>
      <c r="K13" s="4" t="str">
        <f t="shared" si="1"/>
        <v>[ஓடுவது ]+[இரண்டு]</v>
      </c>
    </row>
    <row r="14" spans="3:11" ht="28.8" x14ac:dyDescent="0.3">
      <c r="D14" s="4" t="s">
        <v>288</v>
      </c>
      <c r="E14" s="4" t="str">
        <f>_xlfn.CONCAT("[",I14,"]+","[",H14,"]+","[",G14,"]+","[",F14,"]")</f>
        <v>[நீர், ஏர், உழவு, மழை, பன்னிரண்டு, எண்ணிக்கை, அடுக்கு  ]+[இரண்டு, ஈர்,]+[மாடு, பசு, ஆ, அண்டா , குளம், மரக்கால் , சால் ]+[ஐந்து, விரல்கள், கீறி,சீப்பு, அரிவாள் ]</v>
      </c>
      <c r="F14" s="18" t="s">
        <v>289</v>
      </c>
      <c r="G14" s="18" t="s">
        <v>290</v>
      </c>
      <c r="H14" s="18" t="s">
        <v>316</v>
      </c>
      <c r="I14" s="18" t="s">
        <v>317</v>
      </c>
      <c r="J14" s="4" t="str">
        <f>_xlfn.CONCAT("[",G14,"]+","[",F14,"]")</f>
        <v>[மாடு, பசு, ஆ, அண்டா , குளம், மரக்கால் , சால் ]+[ஐந்து, விரல்கள், கீறி,சீப்பு, அரிவாள் ]</v>
      </c>
      <c r="K14" s="4" t="str">
        <f t="shared" si="1"/>
        <v>[நீர், ஏர், உழவு, மழை, பன்னிரண்டு, எண்ணிக்கை, அடுக்கு  ]+[இரண்டு, ஈர்,]</v>
      </c>
    </row>
    <row r="17" spans="3:11" ht="40.200000000000003" customHeight="1" x14ac:dyDescent="0.3">
      <c r="C17" t="s">
        <v>318</v>
      </c>
      <c r="D17" s="4"/>
      <c r="E17" s="4"/>
      <c r="F17" s="14" t="s">
        <v>122</v>
      </c>
      <c r="G17" s="14" t="s">
        <v>203</v>
      </c>
      <c r="H17" s="14" t="s">
        <v>48</v>
      </c>
      <c r="I17" s="14" t="s">
        <v>303</v>
      </c>
      <c r="J17" s="14" t="s">
        <v>257</v>
      </c>
      <c r="K17" s="14" t="s">
        <v>304</v>
      </c>
    </row>
    <row r="18" spans="3:11" x14ac:dyDescent="0.3">
      <c r="D18" s="4" t="s">
        <v>259</v>
      </c>
      <c r="E18" s="4" t="s">
        <v>260</v>
      </c>
      <c r="F18" s="4" t="s">
        <v>261</v>
      </c>
      <c r="G18" s="4" t="s">
        <v>262</v>
      </c>
      <c r="H18" s="4" t="s">
        <v>263</v>
      </c>
      <c r="I18" s="4" t="s">
        <v>264</v>
      </c>
      <c r="J18" s="4" t="s">
        <v>265</v>
      </c>
      <c r="K18" s="4" t="s">
        <v>266</v>
      </c>
    </row>
    <row r="19" spans="3:11" ht="15.6" x14ac:dyDescent="0.3">
      <c r="D19" s="4" t="s">
        <v>305</v>
      </c>
      <c r="E19" s="15" t="s">
        <v>306</v>
      </c>
      <c r="F19" s="16">
        <v>176</v>
      </c>
      <c r="G19" s="16">
        <v>342</v>
      </c>
      <c r="H19" s="16"/>
      <c r="I19" s="16"/>
      <c r="J19" s="17"/>
      <c r="K19" s="17"/>
    </row>
    <row r="20" spans="3:11" ht="31.2" x14ac:dyDescent="0.3">
      <c r="D20" s="19" t="s">
        <v>230</v>
      </c>
      <c r="E20" s="4" t="s">
        <v>235</v>
      </c>
      <c r="F20" s="4" t="s">
        <v>319</v>
      </c>
      <c r="G20" s="4" t="s">
        <v>320</v>
      </c>
      <c r="H20" s="4" t="s">
        <v>321</v>
      </c>
      <c r="I20" s="4" t="s">
        <v>322</v>
      </c>
      <c r="J20" s="4" t="str">
        <f>_xlfn.CONCAT("[",F20,"]+","[",E20,"]")</f>
        <v>[கீறி, ஐந்து, விரல், புல் , வயல், நெல் ]+[உயர்த்தி பேசு முனிகள் மாடுகளுக்கு தீவனம் அளிப்பது (praise feeding cattle by care takers)]</v>
      </c>
      <c r="K20" s="4" t="str">
        <f>_xlfn.CONCAT("[",H20,"]+","[",I20,"]")</f>
        <v>[இரண்டு, ஈர், கழி ]+[மழை, ஆறு, நீர், மேடு பள்ளம், அடுக்கு, எண் , உழவு, கீறல் ]</v>
      </c>
    </row>
    <row r="21" spans="3:11" ht="31.2" x14ac:dyDescent="0.3">
      <c r="D21" s="3" t="s">
        <v>231</v>
      </c>
      <c r="E21" s="4" t="s">
        <v>236</v>
      </c>
      <c r="F21" s="4" t="s">
        <v>125</v>
      </c>
      <c r="G21" s="4" t="s">
        <v>206</v>
      </c>
      <c r="H21" s="4" t="s">
        <v>50</v>
      </c>
      <c r="I21" s="4" t="s">
        <v>82</v>
      </c>
      <c r="J21" s="4" t="str">
        <f>_xlfn.CONCAT("[",G21,"]+","[",F21,"]")</f>
        <v>[ப, அ, மா ]+[ப, பு, ல, நெ, வ ]</v>
      </c>
      <c r="K21" s="4" t="str">
        <f>_xlfn.CONCAT("[",I21,"]+","[",H21,"]")</f>
        <v>[ஏ, எ , அ, ஆ , உ , ம]+[இ , ஈ , க ]</v>
      </c>
    </row>
    <row r="22" spans="3:11" ht="15.6" x14ac:dyDescent="0.3">
      <c r="D22" s="3" t="s">
        <v>232</v>
      </c>
      <c r="E22" s="4" t="s">
        <v>237</v>
      </c>
      <c r="F22" s="4" t="s">
        <v>253</v>
      </c>
      <c r="G22" s="4" t="s">
        <v>249</v>
      </c>
      <c r="H22" s="4" t="s">
        <v>323</v>
      </c>
      <c r="I22" s="4" t="s">
        <v>324</v>
      </c>
      <c r="J22" s="4" t="str">
        <f t="shared" ref="J22:J23" si="2">_xlfn.CONCAT("[",G22,"]+","[",F22,"]")</f>
        <v>[மா, ஆ ]+[புல், விரல் ]</v>
      </c>
      <c r="K22" s="4" t="str">
        <f t="shared" ref="K22:K23" si="3">_xlfn.CONCAT("[",I22,"]+","[",H22,"]")</f>
        <v>[ஏர், உழு, எண் , நீர் ]+[இது, ஈ , ஈர் ]</v>
      </c>
    </row>
    <row r="23" spans="3:11" ht="15.6" x14ac:dyDescent="0.3">
      <c r="D23" s="3" t="s">
        <v>233</v>
      </c>
      <c r="E23" s="4" t="s">
        <v>238</v>
      </c>
      <c r="F23" s="4" t="s">
        <v>254</v>
      </c>
      <c r="G23" s="4" t="s">
        <v>250</v>
      </c>
      <c r="H23" s="4" t="s">
        <v>325</v>
      </c>
      <c r="I23" s="4" t="s">
        <v>322</v>
      </c>
      <c r="J23" s="4" t="str">
        <f t="shared" si="2"/>
        <v>[மாடு, பசு ]+[புல், கீறி, வயல், நெல் ]</v>
      </c>
      <c r="K23" s="4" t="str">
        <f t="shared" si="3"/>
        <v>[மழை, ஆறு, நீர், மேடு பள்ளம், அடுக்கு, எண் , உழவு, கீறல் ]+[இரு, இரண்டு, கழி, ஈர்க்கு ]</v>
      </c>
    </row>
    <row r="24" spans="3:11" x14ac:dyDescent="0.3">
      <c r="D24" s="4" t="s">
        <v>234</v>
      </c>
      <c r="E24" s="4" t="str">
        <f>_xlfn.TEXTJOIN(":",TRUE,D9:E14)</f>
        <v>Kangali:[யேர்]+[இரு ]+[ஆனா ]+[கீரா]  &gt;&gt;  பாணி ரக்கானெக் கி நிசானி &gt;&gt; நீர் பிடிக்கப்படுகிறது வைக்கப்பட்டுள்ளது :Yajna Devam :[ஜ ]+[சோ ]+[ம ]+[த,த்த,ட ,ட்ட ]:Mathivanan:[??]+[??]+[சா]+[??]:Mathiazagan:[பண், பன்னீர்]+[இ, இல், இன் ]+[ப , பு, பா ]+[கழி,களி,கணி ]:Gurumurthy:[ஓடுவது ]+[இரண்டு]+[மீன் மண்டை ]+[ஐந்து]:purushothaman :[நீர், ஏர், உழவு, மழை, பன்னிரண்டு, எண்ணிக்கை, அடுக்கு  ]+[இரண்டு, ஈர்,]+[மாடு, பசு, ஆ, அண்டா , குளம், மரக்கால் , சால் ]+[ஐந்து, விரல்கள், கீறி,சீப்பு, அரிவாள் ]</v>
      </c>
      <c r="F24" s="4"/>
      <c r="G24" s="4"/>
      <c r="H24" s="4"/>
      <c r="I24" s="4"/>
      <c r="J24" s="4"/>
      <c r="K24" s="4"/>
    </row>
    <row r="25" spans="3:11" x14ac:dyDescent="0.3">
      <c r="D25" s="4"/>
      <c r="E25" s="4" t="str">
        <f>_xlfn.TEXTJOIN(":",TRUE,D20:E23)</f>
        <v xml:space="preserve">பட எழுத்து காட்சி (seeing as picture):உயர்த்தி பேசு முனிகள் மாடுகளுக்கு தீவனம் அளிப்பது (praise feeding cattle by care takers):நாம் கருதும் அகர வரிசை (proposed alphbets):உ+மா+ஆ +கை :அசை (syllabic):உண் , மா , ஆ , கை :சொற்கள் (word):உண்ண, முனி, மா, ஆ , கை </v>
      </c>
      <c r="F25" s="4"/>
      <c r="G25" s="4"/>
      <c r="H25" s="4"/>
      <c r="I25" s="4"/>
      <c r="J25" s="4"/>
      <c r="K25" s="4"/>
    </row>
    <row r="28" spans="3:11" ht="40.200000000000003" customHeight="1" x14ac:dyDescent="0.3">
      <c r="C28" t="s">
        <v>326</v>
      </c>
      <c r="D28" s="4"/>
      <c r="E28" s="4"/>
    </row>
    <row r="29" spans="3:11" ht="15.6" x14ac:dyDescent="0.3">
      <c r="D29" s="4" t="s">
        <v>305</v>
      </c>
      <c r="E29" s="15" t="s">
        <v>306</v>
      </c>
    </row>
    <row r="30" spans="3:11" ht="141.75" customHeight="1" x14ac:dyDescent="0.3">
      <c r="D30" s="20" t="s">
        <v>234</v>
      </c>
      <c r="E30" s="6" t="s">
        <v>327</v>
      </c>
    </row>
    <row r="31" spans="3:11" ht="165" customHeight="1" x14ac:dyDescent="0.3">
      <c r="D31" s="20" t="s">
        <v>296</v>
      </c>
      <c r="E31" s="6" t="s">
        <v>328</v>
      </c>
    </row>
    <row r="32" spans="3:11" ht="31.2" x14ac:dyDescent="0.3">
      <c r="D32" s="20" t="s">
        <v>298</v>
      </c>
      <c r="E32" s="21" t="s">
        <v>329</v>
      </c>
    </row>
    <row r="33" spans="4:5" x14ac:dyDescent="0.3">
      <c r="D33" s="12" t="s">
        <v>300</v>
      </c>
      <c r="E33" t="s">
        <v>330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mainData_collection</vt:lpstr>
      <vt:lpstr>RajshreeM</vt:lpstr>
      <vt:lpstr>dataStructured_Kangali_Puru</vt:lpstr>
      <vt:lpstr>processd_Yajana_Mathiazhgan</vt:lpstr>
      <vt:lpstr>Dholavira_puru</vt:lpstr>
      <vt:lpstr>M314</vt:lpstr>
      <vt:lpstr>M314 refined</vt:lpstr>
      <vt:lpstr>working_Kngali_puru</vt:lpstr>
      <vt:lpstr>Final_Tables_Kangali_Puru</vt:lpstr>
      <vt:lpstr>Copilot_fed_initial_data</vt:lpstr>
      <vt:lpstr>MD1531</vt:lpstr>
      <vt:lpstr>HP4444</vt:lpstr>
      <vt:lpstr>RajshreeM!_Hlk208463206</vt:lpstr>
      <vt:lpstr>processd_Yajana_Mathiazhgan!Extract</vt:lpstr>
      <vt:lpstr>'HP4444'!HP4444explorations</vt:lpstr>
      <vt:lpstr>'HP4444'!HP4444TableNext</vt:lpstr>
      <vt:lpstr>'HP4444'!HP4444TableStarter</vt:lpstr>
      <vt:lpstr>IndusScriptSet</vt:lpstr>
      <vt:lpstr>MD1531explorations</vt:lpstr>
      <vt:lpstr>MD1531TableNext</vt:lpstr>
      <vt:lpstr>MD1531TableStarter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Purushothaman P</dc:creator>
  <cp:keywords/>
  <dc:description/>
  <cp:lastModifiedBy>Purushothaman P</cp:lastModifiedBy>
  <cp:revision/>
  <dcterms:created xsi:type="dcterms:W3CDTF">2025-01-28T16:01:11Z</dcterms:created>
  <dcterms:modified xsi:type="dcterms:W3CDTF">2025-12-06T14:23:16Z</dcterms:modified>
  <cp:category/>
  <cp:contentStatus/>
</cp:coreProperties>
</file>