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/>
  <mc:AlternateContent xmlns:mc="http://schemas.openxmlformats.org/markup-compatibility/2006">
    <mc:Choice Requires="x15">
      <x15ac:absPath xmlns:x15ac="http://schemas.microsoft.com/office/spreadsheetml/2010/11/ac" url="/Users/pprachi/Desktop/Personal/Supply chain+training/"/>
    </mc:Choice>
  </mc:AlternateContent>
  <xr:revisionPtr revIDLastSave="0" documentId="13_ncr:1_{8DE76143-2D8F-6C45-B96D-127E96050464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Inventory" sheetId="1" r:id="rId1"/>
    <sheet name="Training" sheetId="2" r:id="rId2"/>
    <sheet name="KPIs" sheetId="3" r:id="rId3"/>
    <sheet name="Pivot" sheetId="4" r:id="rId4"/>
    <sheet name="Gantt" sheetId="5" r:id="rId5"/>
  </sheets>
  <definedNames>
    <definedName name="_xlnm._FilterDatabase" localSheetId="0" hidden="1">Inventory!$A$1:$G$501</definedName>
    <definedName name="_xlchart.v1.0" hidden="1">Gantt!$A$1:$A$8</definedName>
    <definedName name="_xlchart.v1.1" hidden="1">Gantt!$B$1:$B$8</definedName>
    <definedName name="_xlchart.v1.2" hidden="1">Gantt!$D$2:$D$8</definedName>
    <definedName name="_xlchart.v1.3" hidden="1">Gantt!$A$1:$A$8</definedName>
    <definedName name="_xlchart.v1.4" hidden="1">Gantt!$B$1:$B$8</definedName>
    <definedName name="_xlchart.v1.5" hidden="1">Gantt!$D$2:$D$8</definedName>
    <definedName name="_xlchart.v1.6" hidden="1">Gantt!$A$2:$B$8</definedName>
    <definedName name="_xlchart.v1.7" hidden="1">Gantt!$D$1</definedName>
    <definedName name="_xlchart.v1.8" hidden="1">Gantt!$D$2:$D$8</definedName>
  </definedNames>
  <calcPr calcId="191029"/>
  <pivotCaches>
    <pivotCache cacheId="5" r:id="rId6"/>
    <pivotCache cacheId="9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G3" i="3"/>
  <c r="F3" i="3"/>
  <c r="E3" i="3"/>
  <c r="C3" i="3"/>
  <c r="A3" i="3"/>
  <c r="B3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2" i="1"/>
</calcChain>
</file>

<file path=xl/sharedStrings.xml><?xml version="1.0" encoding="utf-8"?>
<sst xmlns="http://schemas.openxmlformats.org/spreadsheetml/2006/main" count="2552" uniqueCount="554">
  <si>
    <t>Service_Center</t>
  </si>
  <si>
    <t>Part_Name</t>
  </si>
  <si>
    <t>Current_Stock</t>
  </si>
  <si>
    <t>Avg_Weekly_Demand</t>
  </si>
  <si>
    <t>Lead_Time_Days</t>
  </si>
  <si>
    <t>Sparks</t>
  </si>
  <si>
    <t>Cable Harness</t>
  </si>
  <si>
    <t>Fremont</t>
  </si>
  <si>
    <t>Filter</t>
  </si>
  <si>
    <t>Sensor Kit</t>
  </si>
  <si>
    <t>Lathrop</t>
  </si>
  <si>
    <t>Battery Module</t>
  </si>
  <si>
    <t>Brake Pad</t>
  </si>
  <si>
    <t>Employee_ID</t>
  </si>
  <si>
    <t>Training_Module</t>
  </si>
  <si>
    <t>Assigned_Date</t>
  </si>
  <si>
    <t>Due_Date</t>
  </si>
  <si>
    <t>Completion_Date</t>
  </si>
  <si>
    <t>T1000</t>
  </si>
  <si>
    <t>Quality Inspection</t>
  </si>
  <si>
    <t>T1001</t>
  </si>
  <si>
    <t>High-Voltage Safety</t>
  </si>
  <si>
    <t>T1002</t>
  </si>
  <si>
    <t>T1003</t>
  </si>
  <si>
    <t>Forklift Safety</t>
  </si>
  <si>
    <t>T1004</t>
  </si>
  <si>
    <t>SOP Update</t>
  </si>
  <si>
    <t>T1005</t>
  </si>
  <si>
    <t>T1006</t>
  </si>
  <si>
    <t>T1007</t>
  </si>
  <si>
    <t>T1008</t>
  </si>
  <si>
    <t>T1009</t>
  </si>
  <si>
    <t>T1010</t>
  </si>
  <si>
    <t>T1011</t>
  </si>
  <si>
    <t>T1012</t>
  </si>
  <si>
    <t>T1013</t>
  </si>
  <si>
    <t>T1014</t>
  </si>
  <si>
    <t>T1015</t>
  </si>
  <si>
    <t>T1016</t>
  </si>
  <si>
    <t>T1017</t>
  </si>
  <si>
    <t>T1018</t>
  </si>
  <si>
    <t>T1019</t>
  </si>
  <si>
    <t>T1020</t>
  </si>
  <si>
    <t>T1021</t>
  </si>
  <si>
    <t>T1022</t>
  </si>
  <si>
    <t>T1023</t>
  </si>
  <si>
    <t>T1024</t>
  </si>
  <si>
    <t>T1025</t>
  </si>
  <si>
    <t>T1026</t>
  </si>
  <si>
    <t>T1027</t>
  </si>
  <si>
    <t>T1028</t>
  </si>
  <si>
    <t>T1029</t>
  </si>
  <si>
    <t>T1030</t>
  </si>
  <si>
    <t>T1031</t>
  </si>
  <si>
    <t>T1032</t>
  </si>
  <si>
    <t>T1033</t>
  </si>
  <si>
    <t>T1034</t>
  </si>
  <si>
    <t>T1035</t>
  </si>
  <si>
    <t>T1036</t>
  </si>
  <si>
    <t>T1037</t>
  </si>
  <si>
    <t>T1038</t>
  </si>
  <si>
    <t>T1039</t>
  </si>
  <si>
    <t>T1040</t>
  </si>
  <si>
    <t>T1041</t>
  </si>
  <si>
    <t>T1042</t>
  </si>
  <si>
    <t>T1043</t>
  </si>
  <si>
    <t>T1044</t>
  </si>
  <si>
    <t>T1045</t>
  </si>
  <si>
    <t>T1046</t>
  </si>
  <si>
    <t>T1047</t>
  </si>
  <si>
    <t>T1048</t>
  </si>
  <si>
    <t>T1049</t>
  </si>
  <si>
    <t>T1050</t>
  </si>
  <si>
    <t>T1051</t>
  </si>
  <si>
    <t>T1052</t>
  </si>
  <si>
    <t>T1053</t>
  </si>
  <si>
    <t>T1054</t>
  </si>
  <si>
    <t>T1055</t>
  </si>
  <si>
    <t>T1056</t>
  </si>
  <si>
    <t>T1057</t>
  </si>
  <si>
    <t>T1058</t>
  </si>
  <si>
    <t>T1059</t>
  </si>
  <si>
    <t>T1060</t>
  </si>
  <si>
    <t>T1061</t>
  </si>
  <si>
    <t>T1062</t>
  </si>
  <si>
    <t>T1063</t>
  </si>
  <si>
    <t>T1064</t>
  </si>
  <si>
    <t>T1065</t>
  </si>
  <si>
    <t>T1066</t>
  </si>
  <si>
    <t>T1067</t>
  </si>
  <si>
    <t>T1068</t>
  </si>
  <si>
    <t>T1069</t>
  </si>
  <si>
    <t>T1070</t>
  </si>
  <si>
    <t>T1071</t>
  </si>
  <si>
    <t>T1072</t>
  </si>
  <si>
    <t>T1073</t>
  </si>
  <si>
    <t>T1074</t>
  </si>
  <si>
    <t>T1075</t>
  </si>
  <si>
    <t>T1076</t>
  </si>
  <si>
    <t>T1077</t>
  </si>
  <si>
    <t>T1078</t>
  </si>
  <si>
    <t>T1079</t>
  </si>
  <si>
    <t>T1080</t>
  </si>
  <si>
    <t>T1081</t>
  </si>
  <si>
    <t>T1082</t>
  </si>
  <si>
    <t>T1083</t>
  </si>
  <si>
    <t>T1084</t>
  </si>
  <si>
    <t>T1085</t>
  </si>
  <si>
    <t>T1086</t>
  </si>
  <si>
    <t>T1087</t>
  </si>
  <si>
    <t>T1088</t>
  </si>
  <si>
    <t>T1089</t>
  </si>
  <si>
    <t>T1090</t>
  </si>
  <si>
    <t>T1091</t>
  </si>
  <si>
    <t>T1092</t>
  </si>
  <si>
    <t>T1093</t>
  </si>
  <si>
    <t>T1094</t>
  </si>
  <si>
    <t>T1095</t>
  </si>
  <si>
    <t>T1096</t>
  </si>
  <si>
    <t>T1097</t>
  </si>
  <si>
    <t>T1098</t>
  </si>
  <si>
    <t>T1099</t>
  </si>
  <si>
    <t>T1100</t>
  </si>
  <si>
    <t>T1101</t>
  </si>
  <si>
    <t>T1102</t>
  </si>
  <si>
    <t>T1103</t>
  </si>
  <si>
    <t>T1104</t>
  </si>
  <si>
    <t>T1105</t>
  </si>
  <si>
    <t>T1106</t>
  </si>
  <si>
    <t>T1107</t>
  </si>
  <si>
    <t>T1108</t>
  </si>
  <si>
    <t>T1109</t>
  </si>
  <si>
    <t>T1110</t>
  </si>
  <si>
    <t>T1111</t>
  </si>
  <si>
    <t>T1112</t>
  </si>
  <si>
    <t>T1113</t>
  </si>
  <si>
    <t>T1114</t>
  </si>
  <si>
    <t>T1115</t>
  </si>
  <si>
    <t>T1116</t>
  </si>
  <si>
    <t>T1117</t>
  </si>
  <si>
    <t>T1118</t>
  </si>
  <si>
    <t>T1119</t>
  </si>
  <si>
    <t>T1120</t>
  </si>
  <si>
    <t>T1121</t>
  </si>
  <si>
    <t>T1122</t>
  </si>
  <si>
    <t>T1123</t>
  </si>
  <si>
    <t>T1124</t>
  </si>
  <si>
    <t>T1125</t>
  </si>
  <si>
    <t>T1126</t>
  </si>
  <si>
    <t>T1127</t>
  </si>
  <si>
    <t>T1128</t>
  </si>
  <si>
    <t>T1129</t>
  </si>
  <si>
    <t>T1130</t>
  </si>
  <si>
    <t>T1131</t>
  </si>
  <si>
    <t>T1132</t>
  </si>
  <si>
    <t>T1133</t>
  </si>
  <si>
    <t>T1134</t>
  </si>
  <si>
    <t>T1135</t>
  </si>
  <si>
    <t>T1136</t>
  </si>
  <si>
    <t>T1137</t>
  </si>
  <si>
    <t>T1138</t>
  </si>
  <si>
    <t>T1139</t>
  </si>
  <si>
    <t>T1140</t>
  </si>
  <si>
    <t>T1141</t>
  </si>
  <si>
    <t>T1142</t>
  </si>
  <si>
    <t>T1143</t>
  </si>
  <si>
    <t>T1144</t>
  </si>
  <si>
    <t>T1145</t>
  </si>
  <si>
    <t>T1146</t>
  </si>
  <si>
    <t>T1147</t>
  </si>
  <si>
    <t>T1148</t>
  </si>
  <si>
    <t>T1149</t>
  </si>
  <si>
    <t>T1150</t>
  </si>
  <si>
    <t>T1151</t>
  </si>
  <si>
    <t>T1152</t>
  </si>
  <si>
    <t>T1153</t>
  </si>
  <si>
    <t>T1154</t>
  </si>
  <si>
    <t>T1155</t>
  </si>
  <si>
    <t>T1156</t>
  </si>
  <si>
    <t>T1157</t>
  </si>
  <si>
    <t>T1158</t>
  </si>
  <si>
    <t>T1159</t>
  </si>
  <si>
    <t>T1160</t>
  </si>
  <si>
    <t>T1161</t>
  </si>
  <si>
    <t>T1162</t>
  </si>
  <si>
    <t>T1163</t>
  </si>
  <si>
    <t>T1164</t>
  </si>
  <si>
    <t>T1165</t>
  </si>
  <si>
    <t>T1166</t>
  </si>
  <si>
    <t>T1167</t>
  </si>
  <si>
    <t>T1168</t>
  </si>
  <si>
    <t>T1169</t>
  </si>
  <si>
    <t>T1170</t>
  </si>
  <si>
    <t>T1171</t>
  </si>
  <si>
    <t>T1172</t>
  </si>
  <si>
    <t>T1173</t>
  </si>
  <si>
    <t>T1174</t>
  </si>
  <si>
    <t>T1175</t>
  </si>
  <si>
    <t>T1176</t>
  </si>
  <si>
    <t>T1177</t>
  </si>
  <si>
    <t>T1178</t>
  </si>
  <si>
    <t>T1179</t>
  </si>
  <si>
    <t>T1180</t>
  </si>
  <si>
    <t>T1181</t>
  </si>
  <si>
    <t>T1182</t>
  </si>
  <si>
    <t>T1183</t>
  </si>
  <si>
    <t>T1184</t>
  </si>
  <si>
    <t>T1185</t>
  </si>
  <si>
    <t>T1186</t>
  </si>
  <si>
    <t>T1187</t>
  </si>
  <si>
    <t>T1188</t>
  </si>
  <si>
    <t>T1189</t>
  </si>
  <si>
    <t>T1190</t>
  </si>
  <si>
    <t>T1191</t>
  </si>
  <si>
    <t>T1192</t>
  </si>
  <si>
    <t>T1193</t>
  </si>
  <si>
    <t>T1194</t>
  </si>
  <si>
    <t>T1195</t>
  </si>
  <si>
    <t>T1196</t>
  </si>
  <si>
    <t>T1197</t>
  </si>
  <si>
    <t>T1198</t>
  </si>
  <si>
    <t>T1199</t>
  </si>
  <si>
    <t>T1200</t>
  </si>
  <si>
    <t>T1201</t>
  </si>
  <si>
    <t>T1202</t>
  </si>
  <si>
    <t>T1203</t>
  </si>
  <si>
    <t>T1204</t>
  </si>
  <si>
    <t>T1205</t>
  </si>
  <si>
    <t>T1206</t>
  </si>
  <si>
    <t>T1207</t>
  </si>
  <si>
    <t>T1208</t>
  </si>
  <si>
    <t>T1209</t>
  </si>
  <si>
    <t>T1210</t>
  </si>
  <si>
    <t>T1211</t>
  </si>
  <si>
    <t>T1212</t>
  </si>
  <si>
    <t>T1213</t>
  </si>
  <si>
    <t>T1214</t>
  </si>
  <si>
    <t>T1215</t>
  </si>
  <si>
    <t>T1216</t>
  </si>
  <si>
    <t>T1217</t>
  </si>
  <si>
    <t>T1218</t>
  </si>
  <si>
    <t>T1219</t>
  </si>
  <si>
    <t>T1220</t>
  </si>
  <si>
    <t>T1221</t>
  </si>
  <si>
    <t>T1222</t>
  </si>
  <si>
    <t>T1223</t>
  </si>
  <si>
    <t>T1224</t>
  </si>
  <si>
    <t>T1225</t>
  </si>
  <si>
    <t>T1226</t>
  </si>
  <si>
    <t>T1227</t>
  </si>
  <si>
    <t>T1228</t>
  </si>
  <si>
    <t>T1229</t>
  </si>
  <si>
    <t>T1230</t>
  </si>
  <si>
    <t>T1231</t>
  </si>
  <si>
    <t>T1232</t>
  </si>
  <si>
    <t>T1233</t>
  </si>
  <si>
    <t>T1234</t>
  </si>
  <si>
    <t>T1235</t>
  </si>
  <si>
    <t>T1236</t>
  </si>
  <si>
    <t>T1237</t>
  </si>
  <si>
    <t>T1238</t>
  </si>
  <si>
    <t>T1239</t>
  </si>
  <si>
    <t>T1240</t>
  </si>
  <si>
    <t>T1241</t>
  </si>
  <si>
    <t>T1242</t>
  </si>
  <si>
    <t>T1243</t>
  </si>
  <si>
    <t>T1244</t>
  </si>
  <si>
    <t>T1245</t>
  </si>
  <si>
    <t>T1246</t>
  </si>
  <si>
    <t>T1247</t>
  </si>
  <si>
    <t>T1248</t>
  </si>
  <si>
    <t>T1249</t>
  </si>
  <si>
    <t>T1250</t>
  </si>
  <si>
    <t>T1251</t>
  </si>
  <si>
    <t>T1252</t>
  </si>
  <si>
    <t>T1253</t>
  </si>
  <si>
    <t>T1254</t>
  </si>
  <si>
    <t>T1255</t>
  </si>
  <si>
    <t>T1256</t>
  </si>
  <si>
    <t>T1257</t>
  </si>
  <si>
    <t>T1258</t>
  </si>
  <si>
    <t>T1259</t>
  </si>
  <si>
    <t>T1260</t>
  </si>
  <si>
    <t>T1261</t>
  </si>
  <si>
    <t>T1262</t>
  </si>
  <si>
    <t>T1263</t>
  </si>
  <si>
    <t>T1264</t>
  </si>
  <si>
    <t>T1265</t>
  </si>
  <si>
    <t>T1266</t>
  </si>
  <si>
    <t>T1267</t>
  </si>
  <si>
    <t>T1268</t>
  </si>
  <si>
    <t>T1269</t>
  </si>
  <si>
    <t>T1270</t>
  </si>
  <si>
    <t>T1271</t>
  </si>
  <si>
    <t>T1272</t>
  </si>
  <si>
    <t>T1273</t>
  </si>
  <si>
    <t>T1274</t>
  </si>
  <si>
    <t>T1275</t>
  </si>
  <si>
    <t>T1276</t>
  </si>
  <si>
    <t>T1277</t>
  </si>
  <si>
    <t>T1278</t>
  </si>
  <si>
    <t>T1279</t>
  </si>
  <si>
    <t>T1280</t>
  </si>
  <si>
    <t>T1281</t>
  </si>
  <si>
    <t>T1282</t>
  </si>
  <si>
    <t>T1283</t>
  </si>
  <si>
    <t>T1284</t>
  </si>
  <si>
    <t>T1285</t>
  </si>
  <si>
    <t>T1286</t>
  </si>
  <si>
    <t>T1287</t>
  </si>
  <si>
    <t>T1288</t>
  </si>
  <si>
    <t>T1289</t>
  </si>
  <si>
    <t>T1290</t>
  </si>
  <si>
    <t>T1291</t>
  </si>
  <si>
    <t>T1292</t>
  </si>
  <si>
    <t>T1293</t>
  </si>
  <si>
    <t>T1294</t>
  </si>
  <si>
    <t>T1295</t>
  </si>
  <si>
    <t>T1296</t>
  </si>
  <si>
    <t>T1297</t>
  </si>
  <si>
    <t>T1298</t>
  </si>
  <si>
    <t>T1299</t>
  </si>
  <si>
    <t>T1300</t>
  </si>
  <si>
    <t>T1301</t>
  </si>
  <si>
    <t>T1302</t>
  </si>
  <si>
    <t>T1303</t>
  </si>
  <si>
    <t>T1304</t>
  </si>
  <si>
    <t>T1305</t>
  </si>
  <si>
    <t>T1306</t>
  </si>
  <si>
    <t>T1307</t>
  </si>
  <si>
    <t>T1308</t>
  </si>
  <si>
    <t>T1309</t>
  </si>
  <si>
    <t>T1310</t>
  </si>
  <si>
    <t>T1311</t>
  </si>
  <si>
    <t>T1312</t>
  </si>
  <si>
    <t>T1313</t>
  </si>
  <si>
    <t>T1314</t>
  </si>
  <si>
    <t>T1315</t>
  </si>
  <si>
    <t>T1316</t>
  </si>
  <si>
    <t>T1317</t>
  </si>
  <si>
    <t>T1318</t>
  </si>
  <si>
    <t>T1319</t>
  </si>
  <si>
    <t>T1320</t>
  </si>
  <si>
    <t>T1321</t>
  </si>
  <si>
    <t>T1322</t>
  </si>
  <si>
    <t>T1323</t>
  </si>
  <si>
    <t>T1324</t>
  </si>
  <si>
    <t>T1325</t>
  </si>
  <si>
    <t>T1326</t>
  </si>
  <si>
    <t>T1327</t>
  </si>
  <si>
    <t>T1328</t>
  </si>
  <si>
    <t>T1329</t>
  </si>
  <si>
    <t>T1330</t>
  </si>
  <si>
    <t>T1331</t>
  </si>
  <si>
    <t>T1332</t>
  </si>
  <si>
    <t>T1333</t>
  </si>
  <si>
    <t>T1334</t>
  </si>
  <si>
    <t>T1335</t>
  </si>
  <si>
    <t>T1336</t>
  </si>
  <si>
    <t>T1337</t>
  </si>
  <si>
    <t>T1338</t>
  </si>
  <si>
    <t>T1339</t>
  </si>
  <si>
    <t>T1340</t>
  </si>
  <si>
    <t>T1341</t>
  </si>
  <si>
    <t>T1342</t>
  </si>
  <si>
    <t>T1343</t>
  </si>
  <si>
    <t>T1344</t>
  </si>
  <si>
    <t>T1345</t>
  </si>
  <si>
    <t>T1346</t>
  </si>
  <si>
    <t>T1347</t>
  </si>
  <si>
    <t>T1348</t>
  </si>
  <si>
    <t>T1349</t>
  </si>
  <si>
    <t>T1350</t>
  </si>
  <si>
    <t>T1351</t>
  </si>
  <si>
    <t>T1352</t>
  </si>
  <si>
    <t>T1353</t>
  </si>
  <si>
    <t>T1354</t>
  </si>
  <si>
    <t>T1355</t>
  </si>
  <si>
    <t>T1356</t>
  </si>
  <si>
    <t>T1357</t>
  </si>
  <si>
    <t>T1358</t>
  </si>
  <si>
    <t>T1359</t>
  </si>
  <si>
    <t>T1360</t>
  </si>
  <si>
    <t>T1361</t>
  </si>
  <si>
    <t>T1362</t>
  </si>
  <si>
    <t>T1363</t>
  </si>
  <si>
    <t>T1364</t>
  </si>
  <si>
    <t>T1365</t>
  </si>
  <si>
    <t>T1366</t>
  </si>
  <si>
    <t>T1367</t>
  </si>
  <si>
    <t>T1368</t>
  </si>
  <si>
    <t>T1369</t>
  </si>
  <si>
    <t>T1370</t>
  </si>
  <si>
    <t>T1371</t>
  </si>
  <si>
    <t>T1372</t>
  </si>
  <si>
    <t>T1373</t>
  </si>
  <si>
    <t>T1374</t>
  </si>
  <si>
    <t>T1375</t>
  </si>
  <si>
    <t>T1376</t>
  </si>
  <si>
    <t>T1377</t>
  </si>
  <si>
    <t>T1378</t>
  </si>
  <si>
    <t>T1379</t>
  </si>
  <si>
    <t>T1380</t>
  </si>
  <si>
    <t>T1381</t>
  </si>
  <si>
    <t>T1382</t>
  </si>
  <si>
    <t>T1383</t>
  </si>
  <si>
    <t>T1384</t>
  </si>
  <si>
    <t>T1385</t>
  </si>
  <si>
    <t>T1386</t>
  </si>
  <si>
    <t>T1387</t>
  </si>
  <si>
    <t>T1388</t>
  </si>
  <si>
    <t>T1389</t>
  </si>
  <si>
    <t>T1390</t>
  </si>
  <si>
    <t>T1391</t>
  </si>
  <si>
    <t>T1392</t>
  </si>
  <si>
    <t>T1393</t>
  </si>
  <si>
    <t>T1394</t>
  </si>
  <si>
    <t>T1395</t>
  </si>
  <si>
    <t>T1396</t>
  </si>
  <si>
    <t>T1397</t>
  </si>
  <si>
    <t>T1398</t>
  </si>
  <si>
    <t>T1399</t>
  </si>
  <si>
    <t>T1400</t>
  </si>
  <si>
    <t>T1401</t>
  </si>
  <si>
    <t>T1402</t>
  </si>
  <si>
    <t>T1403</t>
  </si>
  <si>
    <t>T1404</t>
  </si>
  <si>
    <t>T1405</t>
  </si>
  <si>
    <t>T1406</t>
  </si>
  <si>
    <t>T1407</t>
  </si>
  <si>
    <t>T1408</t>
  </si>
  <si>
    <t>T1409</t>
  </si>
  <si>
    <t>T1410</t>
  </si>
  <si>
    <t>T1411</t>
  </si>
  <si>
    <t>T1412</t>
  </si>
  <si>
    <t>T1413</t>
  </si>
  <si>
    <t>T1414</t>
  </si>
  <si>
    <t>T1415</t>
  </si>
  <si>
    <t>T1416</t>
  </si>
  <si>
    <t>T1417</t>
  </si>
  <si>
    <t>T1418</t>
  </si>
  <si>
    <t>T1419</t>
  </si>
  <si>
    <t>T1420</t>
  </si>
  <si>
    <t>T1421</t>
  </si>
  <si>
    <t>T1422</t>
  </si>
  <si>
    <t>T1423</t>
  </si>
  <si>
    <t>T1424</t>
  </si>
  <si>
    <t>T1425</t>
  </si>
  <si>
    <t>T1426</t>
  </si>
  <si>
    <t>T1427</t>
  </si>
  <si>
    <t>T1428</t>
  </si>
  <si>
    <t>T1429</t>
  </si>
  <si>
    <t>T1430</t>
  </si>
  <si>
    <t>T1431</t>
  </si>
  <si>
    <t>T1432</t>
  </si>
  <si>
    <t>T1433</t>
  </si>
  <si>
    <t>T1434</t>
  </si>
  <si>
    <t>T1435</t>
  </si>
  <si>
    <t>T1436</t>
  </si>
  <si>
    <t>T1437</t>
  </si>
  <si>
    <t>T1438</t>
  </si>
  <si>
    <t>T1439</t>
  </si>
  <si>
    <t>T1440</t>
  </si>
  <si>
    <t>T1441</t>
  </si>
  <si>
    <t>T1442</t>
  </si>
  <si>
    <t>T1443</t>
  </si>
  <si>
    <t>T1444</t>
  </si>
  <si>
    <t>T1445</t>
  </si>
  <si>
    <t>T1446</t>
  </si>
  <si>
    <t>T1447</t>
  </si>
  <si>
    <t>T1448</t>
  </si>
  <si>
    <t>T1449</t>
  </si>
  <si>
    <t>T1450</t>
  </si>
  <si>
    <t>T1451</t>
  </si>
  <si>
    <t>T1452</t>
  </si>
  <si>
    <t>T1453</t>
  </si>
  <si>
    <t>T1454</t>
  </si>
  <si>
    <t>T1455</t>
  </si>
  <si>
    <t>T1456</t>
  </si>
  <si>
    <t>T1457</t>
  </si>
  <si>
    <t>T1458</t>
  </si>
  <si>
    <t>T1459</t>
  </si>
  <si>
    <t>T1460</t>
  </si>
  <si>
    <t>T1461</t>
  </si>
  <si>
    <t>T1462</t>
  </si>
  <si>
    <t>T1463</t>
  </si>
  <si>
    <t>T1464</t>
  </si>
  <si>
    <t>T1465</t>
  </si>
  <si>
    <t>T1466</t>
  </si>
  <si>
    <t>T1467</t>
  </si>
  <si>
    <t>T1468</t>
  </si>
  <si>
    <t>T1469</t>
  </si>
  <si>
    <t>T1470</t>
  </si>
  <si>
    <t>T1471</t>
  </si>
  <si>
    <t>T1472</t>
  </si>
  <si>
    <t>T1473</t>
  </si>
  <si>
    <t>T1474</t>
  </si>
  <si>
    <t>T1475</t>
  </si>
  <si>
    <t>T1476</t>
  </si>
  <si>
    <t>T1477</t>
  </si>
  <si>
    <t>T1478</t>
  </si>
  <si>
    <t>T1479</t>
  </si>
  <si>
    <t>T1480</t>
  </si>
  <si>
    <t>T1481</t>
  </si>
  <si>
    <t>T1482</t>
  </si>
  <si>
    <t>T1483</t>
  </si>
  <si>
    <t>T1484</t>
  </si>
  <si>
    <t>T1485</t>
  </si>
  <si>
    <t>T1486</t>
  </si>
  <si>
    <t>T1487</t>
  </si>
  <si>
    <t>T1488</t>
  </si>
  <si>
    <t>T1489</t>
  </si>
  <si>
    <t>T1490</t>
  </si>
  <si>
    <t>T1491</t>
  </si>
  <si>
    <t>T1492</t>
  </si>
  <si>
    <t>T1493</t>
  </si>
  <si>
    <t>T1494</t>
  </si>
  <si>
    <t>T1495</t>
  </si>
  <si>
    <t>T1496</t>
  </si>
  <si>
    <t>T1497</t>
  </si>
  <si>
    <t>T1498</t>
  </si>
  <si>
    <t>T1499</t>
  </si>
  <si>
    <t>Reorder point</t>
  </si>
  <si>
    <t>Reorder Point formula:</t>
  </si>
  <si>
    <t>Avg Weekly Demand × (Lead Time in weeks)</t>
  </si>
  <si>
    <t>Stock Status</t>
  </si>
  <si>
    <t>Status</t>
  </si>
  <si>
    <t>% in Stock</t>
  </si>
  <si>
    <t>Completion %</t>
  </si>
  <si>
    <t>Row Labels</t>
  </si>
  <si>
    <t>Grand Total</t>
  </si>
  <si>
    <t>Count of Stock Status</t>
  </si>
  <si>
    <t>(All)</t>
  </si>
  <si>
    <t>Count of Status</t>
  </si>
  <si>
    <t>% At Risk</t>
  </si>
  <si>
    <t>% Stockout</t>
  </si>
  <si>
    <t>Overdue %</t>
  </si>
  <si>
    <t>In Progress %</t>
  </si>
  <si>
    <t>Inventory</t>
  </si>
  <si>
    <t>Training</t>
  </si>
  <si>
    <t>Task</t>
  </si>
  <si>
    <t>Start_Date</t>
  </si>
  <si>
    <t>End_Date</t>
  </si>
  <si>
    <t>Duration (days)</t>
  </si>
  <si>
    <t>Build Inventory Dataset</t>
  </si>
  <si>
    <t>Build Training Dataset</t>
  </si>
  <si>
    <t>Add Formulas &amp; KPIs</t>
  </si>
  <si>
    <t>Create Pivot Tables</t>
  </si>
  <si>
    <t>Build Visuals (Charts)</t>
  </si>
  <si>
    <t>Draft Stakeholder Report</t>
  </si>
  <si>
    <t>Final Review &amp; Packaging</t>
  </si>
  <si>
    <t>Completed</t>
  </si>
  <si>
    <t>In-Progress</t>
  </si>
  <si>
    <t>At Risk/Overdue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</si>
</sst>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2" fillId="0" borderId="1" xfId="0" applyFont="1" applyBorder="1" applyAlignment="1">
      <alignment horizontal="center" vertical="top"/>
    </xf>
    <xf numFmtId="0" fontId="0" fillId="0" borderId="0" xfId="0" applyFont="1"/>
    <xf numFmtId="0" fontId="3" fillId="0" borderId="0" xfId="0" applyFont="1"/>
    <xf numFmtId="0" fontId="1" fillId="2" borderId="3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4" fillId="2" borderId="4" xfId="0" applyFont="1" applyFill="1" applyBorder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5" fontId="0" fillId="0" borderId="0" xfId="0" applyNumberFormat="1"/>
    <xf numFmtId="0" fontId="5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6" fillId="0" borderId="0" xfId="0" applyFont="1"/>
    <xf numFmtId="14" fontId="3" fillId="0" borderId="0" xfId="0" applyNumberFormat="1" applyFont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9" formatCode="m/d/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[Service_Distribution_Readiness.xlsx]Pivot!PivotTable1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per Center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Pivot!$A$4:$A$7</c:f>
              <c:strCache>
                <c:ptCount val="3"/>
                <c:pt idx="0">
                  <c:v>Fremont</c:v>
                </c:pt>
                <c:pt idx="1">
                  <c:v>Lathrop</c:v>
                </c:pt>
                <c:pt idx="2">
                  <c:v>Sparks</c:v>
                </c:pt>
              </c:strCache>
            </c:strRef>
          </c:cat>
          <c:val>
            <c:numRef>
              <c:f>Pivot!$B$4:$B$7</c:f>
              <c:numCache>
                <c:formatCode>General</c:formatCode>
                <c:ptCount val="3"/>
                <c:pt idx="0">
                  <c:v>164</c:v>
                </c:pt>
                <c:pt idx="1">
                  <c:v>177</c:v>
                </c:pt>
                <c:pt idx="2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F-0B4F-8C39-3C02256B2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684400"/>
        <c:axId val="569686128"/>
      </c:barChart>
      <c:catAx>
        <c:axId val="56968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86128"/>
        <c:crosses val="autoZero"/>
        <c:auto val="1"/>
        <c:lblAlgn val="ctr"/>
        <c:lblOffset val="100"/>
        <c:noMultiLvlLbl val="0"/>
      </c:catAx>
      <c:valAx>
        <c:axId val="56968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68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[Service_Distribution_Readiness.xlsx]Pivot!PivotTable2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Center by Center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Pivot!$B$19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Pivot!$A$20:$A$23</c:f>
              <c:strCache>
                <c:ptCount val="3"/>
                <c:pt idx="0">
                  <c:v>Fremont</c:v>
                </c:pt>
                <c:pt idx="1">
                  <c:v>Lathrop</c:v>
                </c:pt>
                <c:pt idx="2">
                  <c:v>Sparks</c:v>
                </c:pt>
              </c:strCache>
            </c:strRef>
          </c:cat>
          <c:val>
            <c:numRef>
              <c:f>Pivot!$B$20:$B$23</c:f>
              <c:numCache>
                <c:formatCode>General</c:formatCode>
                <c:ptCount val="3"/>
                <c:pt idx="0">
                  <c:v>189</c:v>
                </c:pt>
                <c:pt idx="1">
                  <c:v>153</c:v>
                </c:pt>
                <c:pt idx="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9-6040-AF8F-4F255BECA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766464"/>
        <c:axId val="569768192"/>
      </c:barChart>
      <c:catAx>
        <c:axId val="5697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68192"/>
        <c:crosses val="autoZero"/>
        <c:auto val="1"/>
        <c:lblAlgn val="ctr"/>
        <c:lblOffset val="100"/>
        <c:noMultiLvlLbl val="0"/>
      </c:catAx>
      <c:valAx>
        <c:axId val="56976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7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START</c:v>
          </c:tx>
          <c:spPr>
            <a:noFill/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Gantt!$A$1:$A$8</c:f>
              <c:strCache>
                <c:ptCount val="8"/>
                <c:pt idx="0">
                  <c:v>Task</c:v>
                </c:pt>
                <c:pt idx="1">
                  <c:v>Build Inventory Dataset</c:v>
                </c:pt>
                <c:pt idx="2">
                  <c:v>Build Training Dataset</c:v>
                </c:pt>
                <c:pt idx="3">
                  <c:v>Add Formulas &amp; KPIs</c:v>
                </c:pt>
                <c:pt idx="4">
                  <c:v>Create Pivot Tables</c:v>
                </c:pt>
                <c:pt idx="5">
                  <c:v>Build Visuals (Charts)</c:v>
                </c:pt>
                <c:pt idx="6">
                  <c:v>Draft Stakeholder Report</c:v>
                </c:pt>
                <c:pt idx="7">
                  <c:v>Final Review &amp; Packaging</c:v>
                </c:pt>
              </c:strCache>
            </c:strRef>
          </c:cat>
          <c:val>
            <c:numRef>
              <c:f>Gantt!$B$1:$B$8</c:f>
              <c:numCache>
                <c:formatCode>m/d/yy</c:formatCode>
                <c:ptCount val="8"/>
                <c:pt idx="0" formatCode="General">
                  <c:v>0</c:v>
                </c:pt>
                <c:pt idx="1">
                  <c:v>45658</c:v>
                </c:pt>
                <c:pt idx="2">
                  <c:v>45663</c:v>
                </c:pt>
                <c:pt idx="3">
                  <c:v>45668</c:v>
                </c:pt>
                <c:pt idx="4">
                  <c:v>45672</c:v>
                </c:pt>
                <c:pt idx="5">
                  <c:v>45675</c:v>
                </c:pt>
                <c:pt idx="6">
                  <c:v>45680</c:v>
                </c:pt>
                <c:pt idx="7">
                  <c:v>45684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04-2B4D-AE0B-D6E7429349F1}"/>
            </c:ext>
          </c:extLst>
        </c:ser>
        <c:ser>
          <c:idx val="0"/>
          <c:order val="1"/>
          <c:tx>
            <c:v>DURATION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204-2B4D-AE0B-D6E7429349F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204-2B4D-AE0B-D6E7429349F1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204-2B4D-AE0B-D6E7429349F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204-2B4D-AE0B-D6E7429349F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204-2B4D-AE0B-D6E7429349F1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204-2B4D-AE0B-D6E7429349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Gantt!$A$1:$A$8</c:f>
              <c:strCache>
                <c:ptCount val="8"/>
                <c:pt idx="0">
                  <c:v>Task</c:v>
                </c:pt>
                <c:pt idx="1">
                  <c:v>Build Inventory Dataset</c:v>
                </c:pt>
                <c:pt idx="2">
                  <c:v>Build Training Dataset</c:v>
                </c:pt>
                <c:pt idx="3">
                  <c:v>Add Formulas &amp; KPIs</c:v>
                </c:pt>
                <c:pt idx="4">
                  <c:v>Create Pivot Tables</c:v>
                </c:pt>
                <c:pt idx="5">
                  <c:v>Build Visuals (Charts)</c:v>
                </c:pt>
                <c:pt idx="6">
                  <c:v>Draft Stakeholder Report</c:v>
                </c:pt>
                <c:pt idx="7">
                  <c:v>Final Review &amp; Packaging</c:v>
                </c:pt>
              </c:strCache>
            </c:strRef>
          </c:cat>
          <c:val>
            <c:numRef>
              <c:f>Gantt!$D$2:$D$8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04-2B4D-AE0B-D6E7429349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70820192"/>
        <c:axId val="570825632"/>
      </c:barChart>
      <c:catAx>
        <c:axId val="570820192"/>
        <c:scaling>
          <c:orientation val="minMax"/>
        </c:scaling>
        <c:delete val="0"/>
        <c:axPos val="l"/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25632"/>
        <c:crossesAt val="0"/>
        <c:auto val="0"/>
        <c:lblAlgn val="ctr"/>
        <c:lblOffset val="100"/>
        <c:noMultiLvlLbl val="0"/>
      </c:catAx>
      <c:valAx>
        <c:axId val="570825632"/>
        <c:scaling>
          <c:orientation val="minMax"/>
          <c:max val="45688"/>
          <c:min val="4565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82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25400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0</xdr:row>
      <xdr:rowOff>44450</xdr:rowOff>
    </xdr:from>
    <xdr:to>
      <xdr:col>7</xdr:col>
      <xdr:colOff>571500</xdr:colOff>
      <xdr:row>14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786735-59F5-1EA5-F12D-941844078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50800</xdr:colOff>
      <xdr:row>18</xdr:row>
      <xdr:rowOff>6350</xdr:rowOff>
    </xdr:from>
    <xdr:to>
      <xdr:col>7</xdr:col>
      <xdr:colOff>495300</xdr:colOff>
      <xdr:row>32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88C494-8149-8912-7DB6-C14C5DFBB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0</xdr:row>
      <xdr:rowOff>0</xdr:rowOff>
    </xdr:from>
    <xdr:to>
      <xdr:col>15</xdr:col>
      <xdr:colOff>622300</xdr:colOff>
      <xdr:row>22</xdr:row>
      <xdr:rowOff>88900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F05022-8FA2-89F1-75A0-A1E156898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hisht, Eva" refreshedDate="45913.999768171299" createdVersion="8" refreshedVersion="8" minRefreshableVersion="3" recordCount="500" xr:uid="{ABB40487-80C9-D340-9D47-129F28602698}">
  <cacheSource type="worksheet">
    <worksheetSource ref="A1:G501" sheet="Inventory"/>
  </cacheSource>
  <cacheFields count="7">
    <cacheField name="Service_Center" numFmtId="0">
      <sharedItems count="3">
        <s v="Sparks"/>
        <s v="Fremont"/>
        <s v="Lathrop"/>
      </sharedItems>
    </cacheField>
    <cacheField name="Part_Name" numFmtId="0">
      <sharedItems count="5">
        <s v="Cable Harness"/>
        <s v="Filter"/>
        <s v="Sensor Kit"/>
        <s v="Battery Module"/>
        <s v="Brake Pad"/>
      </sharedItems>
    </cacheField>
    <cacheField name="Current_Stock" numFmtId="0">
      <sharedItems containsSemiMixedTypes="0" containsString="0" containsNumber="1" containsInteger="1" minValue="0" maxValue="199"/>
    </cacheField>
    <cacheField name="Avg_Weekly_Demand" numFmtId="0">
      <sharedItems containsSemiMixedTypes="0" containsString="0" containsNumber="1" containsInteger="1" minValue="10" maxValue="99"/>
    </cacheField>
    <cacheField name="Lead_Time_Days" numFmtId="0">
      <sharedItems containsSemiMixedTypes="0" containsString="0" containsNumber="1" containsInteger="1" minValue="7" maxValue="21"/>
    </cacheField>
    <cacheField name="Reorder point" numFmtId="0">
      <sharedItems containsSemiMixedTypes="0" containsString="0" containsNumber="1" minValue="10" maxValue="297"/>
    </cacheField>
    <cacheField name="Stock 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hisht, Eva" refreshedDate="45914.000547222226" createdVersion="8" refreshedVersion="8" minRefreshableVersion="3" recordCount="499" xr:uid="{1C42E94E-BB98-664D-A922-6574559DA9FB}">
  <cacheSource type="worksheet">
    <worksheetSource ref="A1:G500" sheet="Training"/>
  </cacheSource>
  <cacheFields count="7">
    <cacheField name="Employee_ID" numFmtId="0">
      <sharedItems/>
    </cacheField>
    <cacheField name="Service_Center" numFmtId="0">
      <sharedItems count="3">
        <s v="Fremont"/>
        <s v="Sparks"/>
        <s v="Lathrop"/>
      </sharedItems>
    </cacheField>
    <cacheField name="Training_Module" numFmtId="0">
      <sharedItems/>
    </cacheField>
    <cacheField name="Assigned_Date" numFmtId="0">
      <sharedItems/>
    </cacheField>
    <cacheField name="Due_Date" numFmtId="0">
      <sharedItems/>
    </cacheField>
    <cacheField name="Completion_Date" numFmtId="0">
      <sharedItems containsBlank="1"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n v="92"/>
    <n v="24"/>
    <n v="14"/>
    <n v="48"/>
    <s v="In Stock"/>
  </r>
  <r>
    <x v="1"/>
    <x v="1"/>
    <n v="102"/>
    <n v="92"/>
    <n v="14"/>
    <n v="184"/>
    <s v="At Risk"/>
  </r>
  <r>
    <x v="0"/>
    <x v="2"/>
    <n v="87"/>
    <n v="33"/>
    <n v="14"/>
    <n v="66"/>
    <s v="In Stock"/>
  </r>
  <r>
    <x v="2"/>
    <x v="1"/>
    <n v="1"/>
    <n v="97"/>
    <n v="21"/>
    <n v="291"/>
    <s v="At Risk"/>
  </r>
  <r>
    <x v="2"/>
    <x v="3"/>
    <n v="191"/>
    <n v="69"/>
    <n v="7"/>
    <n v="69"/>
    <s v="In Stock"/>
  </r>
  <r>
    <x v="1"/>
    <x v="0"/>
    <n v="57"/>
    <n v="31"/>
    <n v="7"/>
    <n v="31"/>
    <s v="In Stock"/>
  </r>
  <r>
    <x v="1"/>
    <x v="4"/>
    <n v="58"/>
    <n v="51"/>
    <n v="21"/>
    <n v="153"/>
    <s v="At Risk"/>
  </r>
  <r>
    <x v="0"/>
    <x v="2"/>
    <n v="107"/>
    <n v="64"/>
    <n v="21"/>
    <n v="192"/>
    <s v="At Risk"/>
  </r>
  <r>
    <x v="1"/>
    <x v="2"/>
    <n v="50"/>
    <n v="16"/>
    <n v="7"/>
    <n v="16"/>
    <s v="In Stock"/>
  </r>
  <r>
    <x v="1"/>
    <x v="3"/>
    <n v="131"/>
    <n v="98"/>
    <n v="21"/>
    <n v="294"/>
    <s v="At Risk"/>
  </r>
  <r>
    <x v="2"/>
    <x v="3"/>
    <n v="8"/>
    <n v="99"/>
    <n v="7"/>
    <n v="99"/>
    <s v="At Risk"/>
  </r>
  <r>
    <x v="2"/>
    <x v="0"/>
    <n v="91"/>
    <n v="69"/>
    <n v="14"/>
    <n v="138"/>
    <s v="At Risk"/>
  </r>
  <r>
    <x v="1"/>
    <x v="2"/>
    <n v="80"/>
    <n v="45"/>
    <n v="10"/>
    <n v="64.285714285714292"/>
    <s v="In Stock"/>
  </r>
  <r>
    <x v="2"/>
    <x v="3"/>
    <n v="3"/>
    <n v="63"/>
    <n v="7"/>
    <n v="63"/>
    <s v="At Risk"/>
  </r>
  <r>
    <x v="0"/>
    <x v="3"/>
    <n v="43"/>
    <n v="43"/>
    <n v="10"/>
    <n v="61.428571428571431"/>
    <s v="At Risk"/>
  </r>
  <r>
    <x v="2"/>
    <x v="0"/>
    <n v="13"/>
    <n v="57"/>
    <n v="14"/>
    <n v="114"/>
    <s v="At Risk"/>
  </r>
  <r>
    <x v="2"/>
    <x v="0"/>
    <n v="189"/>
    <n v="49"/>
    <n v="7"/>
    <n v="49"/>
    <s v="In Stock"/>
  </r>
  <r>
    <x v="1"/>
    <x v="3"/>
    <n v="110"/>
    <n v="62"/>
    <n v="21"/>
    <n v="186"/>
    <s v="At Risk"/>
  </r>
  <r>
    <x v="2"/>
    <x v="4"/>
    <n v="187"/>
    <n v="50"/>
    <n v="7"/>
    <n v="50"/>
    <s v="In Stock"/>
  </r>
  <r>
    <x v="0"/>
    <x v="1"/>
    <n v="64"/>
    <n v="98"/>
    <n v="14"/>
    <n v="196"/>
    <s v="At Risk"/>
  </r>
  <r>
    <x v="1"/>
    <x v="4"/>
    <n v="135"/>
    <n v="97"/>
    <n v="14"/>
    <n v="194"/>
    <s v="At Risk"/>
  </r>
  <r>
    <x v="0"/>
    <x v="2"/>
    <n v="80"/>
    <n v="17"/>
    <n v="14"/>
    <n v="34"/>
    <s v="In Stock"/>
  </r>
  <r>
    <x v="0"/>
    <x v="4"/>
    <n v="122"/>
    <n v="14"/>
    <n v="10"/>
    <n v="20"/>
    <s v="In Stock"/>
  </r>
  <r>
    <x v="0"/>
    <x v="3"/>
    <n v="40"/>
    <n v="37"/>
    <n v="14"/>
    <n v="74"/>
    <s v="At Risk"/>
  </r>
  <r>
    <x v="1"/>
    <x v="0"/>
    <n v="161"/>
    <n v="42"/>
    <n v="21"/>
    <n v="126"/>
    <s v="In Stock"/>
  </r>
  <r>
    <x v="0"/>
    <x v="1"/>
    <n v="98"/>
    <n v="53"/>
    <n v="21"/>
    <n v="159"/>
    <s v="At Risk"/>
  </r>
  <r>
    <x v="2"/>
    <x v="2"/>
    <n v="34"/>
    <n v="74"/>
    <n v="14"/>
    <n v="148"/>
    <s v="At Risk"/>
  </r>
  <r>
    <x v="1"/>
    <x v="2"/>
    <n v="0"/>
    <n v="14"/>
    <n v="10"/>
    <n v="20"/>
    <s v="Stockout"/>
  </r>
  <r>
    <x v="0"/>
    <x v="2"/>
    <n v="136"/>
    <n v="88"/>
    <n v="14"/>
    <n v="176"/>
    <s v="At Risk"/>
  </r>
  <r>
    <x v="2"/>
    <x v="3"/>
    <n v="123"/>
    <n v="86"/>
    <n v="14"/>
    <n v="172"/>
    <s v="At Risk"/>
  </r>
  <r>
    <x v="0"/>
    <x v="4"/>
    <n v="51"/>
    <n v="13"/>
    <n v="10"/>
    <n v="18.571428571428573"/>
    <s v="In Stock"/>
  </r>
  <r>
    <x v="1"/>
    <x v="1"/>
    <n v="142"/>
    <n v="52"/>
    <n v="7"/>
    <n v="52"/>
    <s v="In Stock"/>
  </r>
  <r>
    <x v="1"/>
    <x v="2"/>
    <n v="85"/>
    <n v="37"/>
    <n v="10"/>
    <n v="52.857142857142861"/>
    <s v="In Stock"/>
  </r>
  <r>
    <x v="2"/>
    <x v="1"/>
    <n v="61"/>
    <n v="66"/>
    <n v="7"/>
    <n v="66"/>
    <s v="At Risk"/>
  </r>
  <r>
    <x v="2"/>
    <x v="0"/>
    <n v="27"/>
    <n v="53"/>
    <n v="21"/>
    <n v="159"/>
    <s v="At Risk"/>
  </r>
  <r>
    <x v="2"/>
    <x v="2"/>
    <n v="127"/>
    <n v="98"/>
    <n v="14"/>
    <n v="196"/>
    <s v="At Risk"/>
  </r>
  <r>
    <x v="2"/>
    <x v="4"/>
    <n v="128"/>
    <n v="36"/>
    <n v="10"/>
    <n v="51.428571428571431"/>
    <s v="In Stock"/>
  </r>
  <r>
    <x v="1"/>
    <x v="0"/>
    <n v="2"/>
    <n v="79"/>
    <n v="21"/>
    <n v="237"/>
    <s v="At Risk"/>
  </r>
  <r>
    <x v="0"/>
    <x v="4"/>
    <n v="61"/>
    <n v="46"/>
    <n v="7"/>
    <n v="46"/>
    <s v="In Stock"/>
  </r>
  <r>
    <x v="0"/>
    <x v="3"/>
    <n v="171"/>
    <n v="33"/>
    <n v="14"/>
    <n v="66"/>
    <s v="In Stock"/>
  </r>
  <r>
    <x v="0"/>
    <x v="4"/>
    <n v="179"/>
    <n v="71"/>
    <n v="7"/>
    <n v="71"/>
    <s v="In Stock"/>
  </r>
  <r>
    <x v="2"/>
    <x v="0"/>
    <n v="11"/>
    <n v="48"/>
    <n v="10"/>
    <n v="68.571428571428569"/>
    <s v="At Risk"/>
  </r>
  <r>
    <x v="0"/>
    <x v="4"/>
    <n v="100"/>
    <n v="65"/>
    <n v="7"/>
    <n v="65"/>
    <s v="In Stock"/>
  </r>
  <r>
    <x v="0"/>
    <x v="4"/>
    <n v="1"/>
    <n v="11"/>
    <n v="21"/>
    <n v="33"/>
    <s v="At Risk"/>
  </r>
  <r>
    <x v="2"/>
    <x v="1"/>
    <n v="128"/>
    <n v="28"/>
    <n v="10"/>
    <n v="40"/>
    <s v="In Stock"/>
  </r>
  <r>
    <x v="2"/>
    <x v="1"/>
    <n v="171"/>
    <n v="99"/>
    <n v="21"/>
    <n v="297"/>
    <s v="At Risk"/>
  </r>
  <r>
    <x v="2"/>
    <x v="0"/>
    <n v="182"/>
    <n v="84"/>
    <n v="21"/>
    <n v="252"/>
    <s v="At Risk"/>
  </r>
  <r>
    <x v="0"/>
    <x v="4"/>
    <n v="37"/>
    <n v="33"/>
    <n v="7"/>
    <n v="33"/>
    <s v="In Stock"/>
  </r>
  <r>
    <x v="2"/>
    <x v="2"/>
    <n v="143"/>
    <n v="82"/>
    <n v="21"/>
    <n v="246"/>
    <s v="At Risk"/>
  </r>
  <r>
    <x v="0"/>
    <x v="1"/>
    <n v="2"/>
    <n v="29"/>
    <n v="21"/>
    <n v="87"/>
    <s v="At Risk"/>
  </r>
  <r>
    <x v="0"/>
    <x v="0"/>
    <n v="146"/>
    <n v="99"/>
    <n v="14"/>
    <n v="198"/>
    <s v="At Risk"/>
  </r>
  <r>
    <x v="0"/>
    <x v="2"/>
    <n v="147"/>
    <n v="80"/>
    <n v="21"/>
    <n v="240"/>
    <s v="At Risk"/>
  </r>
  <r>
    <x v="1"/>
    <x v="4"/>
    <n v="167"/>
    <n v="48"/>
    <n v="10"/>
    <n v="68.571428571428569"/>
    <s v="In Stock"/>
  </r>
  <r>
    <x v="1"/>
    <x v="2"/>
    <n v="184"/>
    <n v="98"/>
    <n v="10"/>
    <n v="140"/>
    <s v="In Stock"/>
  </r>
  <r>
    <x v="0"/>
    <x v="3"/>
    <n v="98"/>
    <n v="16"/>
    <n v="21"/>
    <n v="48"/>
    <s v="In Stock"/>
  </r>
  <r>
    <x v="2"/>
    <x v="4"/>
    <n v="59"/>
    <n v="11"/>
    <n v="7"/>
    <n v="11"/>
    <s v="In Stock"/>
  </r>
  <r>
    <x v="2"/>
    <x v="0"/>
    <n v="196"/>
    <n v="46"/>
    <n v="21"/>
    <n v="138"/>
    <s v="In Stock"/>
  </r>
  <r>
    <x v="0"/>
    <x v="4"/>
    <n v="98"/>
    <n v="28"/>
    <n v="21"/>
    <n v="84"/>
    <s v="In Stock"/>
  </r>
  <r>
    <x v="0"/>
    <x v="0"/>
    <n v="151"/>
    <n v="63"/>
    <n v="21"/>
    <n v="189"/>
    <s v="At Risk"/>
  </r>
  <r>
    <x v="1"/>
    <x v="0"/>
    <n v="74"/>
    <n v="81"/>
    <n v="21"/>
    <n v="243"/>
    <s v="At Risk"/>
  </r>
  <r>
    <x v="2"/>
    <x v="0"/>
    <n v="111"/>
    <n v="98"/>
    <n v="14"/>
    <n v="196"/>
    <s v="At Risk"/>
  </r>
  <r>
    <x v="1"/>
    <x v="1"/>
    <n v="145"/>
    <n v="91"/>
    <n v="10"/>
    <n v="130"/>
    <s v="In Stock"/>
  </r>
  <r>
    <x v="2"/>
    <x v="2"/>
    <n v="188"/>
    <n v="50"/>
    <n v="21"/>
    <n v="150"/>
    <s v="In Stock"/>
  </r>
  <r>
    <x v="1"/>
    <x v="0"/>
    <n v="32"/>
    <n v="23"/>
    <n v="7"/>
    <n v="23"/>
    <s v="In Stock"/>
  </r>
  <r>
    <x v="0"/>
    <x v="2"/>
    <n v="144"/>
    <n v="42"/>
    <n v="21"/>
    <n v="126"/>
    <s v="In Stock"/>
  </r>
  <r>
    <x v="0"/>
    <x v="2"/>
    <n v="118"/>
    <n v="31"/>
    <n v="10"/>
    <n v="44.285714285714285"/>
    <s v="In Stock"/>
  </r>
  <r>
    <x v="2"/>
    <x v="1"/>
    <n v="50"/>
    <n v="63"/>
    <n v="21"/>
    <n v="189"/>
    <s v="At Risk"/>
  </r>
  <r>
    <x v="0"/>
    <x v="2"/>
    <n v="20"/>
    <n v="39"/>
    <n v="7"/>
    <n v="39"/>
    <s v="At Risk"/>
  </r>
  <r>
    <x v="0"/>
    <x v="4"/>
    <n v="196"/>
    <n v="70"/>
    <n v="21"/>
    <n v="210"/>
    <s v="At Risk"/>
  </r>
  <r>
    <x v="0"/>
    <x v="0"/>
    <n v="34"/>
    <n v="73"/>
    <n v="7"/>
    <n v="73"/>
    <s v="At Risk"/>
  </r>
  <r>
    <x v="1"/>
    <x v="0"/>
    <n v="157"/>
    <n v="55"/>
    <n v="7"/>
    <n v="55"/>
    <s v="In Stock"/>
  </r>
  <r>
    <x v="2"/>
    <x v="2"/>
    <n v="123"/>
    <n v="46"/>
    <n v="21"/>
    <n v="138"/>
    <s v="At Risk"/>
  </r>
  <r>
    <x v="1"/>
    <x v="4"/>
    <n v="45"/>
    <n v="62"/>
    <n v="14"/>
    <n v="124"/>
    <s v="At Risk"/>
  </r>
  <r>
    <x v="0"/>
    <x v="0"/>
    <n v="115"/>
    <n v="72"/>
    <n v="7"/>
    <n v="72"/>
    <s v="In Stock"/>
  </r>
  <r>
    <x v="1"/>
    <x v="4"/>
    <n v="66"/>
    <n v="27"/>
    <n v="7"/>
    <n v="27"/>
    <s v="In Stock"/>
  </r>
  <r>
    <x v="2"/>
    <x v="3"/>
    <n v="66"/>
    <n v="55"/>
    <n v="21"/>
    <n v="165"/>
    <s v="At Risk"/>
  </r>
  <r>
    <x v="2"/>
    <x v="3"/>
    <n v="126"/>
    <n v="36"/>
    <n v="10"/>
    <n v="51.428571428571431"/>
    <s v="In Stock"/>
  </r>
  <r>
    <x v="2"/>
    <x v="3"/>
    <n v="16"/>
    <n v="42"/>
    <n v="7"/>
    <n v="42"/>
    <s v="At Risk"/>
  </r>
  <r>
    <x v="0"/>
    <x v="1"/>
    <n v="169"/>
    <n v="35"/>
    <n v="14"/>
    <n v="70"/>
    <s v="In Stock"/>
  </r>
  <r>
    <x v="2"/>
    <x v="4"/>
    <n v="151"/>
    <n v="22"/>
    <n v="21"/>
    <n v="66"/>
    <s v="In Stock"/>
  </r>
  <r>
    <x v="2"/>
    <x v="4"/>
    <n v="35"/>
    <n v="54"/>
    <n v="21"/>
    <n v="162"/>
    <s v="At Risk"/>
  </r>
  <r>
    <x v="1"/>
    <x v="0"/>
    <n v="114"/>
    <n v="96"/>
    <n v="14"/>
    <n v="192"/>
    <s v="At Risk"/>
  </r>
  <r>
    <x v="2"/>
    <x v="3"/>
    <n v="31"/>
    <n v="96"/>
    <n v="14"/>
    <n v="192"/>
    <s v="At Risk"/>
  </r>
  <r>
    <x v="2"/>
    <x v="2"/>
    <n v="152"/>
    <n v="67"/>
    <n v="14"/>
    <n v="134"/>
    <s v="In Stock"/>
  </r>
  <r>
    <x v="2"/>
    <x v="1"/>
    <n v="149"/>
    <n v="67"/>
    <n v="10"/>
    <n v="95.714285714285722"/>
    <s v="In Stock"/>
  </r>
  <r>
    <x v="2"/>
    <x v="4"/>
    <n v="179"/>
    <n v="51"/>
    <n v="10"/>
    <n v="72.857142857142861"/>
    <s v="In Stock"/>
  </r>
  <r>
    <x v="0"/>
    <x v="2"/>
    <n v="187"/>
    <n v="17"/>
    <n v="7"/>
    <n v="17"/>
    <s v="In Stock"/>
  </r>
  <r>
    <x v="1"/>
    <x v="0"/>
    <n v="5"/>
    <n v="56"/>
    <n v="14"/>
    <n v="112"/>
    <s v="At Risk"/>
  </r>
  <r>
    <x v="0"/>
    <x v="0"/>
    <n v="143"/>
    <n v="22"/>
    <n v="10"/>
    <n v="31.428571428571431"/>
    <s v="In Stock"/>
  </r>
  <r>
    <x v="2"/>
    <x v="2"/>
    <n v="144"/>
    <n v="72"/>
    <n v="14"/>
    <n v="144"/>
    <s v="In Stock"/>
  </r>
  <r>
    <x v="2"/>
    <x v="3"/>
    <n v="116"/>
    <n v="71"/>
    <n v="14"/>
    <n v="142"/>
    <s v="At Risk"/>
  </r>
  <r>
    <x v="0"/>
    <x v="4"/>
    <n v="139"/>
    <n v="10"/>
    <n v="10"/>
    <n v="14.285714285714286"/>
    <s v="In Stock"/>
  </r>
  <r>
    <x v="2"/>
    <x v="4"/>
    <n v="33"/>
    <n v="57"/>
    <n v="7"/>
    <n v="57"/>
    <s v="At Risk"/>
  </r>
  <r>
    <x v="1"/>
    <x v="1"/>
    <n v="128"/>
    <n v="25"/>
    <n v="7"/>
    <n v="25"/>
    <s v="In Stock"/>
  </r>
  <r>
    <x v="0"/>
    <x v="1"/>
    <n v="21"/>
    <n v="76"/>
    <n v="21"/>
    <n v="228"/>
    <s v="At Risk"/>
  </r>
  <r>
    <x v="2"/>
    <x v="2"/>
    <n v="85"/>
    <n v="66"/>
    <n v="7"/>
    <n v="66"/>
    <s v="In Stock"/>
  </r>
  <r>
    <x v="2"/>
    <x v="0"/>
    <n v="68"/>
    <n v="56"/>
    <n v="7"/>
    <n v="56"/>
    <s v="In Stock"/>
  </r>
  <r>
    <x v="2"/>
    <x v="0"/>
    <n v="196"/>
    <n v="85"/>
    <n v="21"/>
    <n v="255"/>
    <s v="At Risk"/>
  </r>
  <r>
    <x v="2"/>
    <x v="3"/>
    <n v="175"/>
    <n v="94"/>
    <n v="14"/>
    <n v="188"/>
    <s v="At Risk"/>
  </r>
  <r>
    <x v="1"/>
    <x v="1"/>
    <n v="22"/>
    <n v="19"/>
    <n v="10"/>
    <n v="27.142857142857142"/>
    <s v="At Risk"/>
  </r>
  <r>
    <x v="1"/>
    <x v="0"/>
    <n v="33"/>
    <n v="61"/>
    <n v="14"/>
    <n v="122"/>
    <s v="At Risk"/>
  </r>
  <r>
    <x v="2"/>
    <x v="3"/>
    <n v="146"/>
    <n v="67"/>
    <n v="21"/>
    <n v="201"/>
    <s v="At Risk"/>
  </r>
  <r>
    <x v="1"/>
    <x v="1"/>
    <n v="3"/>
    <n v="25"/>
    <n v="21"/>
    <n v="75"/>
    <s v="At Risk"/>
  </r>
  <r>
    <x v="0"/>
    <x v="3"/>
    <n v="127"/>
    <n v="41"/>
    <n v="14"/>
    <n v="82"/>
    <s v="In Stock"/>
  </r>
  <r>
    <x v="2"/>
    <x v="2"/>
    <n v="123"/>
    <n v="42"/>
    <n v="7"/>
    <n v="42"/>
    <s v="In Stock"/>
  </r>
  <r>
    <x v="1"/>
    <x v="2"/>
    <n v="170"/>
    <n v="21"/>
    <n v="14"/>
    <n v="42"/>
    <s v="In Stock"/>
  </r>
  <r>
    <x v="1"/>
    <x v="4"/>
    <n v="167"/>
    <n v="83"/>
    <n v="14"/>
    <n v="166"/>
    <s v="In Stock"/>
  </r>
  <r>
    <x v="1"/>
    <x v="1"/>
    <n v="11"/>
    <n v="55"/>
    <n v="10"/>
    <n v="78.571428571428569"/>
    <s v="At Risk"/>
  </r>
  <r>
    <x v="1"/>
    <x v="2"/>
    <n v="34"/>
    <n v="96"/>
    <n v="7"/>
    <n v="96"/>
    <s v="At Risk"/>
  </r>
  <r>
    <x v="2"/>
    <x v="1"/>
    <n v="153"/>
    <n v="83"/>
    <n v="10"/>
    <n v="118.57142857142857"/>
    <s v="In Stock"/>
  </r>
  <r>
    <x v="2"/>
    <x v="3"/>
    <n v="114"/>
    <n v="16"/>
    <n v="21"/>
    <n v="48"/>
    <s v="In Stock"/>
  </r>
  <r>
    <x v="2"/>
    <x v="1"/>
    <n v="113"/>
    <n v="84"/>
    <n v="7"/>
    <n v="84"/>
    <s v="In Stock"/>
  </r>
  <r>
    <x v="1"/>
    <x v="1"/>
    <n v="163"/>
    <n v="19"/>
    <n v="7"/>
    <n v="19"/>
    <s v="In Stock"/>
  </r>
  <r>
    <x v="1"/>
    <x v="2"/>
    <n v="176"/>
    <n v="45"/>
    <n v="10"/>
    <n v="64.285714285714292"/>
    <s v="In Stock"/>
  </r>
  <r>
    <x v="1"/>
    <x v="1"/>
    <n v="11"/>
    <n v="64"/>
    <n v="7"/>
    <n v="64"/>
    <s v="At Risk"/>
  </r>
  <r>
    <x v="0"/>
    <x v="4"/>
    <n v="98"/>
    <n v="39"/>
    <n v="7"/>
    <n v="39"/>
    <s v="In Stock"/>
  </r>
  <r>
    <x v="1"/>
    <x v="0"/>
    <n v="111"/>
    <n v="98"/>
    <n v="10"/>
    <n v="140"/>
    <s v="At Risk"/>
  </r>
  <r>
    <x v="1"/>
    <x v="2"/>
    <n v="18"/>
    <n v="58"/>
    <n v="21"/>
    <n v="174"/>
    <s v="At Risk"/>
  </r>
  <r>
    <x v="1"/>
    <x v="4"/>
    <n v="146"/>
    <n v="85"/>
    <n v="7"/>
    <n v="85"/>
    <s v="In Stock"/>
  </r>
  <r>
    <x v="0"/>
    <x v="0"/>
    <n v="127"/>
    <n v="61"/>
    <n v="14"/>
    <n v="122"/>
    <s v="In Stock"/>
  </r>
  <r>
    <x v="2"/>
    <x v="1"/>
    <n v="68"/>
    <n v="21"/>
    <n v="7"/>
    <n v="21"/>
    <s v="In Stock"/>
  </r>
  <r>
    <x v="0"/>
    <x v="1"/>
    <n v="52"/>
    <n v="32"/>
    <n v="21"/>
    <n v="96"/>
    <s v="At Risk"/>
  </r>
  <r>
    <x v="1"/>
    <x v="1"/>
    <n v="180"/>
    <n v="51"/>
    <n v="10"/>
    <n v="72.857142857142861"/>
    <s v="In Stock"/>
  </r>
  <r>
    <x v="0"/>
    <x v="3"/>
    <n v="132"/>
    <n v="44"/>
    <n v="14"/>
    <n v="88"/>
    <s v="In Stock"/>
  </r>
  <r>
    <x v="1"/>
    <x v="2"/>
    <n v="74"/>
    <n v="27"/>
    <n v="14"/>
    <n v="54"/>
    <s v="In Stock"/>
  </r>
  <r>
    <x v="1"/>
    <x v="3"/>
    <n v="185"/>
    <n v="26"/>
    <n v="7"/>
    <n v="26"/>
    <s v="In Stock"/>
  </r>
  <r>
    <x v="2"/>
    <x v="1"/>
    <n v="167"/>
    <n v="51"/>
    <n v="7"/>
    <n v="51"/>
    <s v="In Stock"/>
  </r>
  <r>
    <x v="2"/>
    <x v="2"/>
    <n v="121"/>
    <n v="75"/>
    <n v="7"/>
    <n v="75"/>
    <s v="In Stock"/>
  </r>
  <r>
    <x v="1"/>
    <x v="1"/>
    <n v="165"/>
    <n v="92"/>
    <n v="21"/>
    <n v="276"/>
    <s v="At Risk"/>
  </r>
  <r>
    <x v="1"/>
    <x v="4"/>
    <n v="85"/>
    <n v="26"/>
    <n v="14"/>
    <n v="52"/>
    <s v="In Stock"/>
  </r>
  <r>
    <x v="0"/>
    <x v="4"/>
    <n v="44"/>
    <n v="13"/>
    <n v="21"/>
    <n v="39"/>
    <s v="In Stock"/>
  </r>
  <r>
    <x v="2"/>
    <x v="0"/>
    <n v="158"/>
    <n v="28"/>
    <n v="7"/>
    <n v="28"/>
    <s v="In Stock"/>
  </r>
  <r>
    <x v="2"/>
    <x v="2"/>
    <n v="89"/>
    <n v="28"/>
    <n v="14"/>
    <n v="56"/>
    <s v="In Stock"/>
  </r>
  <r>
    <x v="2"/>
    <x v="2"/>
    <n v="172"/>
    <n v="22"/>
    <n v="10"/>
    <n v="31.428571428571431"/>
    <s v="In Stock"/>
  </r>
  <r>
    <x v="2"/>
    <x v="3"/>
    <n v="147"/>
    <n v="81"/>
    <n v="7"/>
    <n v="81"/>
    <s v="In Stock"/>
  </r>
  <r>
    <x v="0"/>
    <x v="4"/>
    <n v="166"/>
    <n v="10"/>
    <n v="14"/>
    <n v="20"/>
    <s v="In Stock"/>
  </r>
  <r>
    <x v="1"/>
    <x v="0"/>
    <n v="189"/>
    <n v="72"/>
    <n v="21"/>
    <n v="216"/>
    <s v="At Risk"/>
  </r>
  <r>
    <x v="1"/>
    <x v="4"/>
    <n v="55"/>
    <n v="42"/>
    <n v="10"/>
    <n v="60"/>
    <s v="At Risk"/>
  </r>
  <r>
    <x v="1"/>
    <x v="3"/>
    <n v="43"/>
    <n v="54"/>
    <n v="21"/>
    <n v="162"/>
    <s v="At Risk"/>
  </r>
  <r>
    <x v="1"/>
    <x v="1"/>
    <n v="46"/>
    <n v="30"/>
    <n v="21"/>
    <n v="90"/>
    <s v="At Risk"/>
  </r>
  <r>
    <x v="2"/>
    <x v="1"/>
    <n v="163"/>
    <n v="28"/>
    <n v="21"/>
    <n v="84"/>
    <s v="In Stock"/>
  </r>
  <r>
    <x v="1"/>
    <x v="3"/>
    <n v="46"/>
    <n v="58"/>
    <n v="10"/>
    <n v="82.857142857142861"/>
    <s v="At Risk"/>
  </r>
  <r>
    <x v="0"/>
    <x v="4"/>
    <n v="116"/>
    <n v="63"/>
    <n v="10"/>
    <n v="90"/>
    <s v="In Stock"/>
  </r>
  <r>
    <x v="0"/>
    <x v="4"/>
    <n v="11"/>
    <n v="83"/>
    <n v="21"/>
    <n v="249"/>
    <s v="At Risk"/>
  </r>
  <r>
    <x v="2"/>
    <x v="0"/>
    <n v="151"/>
    <n v="37"/>
    <n v="7"/>
    <n v="37"/>
    <s v="In Stock"/>
  </r>
  <r>
    <x v="2"/>
    <x v="0"/>
    <n v="163"/>
    <n v="99"/>
    <n v="21"/>
    <n v="297"/>
    <s v="At Risk"/>
  </r>
  <r>
    <x v="2"/>
    <x v="0"/>
    <n v="177"/>
    <n v="37"/>
    <n v="21"/>
    <n v="111"/>
    <s v="In Stock"/>
  </r>
  <r>
    <x v="1"/>
    <x v="4"/>
    <n v="191"/>
    <n v="36"/>
    <n v="10"/>
    <n v="51.428571428571431"/>
    <s v="In Stock"/>
  </r>
  <r>
    <x v="0"/>
    <x v="4"/>
    <n v="160"/>
    <n v="93"/>
    <n v="7"/>
    <n v="93"/>
    <s v="In Stock"/>
  </r>
  <r>
    <x v="1"/>
    <x v="1"/>
    <n v="45"/>
    <n v="44"/>
    <n v="7"/>
    <n v="44"/>
    <s v="In Stock"/>
  </r>
  <r>
    <x v="2"/>
    <x v="3"/>
    <n v="114"/>
    <n v="78"/>
    <n v="14"/>
    <n v="156"/>
    <s v="At Risk"/>
  </r>
  <r>
    <x v="1"/>
    <x v="3"/>
    <n v="9"/>
    <n v="65"/>
    <n v="10"/>
    <n v="92.857142857142861"/>
    <s v="At Risk"/>
  </r>
  <r>
    <x v="2"/>
    <x v="2"/>
    <n v="108"/>
    <n v="14"/>
    <n v="14"/>
    <n v="28"/>
    <s v="In Stock"/>
  </r>
  <r>
    <x v="1"/>
    <x v="4"/>
    <n v="145"/>
    <n v="58"/>
    <n v="14"/>
    <n v="116"/>
    <s v="In Stock"/>
  </r>
  <r>
    <x v="1"/>
    <x v="3"/>
    <n v="62"/>
    <n v="98"/>
    <n v="10"/>
    <n v="140"/>
    <s v="At Risk"/>
  </r>
  <r>
    <x v="0"/>
    <x v="2"/>
    <n v="176"/>
    <n v="86"/>
    <n v="7"/>
    <n v="86"/>
    <s v="In Stock"/>
  </r>
  <r>
    <x v="2"/>
    <x v="4"/>
    <n v="98"/>
    <n v="10"/>
    <n v="7"/>
    <n v="10"/>
    <s v="In Stock"/>
  </r>
  <r>
    <x v="0"/>
    <x v="0"/>
    <n v="196"/>
    <n v="14"/>
    <n v="10"/>
    <n v="20"/>
    <s v="In Stock"/>
  </r>
  <r>
    <x v="0"/>
    <x v="1"/>
    <n v="22"/>
    <n v="62"/>
    <n v="7"/>
    <n v="62"/>
    <s v="At Risk"/>
  </r>
  <r>
    <x v="2"/>
    <x v="3"/>
    <n v="82"/>
    <n v="26"/>
    <n v="7"/>
    <n v="26"/>
    <s v="In Stock"/>
  </r>
  <r>
    <x v="2"/>
    <x v="4"/>
    <n v="109"/>
    <n v="10"/>
    <n v="14"/>
    <n v="20"/>
    <s v="In Stock"/>
  </r>
  <r>
    <x v="1"/>
    <x v="1"/>
    <n v="3"/>
    <n v="71"/>
    <n v="7"/>
    <n v="71"/>
    <s v="At Risk"/>
  </r>
  <r>
    <x v="1"/>
    <x v="3"/>
    <n v="91"/>
    <n v="81"/>
    <n v="14"/>
    <n v="162"/>
    <s v="At Risk"/>
  </r>
  <r>
    <x v="2"/>
    <x v="3"/>
    <n v="161"/>
    <n v="63"/>
    <n v="10"/>
    <n v="90"/>
    <s v="In Stock"/>
  </r>
  <r>
    <x v="0"/>
    <x v="2"/>
    <n v="49"/>
    <n v="21"/>
    <n v="7"/>
    <n v="21"/>
    <s v="In Stock"/>
  </r>
  <r>
    <x v="2"/>
    <x v="0"/>
    <n v="132"/>
    <n v="66"/>
    <n v="7"/>
    <n v="66"/>
    <s v="In Stock"/>
  </r>
  <r>
    <x v="0"/>
    <x v="1"/>
    <n v="84"/>
    <n v="23"/>
    <n v="10"/>
    <n v="32.857142857142861"/>
    <s v="In Stock"/>
  </r>
  <r>
    <x v="0"/>
    <x v="2"/>
    <n v="102"/>
    <n v="47"/>
    <n v="21"/>
    <n v="141"/>
    <s v="At Risk"/>
  </r>
  <r>
    <x v="2"/>
    <x v="3"/>
    <n v="97"/>
    <n v="91"/>
    <n v="10"/>
    <n v="130"/>
    <s v="At Risk"/>
  </r>
  <r>
    <x v="0"/>
    <x v="2"/>
    <n v="178"/>
    <n v="72"/>
    <n v="10"/>
    <n v="102.85714285714286"/>
    <s v="In Stock"/>
  </r>
  <r>
    <x v="1"/>
    <x v="4"/>
    <n v="78"/>
    <n v="39"/>
    <n v="14"/>
    <n v="78"/>
    <s v="In Stock"/>
  </r>
  <r>
    <x v="2"/>
    <x v="2"/>
    <n v="80"/>
    <n v="14"/>
    <n v="7"/>
    <n v="14"/>
    <s v="In Stock"/>
  </r>
  <r>
    <x v="2"/>
    <x v="4"/>
    <n v="73"/>
    <n v="26"/>
    <n v="21"/>
    <n v="78"/>
    <s v="At Risk"/>
  </r>
  <r>
    <x v="1"/>
    <x v="3"/>
    <n v="5"/>
    <n v="62"/>
    <n v="10"/>
    <n v="88.571428571428569"/>
    <s v="At Risk"/>
  </r>
  <r>
    <x v="1"/>
    <x v="2"/>
    <n v="42"/>
    <n v="84"/>
    <n v="14"/>
    <n v="168"/>
    <s v="At Risk"/>
  </r>
  <r>
    <x v="0"/>
    <x v="4"/>
    <n v="150"/>
    <n v="64"/>
    <n v="21"/>
    <n v="192"/>
    <s v="At Risk"/>
  </r>
  <r>
    <x v="0"/>
    <x v="2"/>
    <n v="117"/>
    <n v="25"/>
    <n v="21"/>
    <n v="75"/>
    <s v="In Stock"/>
  </r>
  <r>
    <x v="1"/>
    <x v="2"/>
    <n v="95"/>
    <n v="76"/>
    <n v="14"/>
    <n v="152"/>
    <s v="At Risk"/>
  </r>
  <r>
    <x v="1"/>
    <x v="3"/>
    <n v="60"/>
    <n v="60"/>
    <n v="14"/>
    <n v="120"/>
    <s v="At Risk"/>
  </r>
  <r>
    <x v="1"/>
    <x v="1"/>
    <n v="91"/>
    <n v="51"/>
    <n v="7"/>
    <n v="51"/>
    <s v="In Stock"/>
  </r>
  <r>
    <x v="2"/>
    <x v="1"/>
    <n v="69"/>
    <n v="10"/>
    <n v="7"/>
    <n v="10"/>
    <s v="In Stock"/>
  </r>
  <r>
    <x v="1"/>
    <x v="0"/>
    <n v="89"/>
    <n v="55"/>
    <n v="10"/>
    <n v="78.571428571428569"/>
    <s v="In Stock"/>
  </r>
  <r>
    <x v="1"/>
    <x v="3"/>
    <n v="44"/>
    <n v="36"/>
    <n v="7"/>
    <n v="36"/>
    <s v="In Stock"/>
  </r>
  <r>
    <x v="2"/>
    <x v="4"/>
    <n v="46"/>
    <n v="95"/>
    <n v="14"/>
    <n v="190"/>
    <s v="At Risk"/>
  </r>
  <r>
    <x v="2"/>
    <x v="2"/>
    <n v="62"/>
    <n v="57"/>
    <n v="7"/>
    <n v="57"/>
    <s v="In Stock"/>
  </r>
  <r>
    <x v="1"/>
    <x v="3"/>
    <n v="35"/>
    <n v="10"/>
    <n v="21"/>
    <n v="30"/>
    <s v="In Stock"/>
  </r>
  <r>
    <x v="1"/>
    <x v="2"/>
    <n v="179"/>
    <n v="88"/>
    <n v="14"/>
    <n v="176"/>
    <s v="In Stock"/>
  </r>
  <r>
    <x v="0"/>
    <x v="3"/>
    <n v="27"/>
    <n v="96"/>
    <n v="10"/>
    <n v="137.14285714285714"/>
    <s v="At Risk"/>
  </r>
  <r>
    <x v="2"/>
    <x v="1"/>
    <n v="153"/>
    <n v="23"/>
    <n v="14"/>
    <n v="46"/>
    <s v="In Stock"/>
  </r>
  <r>
    <x v="0"/>
    <x v="2"/>
    <n v="110"/>
    <n v="32"/>
    <n v="10"/>
    <n v="45.714285714285715"/>
    <s v="In Stock"/>
  </r>
  <r>
    <x v="0"/>
    <x v="0"/>
    <n v="17"/>
    <n v="47"/>
    <n v="14"/>
    <n v="94"/>
    <s v="At Risk"/>
  </r>
  <r>
    <x v="0"/>
    <x v="4"/>
    <n v="118"/>
    <n v="37"/>
    <n v="10"/>
    <n v="52.857142857142861"/>
    <s v="In Stock"/>
  </r>
  <r>
    <x v="0"/>
    <x v="4"/>
    <n v="16"/>
    <n v="95"/>
    <n v="10"/>
    <n v="135.71428571428572"/>
    <s v="At Risk"/>
  </r>
  <r>
    <x v="2"/>
    <x v="0"/>
    <n v="24"/>
    <n v="26"/>
    <n v="7"/>
    <n v="26"/>
    <s v="At Risk"/>
  </r>
  <r>
    <x v="1"/>
    <x v="0"/>
    <n v="137"/>
    <n v="76"/>
    <n v="7"/>
    <n v="76"/>
    <s v="In Stock"/>
  </r>
  <r>
    <x v="1"/>
    <x v="3"/>
    <n v="110"/>
    <n v="95"/>
    <n v="10"/>
    <n v="135.71428571428572"/>
    <s v="At Risk"/>
  </r>
  <r>
    <x v="0"/>
    <x v="4"/>
    <n v="82"/>
    <n v="51"/>
    <n v="7"/>
    <n v="51"/>
    <s v="In Stock"/>
  </r>
  <r>
    <x v="1"/>
    <x v="0"/>
    <n v="25"/>
    <n v="73"/>
    <n v="10"/>
    <n v="104.28571428571429"/>
    <s v="At Risk"/>
  </r>
  <r>
    <x v="0"/>
    <x v="2"/>
    <n v="108"/>
    <n v="79"/>
    <n v="7"/>
    <n v="79"/>
    <s v="In Stock"/>
  </r>
  <r>
    <x v="1"/>
    <x v="4"/>
    <n v="180"/>
    <n v="31"/>
    <n v="7"/>
    <n v="31"/>
    <s v="In Stock"/>
  </r>
  <r>
    <x v="2"/>
    <x v="0"/>
    <n v="93"/>
    <n v="84"/>
    <n v="10"/>
    <n v="120"/>
    <s v="At Risk"/>
  </r>
  <r>
    <x v="2"/>
    <x v="4"/>
    <n v="130"/>
    <n v="40"/>
    <n v="21"/>
    <n v="120"/>
    <s v="In Stock"/>
  </r>
  <r>
    <x v="1"/>
    <x v="0"/>
    <n v="151"/>
    <n v="15"/>
    <n v="10"/>
    <n v="21.428571428571431"/>
    <s v="In Stock"/>
  </r>
  <r>
    <x v="0"/>
    <x v="0"/>
    <n v="78"/>
    <n v="15"/>
    <n v="10"/>
    <n v="21.428571428571431"/>
    <s v="In Stock"/>
  </r>
  <r>
    <x v="1"/>
    <x v="2"/>
    <n v="61"/>
    <n v="66"/>
    <n v="10"/>
    <n v="94.285714285714292"/>
    <s v="At Risk"/>
  </r>
  <r>
    <x v="0"/>
    <x v="2"/>
    <n v="135"/>
    <n v="35"/>
    <n v="14"/>
    <n v="70"/>
    <s v="In Stock"/>
  </r>
  <r>
    <x v="1"/>
    <x v="0"/>
    <n v="132"/>
    <n v="79"/>
    <n v="10"/>
    <n v="112.85714285714286"/>
    <s v="In Stock"/>
  </r>
  <r>
    <x v="2"/>
    <x v="0"/>
    <n v="18"/>
    <n v="93"/>
    <n v="7"/>
    <n v="93"/>
    <s v="At Risk"/>
  </r>
  <r>
    <x v="1"/>
    <x v="0"/>
    <n v="46"/>
    <n v="10"/>
    <n v="10"/>
    <n v="14.285714285714286"/>
    <s v="In Stock"/>
  </r>
  <r>
    <x v="2"/>
    <x v="1"/>
    <n v="125"/>
    <n v="20"/>
    <n v="14"/>
    <n v="40"/>
    <s v="In Stock"/>
  </r>
  <r>
    <x v="1"/>
    <x v="2"/>
    <n v="2"/>
    <n v="42"/>
    <n v="10"/>
    <n v="60"/>
    <s v="At Risk"/>
  </r>
  <r>
    <x v="2"/>
    <x v="3"/>
    <n v="4"/>
    <n v="32"/>
    <n v="10"/>
    <n v="45.714285714285715"/>
    <s v="At Risk"/>
  </r>
  <r>
    <x v="2"/>
    <x v="1"/>
    <n v="167"/>
    <n v="11"/>
    <n v="21"/>
    <n v="33"/>
    <s v="In Stock"/>
  </r>
  <r>
    <x v="1"/>
    <x v="1"/>
    <n v="72"/>
    <n v="26"/>
    <n v="7"/>
    <n v="26"/>
    <s v="In Stock"/>
  </r>
  <r>
    <x v="0"/>
    <x v="2"/>
    <n v="93"/>
    <n v="58"/>
    <n v="7"/>
    <n v="58"/>
    <s v="In Stock"/>
  </r>
  <r>
    <x v="2"/>
    <x v="0"/>
    <n v="177"/>
    <n v="87"/>
    <n v="7"/>
    <n v="87"/>
    <s v="In Stock"/>
  </r>
  <r>
    <x v="0"/>
    <x v="4"/>
    <n v="161"/>
    <n v="85"/>
    <n v="14"/>
    <n v="170"/>
    <s v="At Risk"/>
  </r>
  <r>
    <x v="0"/>
    <x v="4"/>
    <n v="39"/>
    <n v="73"/>
    <n v="10"/>
    <n v="104.28571428571429"/>
    <s v="At Risk"/>
  </r>
  <r>
    <x v="1"/>
    <x v="2"/>
    <n v="104"/>
    <n v="23"/>
    <n v="21"/>
    <n v="69"/>
    <s v="In Stock"/>
  </r>
  <r>
    <x v="2"/>
    <x v="2"/>
    <n v="164"/>
    <n v="14"/>
    <n v="14"/>
    <n v="28"/>
    <s v="In Stock"/>
  </r>
  <r>
    <x v="0"/>
    <x v="3"/>
    <n v="61"/>
    <n v="13"/>
    <n v="7"/>
    <n v="13"/>
    <s v="In Stock"/>
  </r>
  <r>
    <x v="1"/>
    <x v="3"/>
    <n v="88"/>
    <n v="27"/>
    <n v="21"/>
    <n v="81"/>
    <s v="In Stock"/>
  </r>
  <r>
    <x v="0"/>
    <x v="2"/>
    <n v="124"/>
    <n v="47"/>
    <n v="7"/>
    <n v="47"/>
    <s v="In Stock"/>
  </r>
  <r>
    <x v="0"/>
    <x v="4"/>
    <n v="152"/>
    <n v="26"/>
    <n v="7"/>
    <n v="26"/>
    <s v="In Stock"/>
  </r>
  <r>
    <x v="0"/>
    <x v="3"/>
    <n v="52"/>
    <n v="60"/>
    <n v="14"/>
    <n v="120"/>
    <s v="At Risk"/>
  </r>
  <r>
    <x v="0"/>
    <x v="2"/>
    <n v="134"/>
    <n v="60"/>
    <n v="21"/>
    <n v="180"/>
    <s v="At Risk"/>
  </r>
  <r>
    <x v="2"/>
    <x v="0"/>
    <n v="14"/>
    <n v="38"/>
    <n v="7"/>
    <n v="38"/>
    <s v="At Risk"/>
  </r>
  <r>
    <x v="2"/>
    <x v="2"/>
    <n v="163"/>
    <n v="38"/>
    <n v="10"/>
    <n v="54.285714285714285"/>
    <s v="In Stock"/>
  </r>
  <r>
    <x v="1"/>
    <x v="4"/>
    <n v="154"/>
    <n v="64"/>
    <n v="7"/>
    <n v="64"/>
    <s v="In Stock"/>
  </r>
  <r>
    <x v="2"/>
    <x v="0"/>
    <n v="85"/>
    <n v="75"/>
    <n v="10"/>
    <n v="107.14285714285714"/>
    <s v="At Risk"/>
  </r>
  <r>
    <x v="1"/>
    <x v="2"/>
    <n v="73"/>
    <n v="47"/>
    <n v="7"/>
    <n v="47"/>
    <s v="In Stock"/>
  </r>
  <r>
    <x v="0"/>
    <x v="0"/>
    <n v="108"/>
    <n v="97"/>
    <n v="21"/>
    <n v="291"/>
    <s v="At Risk"/>
  </r>
  <r>
    <x v="0"/>
    <x v="1"/>
    <n v="135"/>
    <n v="14"/>
    <n v="7"/>
    <n v="14"/>
    <s v="In Stock"/>
  </r>
  <r>
    <x v="0"/>
    <x v="0"/>
    <n v="75"/>
    <n v="54"/>
    <n v="10"/>
    <n v="77.142857142857139"/>
    <s v="At Risk"/>
  </r>
  <r>
    <x v="0"/>
    <x v="2"/>
    <n v="163"/>
    <n v="45"/>
    <n v="10"/>
    <n v="64.285714285714292"/>
    <s v="In Stock"/>
  </r>
  <r>
    <x v="0"/>
    <x v="2"/>
    <n v="68"/>
    <n v="29"/>
    <n v="14"/>
    <n v="58"/>
    <s v="In Stock"/>
  </r>
  <r>
    <x v="2"/>
    <x v="3"/>
    <n v="103"/>
    <n v="47"/>
    <n v="10"/>
    <n v="67.142857142857139"/>
    <s v="In Stock"/>
  </r>
  <r>
    <x v="0"/>
    <x v="3"/>
    <n v="45"/>
    <n v="21"/>
    <n v="10"/>
    <n v="30"/>
    <s v="In Stock"/>
  </r>
  <r>
    <x v="1"/>
    <x v="3"/>
    <n v="110"/>
    <n v="69"/>
    <n v="14"/>
    <n v="138"/>
    <s v="At Risk"/>
  </r>
  <r>
    <x v="1"/>
    <x v="1"/>
    <n v="71"/>
    <n v="40"/>
    <n v="10"/>
    <n v="57.142857142857146"/>
    <s v="In Stock"/>
  </r>
  <r>
    <x v="1"/>
    <x v="2"/>
    <n v="28"/>
    <n v="87"/>
    <n v="21"/>
    <n v="261"/>
    <s v="At Risk"/>
  </r>
  <r>
    <x v="1"/>
    <x v="2"/>
    <n v="150"/>
    <n v="10"/>
    <n v="10"/>
    <n v="14.285714285714286"/>
    <s v="In Stock"/>
  </r>
  <r>
    <x v="1"/>
    <x v="1"/>
    <n v="89"/>
    <n v="45"/>
    <n v="10"/>
    <n v="64.285714285714292"/>
    <s v="In Stock"/>
  </r>
  <r>
    <x v="0"/>
    <x v="4"/>
    <n v="0"/>
    <n v="72"/>
    <n v="10"/>
    <n v="102.85714285714286"/>
    <s v="Stockout"/>
  </r>
  <r>
    <x v="0"/>
    <x v="2"/>
    <n v="167"/>
    <n v="24"/>
    <n v="7"/>
    <n v="24"/>
    <s v="In Stock"/>
  </r>
  <r>
    <x v="0"/>
    <x v="4"/>
    <n v="52"/>
    <n v="18"/>
    <n v="10"/>
    <n v="25.714285714285715"/>
    <s v="In Stock"/>
  </r>
  <r>
    <x v="1"/>
    <x v="1"/>
    <n v="153"/>
    <n v="50"/>
    <n v="14"/>
    <n v="100"/>
    <s v="In Stock"/>
  </r>
  <r>
    <x v="0"/>
    <x v="0"/>
    <n v="24"/>
    <n v="99"/>
    <n v="14"/>
    <n v="198"/>
    <s v="At Risk"/>
  </r>
  <r>
    <x v="2"/>
    <x v="3"/>
    <n v="134"/>
    <n v="91"/>
    <n v="14"/>
    <n v="182"/>
    <s v="At Risk"/>
  </r>
  <r>
    <x v="2"/>
    <x v="2"/>
    <n v="16"/>
    <n v="52"/>
    <n v="14"/>
    <n v="104"/>
    <s v="At Risk"/>
  </r>
  <r>
    <x v="0"/>
    <x v="2"/>
    <n v="181"/>
    <n v="33"/>
    <n v="7"/>
    <n v="33"/>
    <s v="In Stock"/>
  </r>
  <r>
    <x v="0"/>
    <x v="0"/>
    <n v="197"/>
    <n v="97"/>
    <n v="7"/>
    <n v="97"/>
    <s v="In Stock"/>
  </r>
  <r>
    <x v="1"/>
    <x v="1"/>
    <n v="62"/>
    <n v="31"/>
    <n v="10"/>
    <n v="44.285714285714285"/>
    <s v="In Stock"/>
  </r>
  <r>
    <x v="2"/>
    <x v="1"/>
    <n v="48"/>
    <n v="80"/>
    <n v="7"/>
    <n v="80"/>
    <s v="At Risk"/>
  </r>
  <r>
    <x v="1"/>
    <x v="4"/>
    <n v="147"/>
    <n v="95"/>
    <n v="21"/>
    <n v="285"/>
    <s v="At Risk"/>
  </r>
  <r>
    <x v="0"/>
    <x v="1"/>
    <n v="103"/>
    <n v="58"/>
    <n v="14"/>
    <n v="116"/>
    <s v="At Risk"/>
  </r>
  <r>
    <x v="1"/>
    <x v="1"/>
    <n v="178"/>
    <n v="65"/>
    <n v="14"/>
    <n v="130"/>
    <s v="In Stock"/>
  </r>
  <r>
    <x v="2"/>
    <x v="1"/>
    <n v="48"/>
    <n v="54"/>
    <n v="7"/>
    <n v="54"/>
    <s v="At Risk"/>
  </r>
  <r>
    <x v="2"/>
    <x v="2"/>
    <n v="17"/>
    <n v="10"/>
    <n v="10"/>
    <n v="14.285714285714286"/>
    <s v="In Stock"/>
  </r>
  <r>
    <x v="0"/>
    <x v="3"/>
    <n v="193"/>
    <n v="47"/>
    <n v="14"/>
    <n v="94"/>
    <s v="In Stock"/>
  </r>
  <r>
    <x v="0"/>
    <x v="0"/>
    <n v="128"/>
    <n v="17"/>
    <n v="7"/>
    <n v="17"/>
    <s v="In Stock"/>
  </r>
  <r>
    <x v="0"/>
    <x v="2"/>
    <n v="31"/>
    <n v="19"/>
    <n v="10"/>
    <n v="27.142857142857142"/>
    <s v="In Stock"/>
  </r>
  <r>
    <x v="0"/>
    <x v="3"/>
    <n v="123"/>
    <n v="96"/>
    <n v="14"/>
    <n v="192"/>
    <s v="At Risk"/>
  </r>
  <r>
    <x v="2"/>
    <x v="1"/>
    <n v="7"/>
    <n v="74"/>
    <n v="7"/>
    <n v="74"/>
    <s v="At Risk"/>
  </r>
  <r>
    <x v="0"/>
    <x v="2"/>
    <n v="186"/>
    <n v="81"/>
    <n v="10"/>
    <n v="115.71428571428572"/>
    <s v="In Stock"/>
  </r>
  <r>
    <x v="1"/>
    <x v="1"/>
    <n v="66"/>
    <n v="60"/>
    <n v="7"/>
    <n v="60"/>
    <s v="In Stock"/>
  </r>
  <r>
    <x v="0"/>
    <x v="3"/>
    <n v="34"/>
    <n v="97"/>
    <n v="10"/>
    <n v="138.57142857142858"/>
    <s v="At Risk"/>
  </r>
  <r>
    <x v="2"/>
    <x v="2"/>
    <n v="143"/>
    <n v="77"/>
    <n v="21"/>
    <n v="231"/>
    <s v="At Risk"/>
  </r>
  <r>
    <x v="1"/>
    <x v="1"/>
    <n v="141"/>
    <n v="64"/>
    <n v="21"/>
    <n v="192"/>
    <s v="At Risk"/>
  </r>
  <r>
    <x v="2"/>
    <x v="3"/>
    <n v="6"/>
    <n v="42"/>
    <n v="14"/>
    <n v="84"/>
    <s v="At Risk"/>
  </r>
  <r>
    <x v="1"/>
    <x v="2"/>
    <n v="111"/>
    <n v="28"/>
    <n v="21"/>
    <n v="84"/>
    <s v="In Stock"/>
  </r>
  <r>
    <x v="1"/>
    <x v="0"/>
    <n v="81"/>
    <n v="11"/>
    <n v="7"/>
    <n v="11"/>
    <s v="In Stock"/>
  </r>
  <r>
    <x v="0"/>
    <x v="1"/>
    <n v="147"/>
    <n v="20"/>
    <n v="10"/>
    <n v="28.571428571428573"/>
    <s v="In Stock"/>
  </r>
  <r>
    <x v="0"/>
    <x v="3"/>
    <n v="194"/>
    <n v="96"/>
    <n v="14"/>
    <n v="192"/>
    <s v="In Stock"/>
  </r>
  <r>
    <x v="1"/>
    <x v="1"/>
    <n v="165"/>
    <n v="18"/>
    <n v="10"/>
    <n v="25.714285714285715"/>
    <s v="In Stock"/>
  </r>
  <r>
    <x v="1"/>
    <x v="0"/>
    <n v="98"/>
    <n v="95"/>
    <n v="21"/>
    <n v="285"/>
    <s v="At Risk"/>
  </r>
  <r>
    <x v="1"/>
    <x v="3"/>
    <n v="157"/>
    <n v="68"/>
    <n v="10"/>
    <n v="97.142857142857139"/>
    <s v="In Stock"/>
  </r>
  <r>
    <x v="0"/>
    <x v="4"/>
    <n v="113"/>
    <n v="90"/>
    <n v="10"/>
    <n v="128.57142857142858"/>
    <s v="At Risk"/>
  </r>
  <r>
    <x v="1"/>
    <x v="3"/>
    <n v="24"/>
    <n v="82"/>
    <n v="10"/>
    <n v="117.14285714285714"/>
    <s v="At Risk"/>
  </r>
  <r>
    <x v="2"/>
    <x v="2"/>
    <n v="3"/>
    <n v="35"/>
    <n v="10"/>
    <n v="50"/>
    <s v="At Risk"/>
  </r>
  <r>
    <x v="1"/>
    <x v="1"/>
    <n v="97"/>
    <n v="96"/>
    <n v="7"/>
    <n v="96"/>
    <s v="In Stock"/>
  </r>
  <r>
    <x v="0"/>
    <x v="3"/>
    <n v="127"/>
    <n v="94"/>
    <n v="10"/>
    <n v="134.28571428571428"/>
    <s v="At Risk"/>
  </r>
  <r>
    <x v="1"/>
    <x v="3"/>
    <n v="16"/>
    <n v="46"/>
    <n v="7"/>
    <n v="46"/>
    <s v="At Risk"/>
  </r>
  <r>
    <x v="2"/>
    <x v="3"/>
    <n v="75"/>
    <n v="96"/>
    <n v="7"/>
    <n v="96"/>
    <s v="At Risk"/>
  </r>
  <r>
    <x v="2"/>
    <x v="1"/>
    <n v="26"/>
    <n v="66"/>
    <n v="14"/>
    <n v="132"/>
    <s v="At Risk"/>
  </r>
  <r>
    <x v="2"/>
    <x v="2"/>
    <n v="167"/>
    <n v="21"/>
    <n v="7"/>
    <n v="21"/>
    <s v="In Stock"/>
  </r>
  <r>
    <x v="1"/>
    <x v="1"/>
    <n v="198"/>
    <n v="19"/>
    <n v="7"/>
    <n v="19"/>
    <s v="In Stock"/>
  </r>
  <r>
    <x v="1"/>
    <x v="3"/>
    <n v="189"/>
    <n v="55"/>
    <n v="21"/>
    <n v="165"/>
    <s v="In Stock"/>
  </r>
  <r>
    <x v="2"/>
    <x v="0"/>
    <n v="53"/>
    <n v="74"/>
    <n v="14"/>
    <n v="148"/>
    <s v="At Risk"/>
  </r>
  <r>
    <x v="1"/>
    <x v="0"/>
    <n v="114"/>
    <n v="35"/>
    <n v="7"/>
    <n v="35"/>
    <s v="In Stock"/>
  </r>
  <r>
    <x v="1"/>
    <x v="2"/>
    <n v="39"/>
    <n v="20"/>
    <n v="21"/>
    <n v="60"/>
    <s v="At Risk"/>
  </r>
  <r>
    <x v="1"/>
    <x v="2"/>
    <n v="38"/>
    <n v="63"/>
    <n v="10"/>
    <n v="90"/>
    <s v="At Risk"/>
  </r>
  <r>
    <x v="0"/>
    <x v="1"/>
    <n v="55"/>
    <n v="42"/>
    <n v="10"/>
    <n v="60"/>
    <s v="At Risk"/>
  </r>
  <r>
    <x v="0"/>
    <x v="0"/>
    <n v="80"/>
    <n v="71"/>
    <n v="14"/>
    <n v="142"/>
    <s v="At Risk"/>
  </r>
  <r>
    <x v="1"/>
    <x v="2"/>
    <n v="153"/>
    <n v="75"/>
    <n v="7"/>
    <n v="75"/>
    <s v="In Stock"/>
  </r>
  <r>
    <x v="1"/>
    <x v="4"/>
    <n v="39"/>
    <n v="26"/>
    <n v="7"/>
    <n v="26"/>
    <s v="In Stock"/>
  </r>
  <r>
    <x v="1"/>
    <x v="1"/>
    <n v="170"/>
    <n v="51"/>
    <n v="7"/>
    <n v="51"/>
    <s v="In Stock"/>
  </r>
  <r>
    <x v="0"/>
    <x v="2"/>
    <n v="130"/>
    <n v="53"/>
    <n v="14"/>
    <n v="106"/>
    <s v="In Stock"/>
  </r>
  <r>
    <x v="2"/>
    <x v="3"/>
    <n v="11"/>
    <n v="28"/>
    <n v="7"/>
    <n v="28"/>
    <s v="At Risk"/>
  </r>
  <r>
    <x v="0"/>
    <x v="2"/>
    <n v="48"/>
    <n v="70"/>
    <n v="7"/>
    <n v="70"/>
    <s v="At Risk"/>
  </r>
  <r>
    <x v="2"/>
    <x v="4"/>
    <n v="54"/>
    <n v="56"/>
    <n v="21"/>
    <n v="168"/>
    <s v="At Risk"/>
  </r>
  <r>
    <x v="2"/>
    <x v="2"/>
    <n v="7"/>
    <n v="30"/>
    <n v="7"/>
    <n v="30"/>
    <s v="At Risk"/>
  </r>
  <r>
    <x v="0"/>
    <x v="1"/>
    <n v="117"/>
    <n v="89"/>
    <n v="10"/>
    <n v="127.14285714285714"/>
    <s v="At Risk"/>
  </r>
  <r>
    <x v="1"/>
    <x v="3"/>
    <n v="88"/>
    <n v="21"/>
    <n v="14"/>
    <n v="42"/>
    <s v="In Stock"/>
  </r>
  <r>
    <x v="0"/>
    <x v="3"/>
    <n v="108"/>
    <n v="35"/>
    <n v="14"/>
    <n v="70"/>
    <s v="In Stock"/>
  </r>
  <r>
    <x v="2"/>
    <x v="4"/>
    <n v="150"/>
    <n v="35"/>
    <n v="7"/>
    <n v="35"/>
    <s v="In Stock"/>
  </r>
  <r>
    <x v="2"/>
    <x v="3"/>
    <n v="134"/>
    <n v="23"/>
    <n v="14"/>
    <n v="46"/>
    <s v="In Stock"/>
  </r>
  <r>
    <x v="1"/>
    <x v="4"/>
    <n v="114"/>
    <n v="57"/>
    <n v="21"/>
    <n v="171"/>
    <s v="At Risk"/>
  </r>
  <r>
    <x v="2"/>
    <x v="2"/>
    <n v="81"/>
    <n v="48"/>
    <n v="14"/>
    <n v="96"/>
    <s v="At Risk"/>
  </r>
  <r>
    <x v="2"/>
    <x v="2"/>
    <n v="102"/>
    <n v="26"/>
    <n v="10"/>
    <n v="37.142857142857146"/>
    <s v="In Stock"/>
  </r>
  <r>
    <x v="0"/>
    <x v="2"/>
    <n v="107"/>
    <n v="69"/>
    <n v="7"/>
    <n v="69"/>
    <s v="In Stock"/>
  </r>
  <r>
    <x v="2"/>
    <x v="2"/>
    <n v="36"/>
    <n v="52"/>
    <n v="21"/>
    <n v="156"/>
    <s v="At Risk"/>
  </r>
  <r>
    <x v="2"/>
    <x v="0"/>
    <n v="38"/>
    <n v="24"/>
    <n v="21"/>
    <n v="72"/>
    <s v="At Risk"/>
  </r>
  <r>
    <x v="1"/>
    <x v="0"/>
    <n v="92"/>
    <n v="95"/>
    <n v="7"/>
    <n v="95"/>
    <s v="At Risk"/>
  </r>
  <r>
    <x v="1"/>
    <x v="3"/>
    <n v="160"/>
    <n v="25"/>
    <n v="7"/>
    <n v="25"/>
    <s v="In Stock"/>
  </r>
  <r>
    <x v="2"/>
    <x v="0"/>
    <n v="125"/>
    <n v="75"/>
    <n v="14"/>
    <n v="150"/>
    <s v="At Risk"/>
  </r>
  <r>
    <x v="0"/>
    <x v="3"/>
    <n v="33"/>
    <n v="39"/>
    <n v="14"/>
    <n v="78"/>
    <s v="At Risk"/>
  </r>
  <r>
    <x v="0"/>
    <x v="1"/>
    <n v="140"/>
    <n v="27"/>
    <n v="21"/>
    <n v="81"/>
    <s v="In Stock"/>
  </r>
  <r>
    <x v="0"/>
    <x v="2"/>
    <n v="38"/>
    <n v="55"/>
    <n v="21"/>
    <n v="165"/>
    <s v="At Risk"/>
  </r>
  <r>
    <x v="1"/>
    <x v="4"/>
    <n v="61"/>
    <n v="66"/>
    <n v="21"/>
    <n v="198"/>
    <s v="At Risk"/>
  </r>
  <r>
    <x v="0"/>
    <x v="4"/>
    <n v="9"/>
    <n v="39"/>
    <n v="7"/>
    <n v="39"/>
    <s v="At Risk"/>
  </r>
  <r>
    <x v="0"/>
    <x v="0"/>
    <n v="132"/>
    <n v="74"/>
    <n v="10"/>
    <n v="105.71428571428572"/>
    <s v="In Stock"/>
  </r>
  <r>
    <x v="1"/>
    <x v="2"/>
    <n v="172"/>
    <n v="23"/>
    <n v="21"/>
    <n v="69"/>
    <s v="In Stock"/>
  </r>
  <r>
    <x v="2"/>
    <x v="3"/>
    <n v="67"/>
    <n v="27"/>
    <n v="10"/>
    <n v="38.571428571428569"/>
    <s v="In Stock"/>
  </r>
  <r>
    <x v="1"/>
    <x v="4"/>
    <n v="175"/>
    <n v="74"/>
    <n v="7"/>
    <n v="74"/>
    <s v="In Stock"/>
  </r>
  <r>
    <x v="2"/>
    <x v="4"/>
    <n v="142"/>
    <n v="58"/>
    <n v="7"/>
    <n v="58"/>
    <s v="In Stock"/>
  </r>
  <r>
    <x v="0"/>
    <x v="3"/>
    <n v="36"/>
    <n v="70"/>
    <n v="7"/>
    <n v="70"/>
    <s v="At Risk"/>
  </r>
  <r>
    <x v="0"/>
    <x v="0"/>
    <n v="197"/>
    <n v="48"/>
    <n v="21"/>
    <n v="144"/>
    <s v="In Stock"/>
  </r>
  <r>
    <x v="0"/>
    <x v="2"/>
    <n v="61"/>
    <n v="86"/>
    <n v="10"/>
    <n v="122.85714285714286"/>
    <s v="At Risk"/>
  </r>
  <r>
    <x v="1"/>
    <x v="0"/>
    <n v="3"/>
    <n v="68"/>
    <n v="21"/>
    <n v="204"/>
    <s v="At Risk"/>
  </r>
  <r>
    <x v="1"/>
    <x v="1"/>
    <n v="109"/>
    <n v="83"/>
    <n v="14"/>
    <n v="166"/>
    <s v="At Risk"/>
  </r>
  <r>
    <x v="2"/>
    <x v="4"/>
    <n v="168"/>
    <n v="12"/>
    <n v="21"/>
    <n v="36"/>
    <s v="In Stock"/>
  </r>
  <r>
    <x v="2"/>
    <x v="1"/>
    <n v="4"/>
    <n v="63"/>
    <n v="14"/>
    <n v="126"/>
    <s v="At Risk"/>
  </r>
  <r>
    <x v="0"/>
    <x v="4"/>
    <n v="8"/>
    <n v="29"/>
    <n v="10"/>
    <n v="41.428571428571431"/>
    <s v="At Risk"/>
  </r>
  <r>
    <x v="1"/>
    <x v="1"/>
    <n v="122"/>
    <n v="44"/>
    <n v="10"/>
    <n v="62.857142857142861"/>
    <s v="In Stock"/>
  </r>
  <r>
    <x v="2"/>
    <x v="4"/>
    <n v="2"/>
    <n v="41"/>
    <n v="14"/>
    <n v="82"/>
    <s v="At Risk"/>
  </r>
  <r>
    <x v="2"/>
    <x v="1"/>
    <n v="119"/>
    <n v="98"/>
    <n v="7"/>
    <n v="98"/>
    <s v="In Stock"/>
  </r>
  <r>
    <x v="2"/>
    <x v="1"/>
    <n v="97"/>
    <n v="20"/>
    <n v="7"/>
    <n v="20"/>
    <s v="In Stock"/>
  </r>
  <r>
    <x v="0"/>
    <x v="2"/>
    <n v="28"/>
    <n v="18"/>
    <n v="14"/>
    <n v="36"/>
    <s v="At Risk"/>
  </r>
  <r>
    <x v="1"/>
    <x v="3"/>
    <n v="75"/>
    <n v="51"/>
    <n v="7"/>
    <n v="51"/>
    <s v="In Stock"/>
  </r>
  <r>
    <x v="0"/>
    <x v="4"/>
    <n v="4"/>
    <n v="20"/>
    <n v="14"/>
    <n v="40"/>
    <s v="At Risk"/>
  </r>
  <r>
    <x v="2"/>
    <x v="0"/>
    <n v="37"/>
    <n v="81"/>
    <n v="14"/>
    <n v="162"/>
    <s v="At Risk"/>
  </r>
  <r>
    <x v="1"/>
    <x v="3"/>
    <n v="145"/>
    <n v="79"/>
    <n v="7"/>
    <n v="79"/>
    <s v="In Stock"/>
  </r>
  <r>
    <x v="1"/>
    <x v="0"/>
    <n v="196"/>
    <n v="86"/>
    <n v="7"/>
    <n v="86"/>
    <s v="In Stock"/>
  </r>
  <r>
    <x v="2"/>
    <x v="1"/>
    <n v="61"/>
    <n v="67"/>
    <n v="14"/>
    <n v="134"/>
    <s v="At Risk"/>
  </r>
  <r>
    <x v="2"/>
    <x v="2"/>
    <n v="32"/>
    <n v="15"/>
    <n v="21"/>
    <n v="45"/>
    <s v="At Risk"/>
  </r>
  <r>
    <x v="0"/>
    <x v="0"/>
    <n v="96"/>
    <n v="68"/>
    <n v="14"/>
    <n v="136"/>
    <s v="At Risk"/>
  </r>
  <r>
    <x v="1"/>
    <x v="1"/>
    <n v="106"/>
    <n v="54"/>
    <n v="7"/>
    <n v="54"/>
    <s v="In Stock"/>
  </r>
  <r>
    <x v="1"/>
    <x v="3"/>
    <n v="99"/>
    <n v="72"/>
    <n v="14"/>
    <n v="144"/>
    <s v="At Risk"/>
  </r>
  <r>
    <x v="2"/>
    <x v="0"/>
    <n v="6"/>
    <n v="14"/>
    <n v="14"/>
    <n v="28"/>
    <s v="At Risk"/>
  </r>
  <r>
    <x v="1"/>
    <x v="3"/>
    <n v="30"/>
    <n v="32"/>
    <n v="10"/>
    <n v="45.714285714285715"/>
    <s v="At Risk"/>
  </r>
  <r>
    <x v="2"/>
    <x v="2"/>
    <n v="180"/>
    <n v="39"/>
    <n v="14"/>
    <n v="78"/>
    <s v="In Stock"/>
  </r>
  <r>
    <x v="0"/>
    <x v="3"/>
    <n v="99"/>
    <n v="11"/>
    <n v="10"/>
    <n v="15.714285714285715"/>
    <s v="In Stock"/>
  </r>
  <r>
    <x v="1"/>
    <x v="1"/>
    <n v="11"/>
    <n v="48"/>
    <n v="10"/>
    <n v="68.571428571428569"/>
    <s v="At Risk"/>
  </r>
  <r>
    <x v="1"/>
    <x v="2"/>
    <n v="112"/>
    <n v="26"/>
    <n v="21"/>
    <n v="78"/>
    <s v="In Stock"/>
  </r>
  <r>
    <x v="0"/>
    <x v="3"/>
    <n v="187"/>
    <n v="73"/>
    <n v="21"/>
    <n v="219"/>
    <s v="At Risk"/>
  </r>
  <r>
    <x v="1"/>
    <x v="2"/>
    <n v="69"/>
    <n v="92"/>
    <n v="10"/>
    <n v="131.42857142857144"/>
    <s v="At Risk"/>
  </r>
  <r>
    <x v="0"/>
    <x v="3"/>
    <n v="62"/>
    <n v="37"/>
    <n v="21"/>
    <n v="111"/>
    <s v="At Risk"/>
  </r>
  <r>
    <x v="0"/>
    <x v="1"/>
    <n v="21"/>
    <n v="77"/>
    <n v="21"/>
    <n v="231"/>
    <s v="At Risk"/>
  </r>
  <r>
    <x v="2"/>
    <x v="0"/>
    <n v="191"/>
    <n v="26"/>
    <n v="21"/>
    <n v="78"/>
    <s v="In Stock"/>
  </r>
  <r>
    <x v="2"/>
    <x v="4"/>
    <n v="137"/>
    <n v="74"/>
    <n v="10"/>
    <n v="105.71428571428572"/>
    <s v="In Stock"/>
  </r>
  <r>
    <x v="2"/>
    <x v="2"/>
    <n v="49"/>
    <n v="23"/>
    <n v="21"/>
    <n v="69"/>
    <s v="At Risk"/>
  </r>
  <r>
    <x v="0"/>
    <x v="1"/>
    <n v="163"/>
    <n v="61"/>
    <n v="7"/>
    <n v="61"/>
    <s v="In Stock"/>
  </r>
  <r>
    <x v="0"/>
    <x v="1"/>
    <n v="138"/>
    <n v="42"/>
    <n v="10"/>
    <n v="60"/>
    <s v="In Stock"/>
  </r>
  <r>
    <x v="0"/>
    <x v="2"/>
    <n v="57"/>
    <n v="96"/>
    <n v="10"/>
    <n v="137.14285714285714"/>
    <s v="At Risk"/>
  </r>
  <r>
    <x v="2"/>
    <x v="3"/>
    <n v="28"/>
    <n v="13"/>
    <n v="7"/>
    <n v="13"/>
    <s v="In Stock"/>
  </r>
  <r>
    <x v="0"/>
    <x v="1"/>
    <n v="38"/>
    <n v="24"/>
    <n v="14"/>
    <n v="48"/>
    <s v="At Risk"/>
  </r>
  <r>
    <x v="1"/>
    <x v="1"/>
    <n v="74"/>
    <n v="41"/>
    <n v="10"/>
    <n v="58.571428571428569"/>
    <s v="In Stock"/>
  </r>
  <r>
    <x v="0"/>
    <x v="0"/>
    <n v="21"/>
    <n v="84"/>
    <n v="14"/>
    <n v="168"/>
    <s v="At Risk"/>
  </r>
  <r>
    <x v="0"/>
    <x v="4"/>
    <n v="125"/>
    <n v="65"/>
    <n v="21"/>
    <n v="195"/>
    <s v="At Risk"/>
  </r>
  <r>
    <x v="1"/>
    <x v="1"/>
    <n v="46"/>
    <n v="89"/>
    <n v="7"/>
    <n v="89"/>
    <s v="At Risk"/>
  </r>
  <r>
    <x v="0"/>
    <x v="0"/>
    <n v="5"/>
    <n v="28"/>
    <n v="7"/>
    <n v="28"/>
    <s v="At Risk"/>
  </r>
  <r>
    <x v="1"/>
    <x v="2"/>
    <n v="0"/>
    <n v="67"/>
    <n v="21"/>
    <n v="201"/>
    <s v="Stockout"/>
  </r>
  <r>
    <x v="2"/>
    <x v="3"/>
    <n v="188"/>
    <n v="44"/>
    <n v="21"/>
    <n v="132"/>
    <s v="In Stock"/>
  </r>
  <r>
    <x v="1"/>
    <x v="4"/>
    <n v="23"/>
    <n v="21"/>
    <n v="10"/>
    <n v="30"/>
    <s v="At Risk"/>
  </r>
  <r>
    <x v="0"/>
    <x v="0"/>
    <n v="26"/>
    <n v="81"/>
    <n v="21"/>
    <n v="243"/>
    <s v="At Risk"/>
  </r>
  <r>
    <x v="2"/>
    <x v="4"/>
    <n v="144"/>
    <n v="62"/>
    <n v="21"/>
    <n v="186"/>
    <s v="At Risk"/>
  </r>
  <r>
    <x v="0"/>
    <x v="2"/>
    <n v="173"/>
    <n v="59"/>
    <n v="21"/>
    <n v="177"/>
    <s v="At Risk"/>
  </r>
  <r>
    <x v="0"/>
    <x v="2"/>
    <n v="92"/>
    <n v="73"/>
    <n v="21"/>
    <n v="219"/>
    <s v="At Risk"/>
  </r>
  <r>
    <x v="1"/>
    <x v="0"/>
    <n v="121"/>
    <n v="12"/>
    <n v="21"/>
    <n v="36"/>
    <s v="In Stock"/>
  </r>
  <r>
    <x v="2"/>
    <x v="4"/>
    <n v="198"/>
    <n v="26"/>
    <n v="10"/>
    <n v="37.142857142857146"/>
    <s v="In Stock"/>
  </r>
  <r>
    <x v="1"/>
    <x v="4"/>
    <n v="187"/>
    <n v="72"/>
    <n v="10"/>
    <n v="102.85714285714286"/>
    <s v="In Stock"/>
  </r>
  <r>
    <x v="2"/>
    <x v="1"/>
    <n v="116"/>
    <n v="11"/>
    <n v="21"/>
    <n v="33"/>
    <s v="In Stock"/>
  </r>
  <r>
    <x v="0"/>
    <x v="1"/>
    <n v="71"/>
    <n v="30"/>
    <n v="10"/>
    <n v="42.857142857142861"/>
    <s v="In Stock"/>
  </r>
  <r>
    <x v="2"/>
    <x v="3"/>
    <n v="109"/>
    <n v="47"/>
    <n v="21"/>
    <n v="141"/>
    <s v="At Risk"/>
  </r>
  <r>
    <x v="0"/>
    <x v="1"/>
    <n v="32"/>
    <n v="50"/>
    <n v="21"/>
    <n v="150"/>
    <s v="At Risk"/>
  </r>
  <r>
    <x v="0"/>
    <x v="2"/>
    <n v="87"/>
    <n v="50"/>
    <n v="7"/>
    <n v="50"/>
    <s v="In Stock"/>
  </r>
  <r>
    <x v="1"/>
    <x v="0"/>
    <n v="147"/>
    <n v="42"/>
    <n v="10"/>
    <n v="60"/>
    <s v="In Stock"/>
  </r>
  <r>
    <x v="2"/>
    <x v="0"/>
    <n v="96"/>
    <n v="11"/>
    <n v="7"/>
    <n v="11"/>
    <s v="In Stock"/>
  </r>
  <r>
    <x v="1"/>
    <x v="4"/>
    <n v="157"/>
    <n v="42"/>
    <n v="7"/>
    <n v="42"/>
    <s v="In Stock"/>
  </r>
  <r>
    <x v="2"/>
    <x v="3"/>
    <n v="165"/>
    <n v="99"/>
    <n v="10"/>
    <n v="141.42857142857144"/>
    <s v="In Stock"/>
  </r>
  <r>
    <x v="2"/>
    <x v="3"/>
    <n v="142"/>
    <n v="53"/>
    <n v="7"/>
    <n v="53"/>
    <s v="In Stock"/>
  </r>
  <r>
    <x v="0"/>
    <x v="1"/>
    <n v="194"/>
    <n v="15"/>
    <n v="7"/>
    <n v="15"/>
    <s v="In Stock"/>
  </r>
  <r>
    <x v="2"/>
    <x v="4"/>
    <n v="102"/>
    <n v="41"/>
    <n v="7"/>
    <n v="41"/>
    <s v="In Stock"/>
  </r>
  <r>
    <x v="2"/>
    <x v="0"/>
    <n v="7"/>
    <n v="81"/>
    <n v="10"/>
    <n v="115.71428571428572"/>
    <s v="At Risk"/>
  </r>
  <r>
    <x v="2"/>
    <x v="0"/>
    <n v="61"/>
    <n v="16"/>
    <n v="14"/>
    <n v="32"/>
    <s v="In Stock"/>
  </r>
  <r>
    <x v="2"/>
    <x v="3"/>
    <n v="21"/>
    <n v="35"/>
    <n v="14"/>
    <n v="70"/>
    <s v="At Risk"/>
  </r>
  <r>
    <x v="0"/>
    <x v="4"/>
    <n v="187"/>
    <n v="23"/>
    <n v="14"/>
    <n v="46"/>
    <s v="In Stock"/>
  </r>
  <r>
    <x v="2"/>
    <x v="0"/>
    <n v="86"/>
    <n v="21"/>
    <n v="7"/>
    <n v="21"/>
    <s v="In Stock"/>
  </r>
  <r>
    <x v="1"/>
    <x v="1"/>
    <n v="121"/>
    <n v="28"/>
    <n v="14"/>
    <n v="56"/>
    <s v="In Stock"/>
  </r>
  <r>
    <x v="2"/>
    <x v="0"/>
    <n v="172"/>
    <n v="17"/>
    <n v="7"/>
    <n v="17"/>
    <s v="In Stock"/>
  </r>
  <r>
    <x v="0"/>
    <x v="1"/>
    <n v="182"/>
    <n v="41"/>
    <n v="14"/>
    <n v="82"/>
    <s v="In Stock"/>
  </r>
  <r>
    <x v="2"/>
    <x v="3"/>
    <n v="149"/>
    <n v="46"/>
    <n v="21"/>
    <n v="138"/>
    <s v="In Stock"/>
  </r>
  <r>
    <x v="1"/>
    <x v="2"/>
    <n v="130"/>
    <n v="37"/>
    <n v="10"/>
    <n v="52.857142857142861"/>
    <s v="In Stock"/>
  </r>
  <r>
    <x v="0"/>
    <x v="2"/>
    <n v="188"/>
    <n v="63"/>
    <n v="14"/>
    <n v="126"/>
    <s v="In Stock"/>
  </r>
  <r>
    <x v="0"/>
    <x v="4"/>
    <n v="134"/>
    <n v="85"/>
    <n v="7"/>
    <n v="85"/>
    <s v="In Stock"/>
  </r>
  <r>
    <x v="2"/>
    <x v="1"/>
    <n v="158"/>
    <n v="67"/>
    <n v="7"/>
    <n v="67"/>
    <s v="In Stock"/>
  </r>
  <r>
    <x v="1"/>
    <x v="0"/>
    <n v="107"/>
    <n v="29"/>
    <n v="21"/>
    <n v="87"/>
    <s v="In Stock"/>
  </r>
  <r>
    <x v="2"/>
    <x v="4"/>
    <n v="178"/>
    <n v="45"/>
    <n v="10"/>
    <n v="64.285714285714292"/>
    <s v="In Stock"/>
  </r>
  <r>
    <x v="1"/>
    <x v="3"/>
    <n v="65"/>
    <n v="88"/>
    <n v="10"/>
    <n v="125.71428571428572"/>
    <s v="At Risk"/>
  </r>
  <r>
    <x v="2"/>
    <x v="3"/>
    <n v="114"/>
    <n v="67"/>
    <n v="10"/>
    <n v="95.714285714285722"/>
    <s v="In Stock"/>
  </r>
  <r>
    <x v="1"/>
    <x v="0"/>
    <n v="130"/>
    <n v="27"/>
    <n v="21"/>
    <n v="81"/>
    <s v="In Stock"/>
  </r>
  <r>
    <x v="1"/>
    <x v="4"/>
    <n v="98"/>
    <n v="35"/>
    <n v="21"/>
    <n v="105"/>
    <s v="At Risk"/>
  </r>
  <r>
    <x v="2"/>
    <x v="3"/>
    <n v="171"/>
    <n v="23"/>
    <n v="10"/>
    <n v="32.857142857142861"/>
    <s v="In Stock"/>
  </r>
  <r>
    <x v="2"/>
    <x v="1"/>
    <n v="68"/>
    <n v="47"/>
    <n v="7"/>
    <n v="47"/>
    <s v="In Stock"/>
  </r>
  <r>
    <x v="1"/>
    <x v="0"/>
    <n v="124"/>
    <n v="23"/>
    <n v="21"/>
    <n v="69"/>
    <s v="In Stock"/>
  </r>
  <r>
    <x v="0"/>
    <x v="4"/>
    <n v="83"/>
    <n v="11"/>
    <n v="14"/>
    <n v="22"/>
    <s v="In Stock"/>
  </r>
  <r>
    <x v="2"/>
    <x v="4"/>
    <n v="122"/>
    <n v="98"/>
    <n v="7"/>
    <n v="98"/>
    <s v="In Stock"/>
  </r>
  <r>
    <x v="2"/>
    <x v="2"/>
    <n v="4"/>
    <n v="74"/>
    <n v="21"/>
    <n v="222"/>
    <s v="At Risk"/>
  </r>
  <r>
    <x v="1"/>
    <x v="2"/>
    <n v="9"/>
    <n v="76"/>
    <n v="10"/>
    <n v="108.57142857142857"/>
    <s v="At Risk"/>
  </r>
  <r>
    <x v="2"/>
    <x v="3"/>
    <n v="92"/>
    <n v="19"/>
    <n v="21"/>
    <n v="57"/>
    <s v="In Stock"/>
  </r>
  <r>
    <x v="2"/>
    <x v="4"/>
    <n v="0"/>
    <n v="14"/>
    <n v="21"/>
    <n v="42"/>
    <s v="Stockout"/>
  </r>
  <r>
    <x v="0"/>
    <x v="0"/>
    <n v="0"/>
    <n v="66"/>
    <n v="21"/>
    <n v="198"/>
    <s v="Stockout"/>
  </r>
  <r>
    <x v="2"/>
    <x v="0"/>
    <n v="27"/>
    <n v="46"/>
    <n v="14"/>
    <n v="92"/>
    <s v="At Risk"/>
  </r>
  <r>
    <x v="1"/>
    <x v="0"/>
    <n v="164"/>
    <n v="58"/>
    <n v="7"/>
    <n v="58"/>
    <s v="In Stock"/>
  </r>
  <r>
    <x v="0"/>
    <x v="0"/>
    <n v="188"/>
    <n v="29"/>
    <n v="10"/>
    <n v="41.428571428571431"/>
    <s v="In Stock"/>
  </r>
  <r>
    <x v="2"/>
    <x v="3"/>
    <n v="36"/>
    <n v="29"/>
    <n v="10"/>
    <n v="41.428571428571431"/>
    <s v="At Risk"/>
  </r>
  <r>
    <x v="1"/>
    <x v="4"/>
    <n v="118"/>
    <n v="44"/>
    <n v="10"/>
    <n v="62.857142857142861"/>
    <s v="In Stock"/>
  </r>
  <r>
    <x v="1"/>
    <x v="1"/>
    <n v="58"/>
    <n v="78"/>
    <n v="7"/>
    <n v="78"/>
    <s v="At Risk"/>
  </r>
  <r>
    <x v="1"/>
    <x v="2"/>
    <n v="11"/>
    <n v="29"/>
    <n v="7"/>
    <n v="29"/>
    <s v="At Risk"/>
  </r>
  <r>
    <x v="2"/>
    <x v="2"/>
    <n v="42"/>
    <n v="98"/>
    <n v="10"/>
    <n v="140"/>
    <s v="At Risk"/>
  </r>
  <r>
    <x v="1"/>
    <x v="4"/>
    <n v="38"/>
    <n v="65"/>
    <n v="14"/>
    <n v="130"/>
    <s v="At Risk"/>
  </r>
  <r>
    <x v="0"/>
    <x v="3"/>
    <n v="150"/>
    <n v="53"/>
    <n v="10"/>
    <n v="75.714285714285722"/>
    <s v="In Stock"/>
  </r>
  <r>
    <x v="0"/>
    <x v="1"/>
    <n v="51"/>
    <n v="89"/>
    <n v="10"/>
    <n v="127.14285714285714"/>
    <s v="At Risk"/>
  </r>
  <r>
    <x v="2"/>
    <x v="0"/>
    <n v="118"/>
    <n v="17"/>
    <n v="10"/>
    <n v="24.285714285714285"/>
    <s v="In Stock"/>
  </r>
  <r>
    <x v="1"/>
    <x v="4"/>
    <n v="7"/>
    <n v="38"/>
    <n v="21"/>
    <n v="114"/>
    <s v="At Risk"/>
  </r>
  <r>
    <x v="2"/>
    <x v="1"/>
    <n v="85"/>
    <n v="56"/>
    <n v="10"/>
    <n v="80"/>
    <s v="In Stock"/>
  </r>
  <r>
    <x v="1"/>
    <x v="3"/>
    <n v="170"/>
    <n v="83"/>
    <n v="10"/>
    <n v="118.57142857142857"/>
    <s v="In Stock"/>
  </r>
  <r>
    <x v="2"/>
    <x v="3"/>
    <n v="144"/>
    <n v="35"/>
    <n v="21"/>
    <n v="105"/>
    <s v="In Stock"/>
  </r>
  <r>
    <x v="0"/>
    <x v="4"/>
    <n v="75"/>
    <n v="81"/>
    <n v="7"/>
    <n v="81"/>
    <s v="At Risk"/>
  </r>
  <r>
    <x v="2"/>
    <x v="0"/>
    <n v="32"/>
    <n v="10"/>
    <n v="14"/>
    <n v="20"/>
    <s v="In Stock"/>
  </r>
  <r>
    <x v="0"/>
    <x v="1"/>
    <n v="47"/>
    <n v="78"/>
    <n v="7"/>
    <n v="78"/>
    <s v="At Risk"/>
  </r>
  <r>
    <x v="2"/>
    <x v="0"/>
    <n v="193"/>
    <n v="73"/>
    <n v="10"/>
    <n v="104.28571428571429"/>
    <s v="In Stock"/>
  </r>
  <r>
    <x v="0"/>
    <x v="4"/>
    <n v="160"/>
    <n v="50"/>
    <n v="7"/>
    <n v="50"/>
    <s v="In Stock"/>
  </r>
  <r>
    <x v="1"/>
    <x v="4"/>
    <n v="76"/>
    <n v="40"/>
    <n v="7"/>
    <n v="40"/>
    <s v="In Stock"/>
  </r>
  <r>
    <x v="0"/>
    <x v="0"/>
    <n v="97"/>
    <n v="13"/>
    <n v="10"/>
    <n v="18.571428571428573"/>
    <s v="In Stock"/>
  </r>
  <r>
    <x v="0"/>
    <x v="3"/>
    <n v="81"/>
    <n v="22"/>
    <n v="7"/>
    <n v="22"/>
    <s v="In Stock"/>
  </r>
  <r>
    <x v="0"/>
    <x v="2"/>
    <n v="108"/>
    <n v="84"/>
    <n v="7"/>
    <n v="84"/>
    <s v="In Stock"/>
  </r>
  <r>
    <x v="2"/>
    <x v="4"/>
    <n v="142"/>
    <n v="74"/>
    <n v="21"/>
    <n v="222"/>
    <s v="At Risk"/>
  </r>
  <r>
    <x v="2"/>
    <x v="1"/>
    <n v="146"/>
    <n v="69"/>
    <n v="7"/>
    <n v="69"/>
    <s v="In Stock"/>
  </r>
  <r>
    <x v="1"/>
    <x v="4"/>
    <n v="48"/>
    <n v="44"/>
    <n v="21"/>
    <n v="132"/>
    <s v="At Risk"/>
  </r>
  <r>
    <x v="2"/>
    <x v="3"/>
    <n v="10"/>
    <n v="81"/>
    <n v="10"/>
    <n v="115.71428571428572"/>
    <s v="At Risk"/>
  </r>
  <r>
    <x v="2"/>
    <x v="3"/>
    <n v="193"/>
    <n v="55"/>
    <n v="7"/>
    <n v="55"/>
    <s v="In Stock"/>
  </r>
  <r>
    <x v="0"/>
    <x v="1"/>
    <n v="25"/>
    <n v="81"/>
    <n v="21"/>
    <n v="243"/>
    <s v="At Risk"/>
  </r>
  <r>
    <x v="2"/>
    <x v="0"/>
    <n v="116"/>
    <n v="35"/>
    <n v="7"/>
    <n v="35"/>
    <s v="In Stock"/>
  </r>
  <r>
    <x v="1"/>
    <x v="3"/>
    <n v="47"/>
    <n v="46"/>
    <n v="14"/>
    <n v="92"/>
    <s v="At Risk"/>
  </r>
  <r>
    <x v="0"/>
    <x v="2"/>
    <n v="175"/>
    <n v="96"/>
    <n v="10"/>
    <n v="137.14285714285714"/>
    <s v="In Stock"/>
  </r>
  <r>
    <x v="2"/>
    <x v="3"/>
    <n v="107"/>
    <n v="52"/>
    <n v="7"/>
    <n v="52"/>
    <s v="In Stock"/>
  </r>
  <r>
    <x v="1"/>
    <x v="2"/>
    <n v="79"/>
    <n v="56"/>
    <n v="7"/>
    <n v="56"/>
    <s v="In Stock"/>
  </r>
  <r>
    <x v="0"/>
    <x v="4"/>
    <n v="35"/>
    <n v="84"/>
    <n v="14"/>
    <n v="168"/>
    <s v="At Risk"/>
  </r>
  <r>
    <x v="0"/>
    <x v="0"/>
    <n v="20"/>
    <n v="22"/>
    <n v="10"/>
    <n v="31.428571428571431"/>
    <s v="At Risk"/>
  </r>
  <r>
    <x v="0"/>
    <x v="3"/>
    <n v="77"/>
    <n v="77"/>
    <n v="21"/>
    <n v="231"/>
    <s v="At Risk"/>
  </r>
  <r>
    <x v="1"/>
    <x v="0"/>
    <n v="26"/>
    <n v="38"/>
    <n v="14"/>
    <n v="76"/>
    <s v="At Risk"/>
  </r>
  <r>
    <x v="0"/>
    <x v="3"/>
    <n v="163"/>
    <n v="39"/>
    <n v="10"/>
    <n v="55.714285714285715"/>
    <s v="In Stock"/>
  </r>
  <r>
    <x v="2"/>
    <x v="4"/>
    <n v="76"/>
    <n v="13"/>
    <n v="10"/>
    <n v="18.571428571428573"/>
    <s v="In Stock"/>
  </r>
  <r>
    <x v="1"/>
    <x v="2"/>
    <n v="6"/>
    <n v="83"/>
    <n v="14"/>
    <n v="166"/>
    <s v="At Risk"/>
  </r>
  <r>
    <x v="1"/>
    <x v="4"/>
    <n v="169"/>
    <n v="70"/>
    <n v="10"/>
    <n v="100"/>
    <s v="In Stock"/>
  </r>
  <r>
    <x v="2"/>
    <x v="4"/>
    <n v="171"/>
    <n v="54"/>
    <n v="10"/>
    <n v="77.142857142857139"/>
    <s v="In Stock"/>
  </r>
  <r>
    <x v="0"/>
    <x v="2"/>
    <n v="140"/>
    <n v="31"/>
    <n v="10"/>
    <n v="44.285714285714285"/>
    <s v="In Stock"/>
  </r>
  <r>
    <x v="1"/>
    <x v="0"/>
    <n v="136"/>
    <n v="35"/>
    <n v="7"/>
    <n v="35"/>
    <s v="In Stock"/>
  </r>
  <r>
    <x v="0"/>
    <x v="3"/>
    <n v="121"/>
    <n v="51"/>
    <n v="21"/>
    <n v="153"/>
    <s v="At Risk"/>
  </r>
  <r>
    <x v="1"/>
    <x v="3"/>
    <n v="90"/>
    <n v="46"/>
    <n v="21"/>
    <n v="138"/>
    <s v="At Risk"/>
  </r>
  <r>
    <x v="2"/>
    <x v="2"/>
    <n v="99"/>
    <n v="69"/>
    <n v="14"/>
    <n v="138"/>
    <s v="At Risk"/>
  </r>
  <r>
    <x v="2"/>
    <x v="4"/>
    <n v="145"/>
    <n v="28"/>
    <n v="21"/>
    <n v="84"/>
    <s v="In Stock"/>
  </r>
  <r>
    <x v="2"/>
    <x v="4"/>
    <n v="182"/>
    <n v="78"/>
    <n v="14"/>
    <n v="156"/>
    <s v="In Stock"/>
  </r>
  <r>
    <x v="1"/>
    <x v="2"/>
    <n v="107"/>
    <n v="42"/>
    <n v="14"/>
    <n v="84"/>
    <s v="In Stock"/>
  </r>
  <r>
    <x v="1"/>
    <x v="4"/>
    <n v="149"/>
    <n v="57"/>
    <n v="7"/>
    <n v="57"/>
    <s v="In Stock"/>
  </r>
  <r>
    <x v="0"/>
    <x v="2"/>
    <n v="198"/>
    <n v="41"/>
    <n v="14"/>
    <n v="82"/>
    <s v="In Stock"/>
  </r>
  <r>
    <x v="2"/>
    <x v="4"/>
    <n v="77"/>
    <n v="86"/>
    <n v="7"/>
    <n v="86"/>
    <s v="At Risk"/>
  </r>
  <r>
    <x v="1"/>
    <x v="4"/>
    <n v="1"/>
    <n v="73"/>
    <n v="14"/>
    <n v="146"/>
    <s v="At Risk"/>
  </r>
  <r>
    <x v="0"/>
    <x v="1"/>
    <n v="145"/>
    <n v="76"/>
    <n v="10"/>
    <n v="108.57142857142857"/>
    <s v="In Stock"/>
  </r>
  <r>
    <x v="2"/>
    <x v="1"/>
    <n v="166"/>
    <n v="50"/>
    <n v="7"/>
    <n v="50"/>
    <s v="In Stock"/>
  </r>
  <r>
    <x v="0"/>
    <x v="0"/>
    <n v="45"/>
    <n v="28"/>
    <n v="21"/>
    <n v="84"/>
    <s v="At Risk"/>
  </r>
  <r>
    <x v="2"/>
    <x v="3"/>
    <n v="31"/>
    <n v="48"/>
    <n v="7"/>
    <n v="48"/>
    <s v="At Risk"/>
  </r>
  <r>
    <x v="2"/>
    <x v="0"/>
    <n v="96"/>
    <n v="45"/>
    <n v="14"/>
    <n v="90"/>
    <s v="In Stock"/>
  </r>
  <r>
    <x v="1"/>
    <x v="4"/>
    <n v="122"/>
    <n v="79"/>
    <n v="7"/>
    <n v="79"/>
    <s v="In Stock"/>
  </r>
  <r>
    <x v="0"/>
    <x v="0"/>
    <n v="12"/>
    <n v="58"/>
    <n v="21"/>
    <n v="174"/>
    <s v="At Risk"/>
  </r>
  <r>
    <x v="2"/>
    <x v="0"/>
    <n v="4"/>
    <n v="53"/>
    <n v="14"/>
    <n v="106"/>
    <s v="At Risk"/>
  </r>
  <r>
    <x v="1"/>
    <x v="3"/>
    <n v="66"/>
    <n v="53"/>
    <n v="7"/>
    <n v="53"/>
    <s v="In Stock"/>
  </r>
  <r>
    <x v="2"/>
    <x v="2"/>
    <n v="85"/>
    <n v="79"/>
    <n v="10"/>
    <n v="112.85714285714286"/>
    <s v="At Risk"/>
  </r>
  <r>
    <x v="0"/>
    <x v="0"/>
    <n v="1"/>
    <n v="90"/>
    <n v="14"/>
    <n v="180"/>
    <s v="At Risk"/>
  </r>
  <r>
    <x v="2"/>
    <x v="0"/>
    <n v="7"/>
    <n v="31"/>
    <n v="21"/>
    <n v="93"/>
    <s v="At Risk"/>
  </r>
  <r>
    <x v="2"/>
    <x v="0"/>
    <n v="196"/>
    <n v="86"/>
    <n v="7"/>
    <n v="86"/>
    <s v="In Stock"/>
  </r>
  <r>
    <x v="0"/>
    <x v="4"/>
    <n v="54"/>
    <n v="89"/>
    <n v="10"/>
    <n v="127.14285714285714"/>
    <s v="At Risk"/>
  </r>
  <r>
    <x v="2"/>
    <x v="4"/>
    <n v="54"/>
    <n v="25"/>
    <n v="21"/>
    <n v="75"/>
    <s v="At Risk"/>
  </r>
  <r>
    <x v="1"/>
    <x v="0"/>
    <n v="135"/>
    <n v="93"/>
    <n v="14"/>
    <n v="186"/>
    <s v="At Risk"/>
  </r>
  <r>
    <x v="2"/>
    <x v="1"/>
    <n v="22"/>
    <n v="14"/>
    <n v="21"/>
    <n v="42"/>
    <s v="At Risk"/>
  </r>
  <r>
    <x v="1"/>
    <x v="4"/>
    <n v="29"/>
    <n v="30"/>
    <n v="21"/>
    <n v="90"/>
    <s v="At Risk"/>
  </r>
  <r>
    <x v="2"/>
    <x v="3"/>
    <n v="199"/>
    <n v="41"/>
    <n v="7"/>
    <n v="41"/>
    <s v="In Stock"/>
  </r>
  <r>
    <x v="1"/>
    <x v="0"/>
    <n v="37"/>
    <n v="23"/>
    <n v="21"/>
    <n v="69"/>
    <s v="At Risk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">
  <r>
    <s v="T1000"/>
    <x v="0"/>
    <s v="Quality Inspection"/>
    <s v="18-Jan-25"/>
    <s v="02-Feb-25"/>
    <s v="01-Feb-25"/>
    <s v="Completed"/>
  </r>
  <r>
    <s v="T1001"/>
    <x v="0"/>
    <s v="High-Voltage Safety"/>
    <s v="02-Jan-25"/>
    <s v="29-Jan-25"/>
    <s v="31-Jan-25"/>
    <s v="Overdue"/>
  </r>
  <r>
    <s v="T1002"/>
    <x v="1"/>
    <s v="Quality Inspection"/>
    <s v="20-Jan-25"/>
    <s v="24-Jan-25"/>
    <s v="17-Feb-25"/>
    <s v="Completed"/>
  </r>
  <r>
    <s v="T1003"/>
    <x v="1"/>
    <s v="Forklift Safety"/>
    <s v="03-Jan-25"/>
    <s v="31-Jan-25"/>
    <s v="14-Feb-25"/>
    <s v="Completed"/>
  </r>
  <r>
    <s v="T1004"/>
    <x v="2"/>
    <s v="SOP Update"/>
    <s v="05-Jan-25"/>
    <s v="09-Feb-25"/>
    <s v="09-Feb-25"/>
    <s v="Completed"/>
  </r>
  <r>
    <s v="T1005"/>
    <x v="1"/>
    <s v="High-Voltage Safety"/>
    <s v="10-Jan-25"/>
    <s v="26-Jan-25"/>
    <s v="17-Feb-25"/>
    <s v="Completed"/>
  </r>
  <r>
    <s v="T1006"/>
    <x v="0"/>
    <s v="Quality Inspection"/>
    <s v="10-Jan-25"/>
    <s v="03-Feb-25"/>
    <s v="05-Feb-25"/>
    <s v="Overdue"/>
  </r>
  <r>
    <s v="T1007"/>
    <x v="1"/>
    <s v="SOP Update"/>
    <s v="07-Jan-25"/>
    <s v="09-Feb-25"/>
    <s v="13-Feb-25"/>
    <s v="Overdue"/>
  </r>
  <r>
    <s v="T1008"/>
    <x v="0"/>
    <s v="Quality Inspection"/>
    <s v="03-Jan-25"/>
    <s v="22-Jan-25"/>
    <s v="26-Feb-25"/>
    <s v="Overdue"/>
  </r>
  <r>
    <s v="T1009"/>
    <x v="2"/>
    <s v="Quality Inspection"/>
    <s v="18-Jan-25"/>
    <s v="03-Feb-25"/>
    <s v="19-Feb-25"/>
    <s v="Overdue"/>
  </r>
  <r>
    <s v="T1010"/>
    <x v="2"/>
    <s v="SOP Update"/>
    <s v="10-Jan-25"/>
    <s v="22-Jan-25"/>
    <s v="24-Feb-25"/>
    <s v="Overdue"/>
  </r>
  <r>
    <s v="T1011"/>
    <x v="0"/>
    <s v="Forklift Safety"/>
    <s v="01-Jan-25"/>
    <s v="24-Jan-25"/>
    <m/>
    <s v="In Progress"/>
  </r>
  <r>
    <s v="T1012"/>
    <x v="2"/>
    <s v="High-Voltage Safety"/>
    <s v="14-Jan-25"/>
    <s v="05-Feb-25"/>
    <s v="21-Feb-25"/>
    <s v="Overdue"/>
  </r>
  <r>
    <s v="T1013"/>
    <x v="2"/>
    <s v="High-Voltage Safety"/>
    <s v="20-Jan-25"/>
    <s v="23-Jan-25"/>
    <s v="02-Feb-25"/>
    <s v="Completed"/>
  </r>
  <r>
    <s v="T1014"/>
    <x v="0"/>
    <s v="Forklift Safety"/>
    <s v="13-Jan-25"/>
    <s v="22-Jan-25"/>
    <s v="07-Feb-25"/>
    <s v="Completed"/>
  </r>
  <r>
    <s v="T1015"/>
    <x v="0"/>
    <s v="Forklift Safety"/>
    <s v="04-Jan-25"/>
    <s v="04-Feb-25"/>
    <s v="03-Feb-25"/>
    <s v="Completed"/>
  </r>
  <r>
    <s v="T1016"/>
    <x v="0"/>
    <s v="SOP Update"/>
    <s v="12-Jan-25"/>
    <s v="02-Feb-25"/>
    <m/>
    <s v="In Progress"/>
  </r>
  <r>
    <s v="T1017"/>
    <x v="2"/>
    <s v="SOP Update"/>
    <s v="18-Jan-25"/>
    <s v="26-Jan-25"/>
    <s v="28-Feb-25"/>
    <s v="Overdue"/>
  </r>
  <r>
    <s v="T1018"/>
    <x v="1"/>
    <s v="Forklift Safety"/>
    <s v="02-Jan-25"/>
    <s v="08-Feb-25"/>
    <m/>
    <s v="In Progress"/>
  </r>
  <r>
    <s v="T1019"/>
    <x v="1"/>
    <s v="High-Voltage Safety"/>
    <s v="19-Jan-25"/>
    <s v="22-Jan-25"/>
    <s v="09-Feb-25"/>
    <s v="Completed"/>
  </r>
  <r>
    <s v="T1020"/>
    <x v="0"/>
    <s v="Forklift Safety"/>
    <s v="11-Jan-25"/>
    <s v="07-Feb-25"/>
    <s v="28-Feb-25"/>
    <s v="Overdue"/>
  </r>
  <r>
    <s v="T1021"/>
    <x v="1"/>
    <s v="SOP Update"/>
    <s v="15-Jan-25"/>
    <s v="29-Jan-25"/>
    <s v="22-Feb-25"/>
    <s v="Completed"/>
  </r>
  <r>
    <s v="T1022"/>
    <x v="1"/>
    <s v="High-Voltage Safety"/>
    <s v="03-Jan-25"/>
    <s v="29-Jan-25"/>
    <s v="27-Feb-25"/>
    <s v="Completed"/>
  </r>
  <r>
    <s v="T1023"/>
    <x v="2"/>
    <s v="Forklift Safety"/>
    <s v="19-Jan-25"/>
    <s v="27-Jan-25"/>
    <s v="15-Feb-25"/>
    <s v="Completed"/>
  </r>
  <r>
    <s v="T1024"/>
    <x v="0"/>
    <s v="SOP Update"/>
    <s v="04-Jan-25"/>
    <s v="27-Jan-25"/>
    <s v="07-Feb-25"/>
    <s v="Completed"/>
  </r>
  <r>
    <s v="T1025"/>
    <x v="0"/>
    <s v="High-Voltage Safety"/>
    <s v="07-Jan-25"/>
    <s v="09-Feb-25"/>
    <s v="28-Feb-25"/>
    <s v="Overdue"/>
  </r>
  <r>
    <s v="T1026"/>
    <x v="2"/>
    <s v="Quality Inspection"/>
    <s v="18-Jan-25"/>
    <s v="25-Jan-25"/>
    <s v="19-Feb-25"/>
    <s v="Completed"/>
  </r>
  <r>
    <s v="T1027"/>
    <x v="1"/>
    <s v="Forklift Safety"/>
    <s v="03-Jan-25"/>
    <s v="27-Jan-25"/>
    <s v="26-Feb-25"/>
    <s v="Completed"/>
  </r>
  <r>
    <s v="T1028"/>
    <x v="2"/>
    <s v="Forklift Safety"/>
    <s v="07-Jan-25"/>
    <s v="25-Jan-25"/>
    <s v="28-Feb-25"/>
    <s v="Overdue"/>
  </r>
  <r>
    <s v="T1029"/>
    <x v="2"/>
    <s v="High-Voltage Safety"/>
    <s v="02-Jan-25"/>
    <s v="26-Jan-25"/>
    <s v="14-Feb-25"/>
    <s v="Completed"/>
  </r>
  <r>
    <s v="T1030"/>
    <x v="0"/>
    <s v="Forklift Safety"/>
    <s v="07-Jan-25"/>
    <s v="25-Jan-25"/>
    <s v="31-Jan-25"/>
    <s v="Overdue"/>
  </r>
  <r>
    <s v="T1031"/>
    <x v="0"/>
    <s v="High-Voltage Safety"/>
    <s v="18-Jan-25"/>
    <s v="02-Feb-25"/>
    <s v="20-Feb-25"/>
    <s v="Overdue"/>
  </r>
  <r>
    <s v="T1032"/>
    <x v="0"/>
    <s v="Forklift Safety"/>
    <s v="05-Jan-25"/>
    <s v="02-Feb-25"/>
    <s v="03-Feb-25"/>
    <s v="Overdue"/>
  </r>
  <r>
    <s v="T1033"/>
    <x v="0"/>
    <s v="Quality Inspection"/>
    <s v="17-Jan-25"/>
    <s v="31-Jan-25"/>
    <m/>
    <s v="In Progress"/>
  </r>
  <r>
    <s v="T1034"/>
    <x v="0"/>
    <s v="SOP Update"/>
    <s v="04-Jan-25"/>
    <s v="22-Jan-25"/>
    <s v="19-Feb-25"/>
    <s v="Completed"/>
  </r>
  <r>
    <s v="T1035"/>
    <x v="2"/>
    <s v="SOP Update"/>
    <s v="03-Jan-25"/>
    <s v="29-Jan-25"/>
    <s v="28-Feb-25"/>
    <s v="Completed"/>
  </r>
  <r>
    <s v="T1036"/>
    <x v="0"/>
    <s v="Forklift Safety"/>
    <s v="10-Jan-25"/>
    <s v="30-Jan-25"/>
    <s v="12-Feb-25"/>
    <s v="Completed"/>
  </r>
  <r>
    <s v="T1037"/>
    <x v="0"/>
    <s v="High-Voltage Safety"/>
    <s v="17-Jan-25"/>
    <s v="29-Jan-25"/>
    <s v="08-Feb-25"/>
    <s v="Completed"/>
  </r>
  <r>
    <s v="T1038"/>
    <x v="0"/>
    <s v="Forklift Safety"/>
    <s v="16-Jan-25"/>
    <s v="21-Jan-25"/>
    <s v="09-Feb-25"/>
    <s v="Completed"/>
  </r>
  <r>
    <s v="T1039"/>
    <x v="2"/>
    <s v="Forklift Safety"/>
    <s v="08-Jan-25"/>
    <s v="31-Jan-25"/>
    <s v="22-Feb-25"/>
    <s v="Completed"/>
  </r>
  <r>
    <s v="T1040"/>
    <x v="2"/>
    <s v="SOP Update"/>
    <s v="08-Jan-25"/>
    <s v="06-Feb-25"/>
    <s v="14-Feb-25"/>
    <s v="Overdue"/>
  </r>
  <r>
    <s v="T1041"/>
    <x v="0"/>
    <s v="SOP Update"/>
    <s v="13-Jan-25"/>
    <s v="08-Feb-25"/>
    <s v="04-Feb-25"/>
    <s v="Completed"/>
  </r>
  <r>
    <s v="T1042"/>
    <x v="0"/>
    <s v="Quality Inspection"/>
    <s v="05-Jan-25"/>
    <s v="28-Jan-25"/>
    <s v="12-Feb-25"/>
    <s v="Completed"/>
  </r>
  <r>
    <s v="T1043"/>
    <x v="0"/>
    <s v="Quality Inspection"/>
    <s v="11-Jan-25"/>
    <s v="21-Jan-25"/>
    <s v="12-Feb-25"/>
    <s v="Completed"/>
  </r>
  <r>
    <s v="T1044"/>
    <x v="1"/>
    <s v="SOP Update"/>
    <s v="03-Jan-25"/>
    <s v="06-Feb-25"/>
    <s v="04-Feb-25"/>
    <s v="Completed"/>
  </r>
  <r>
    <s v="T1045"/>
    <x v="0"/>
    <s v="SOP Update"/>
    <s v="14-Jan-25"/>
    <s v="24-Jan-25"/>
    <s v="10-Feb-25"/>
    <s v="Completed"/>
  </r>
  <r>
    <s v="T1046"/>
    <x v="1"/>
    <s v="Quality Inspection"/>
    <s v="07-Jan-25"/>
    <s v="08-Feb-25"/>
    <s v="27-Feb-25"/>
    <s v="Overdue"/>
  </r>
  <r>
    <s v="T1047"/>
    <x v="1"/>
    <s v="Quality Inspection"/>
    <s v="05-Jan-25"/>
    <s v="25-Jan-25"/>
    <s v="01-Mar-25"/>
    <s v="Completed"/>
  </r>
  <r>
    <s v="T1048"/>
    <x v="2"/>
    <s v="SOP Update"/>
    <s v="08-Jan-25"/>
    <s v="30-Jan-25"/>
    <s v="05-Feb-25"/>
    <s v="Completed"/>
  </r>
  <r>
    <s v="T1049"/>
    <x v="1"/>
    <s v="SOP Update"/>
    <s v="16-Jan-25"/>
    <s v="06-Feb-25"/>
    <m/>
    <s v="In Progress"/>
  </r>
  <r>
    <s v="T1050"/>
    <x v="0"/>
    <s v="High-Voltage Safety"/>
    <s v="02-Jan-25"/>
    <s v="04-Feb-25"/>
    <s v="17-Feb-25"/>
    <s v="Overdue"/>
  </r>
  <r>
    <s v="T1051"/>
    <x v="1"/>
    <s v="High-Voltage Safety"/>
    <s v="04-Jan-25"/>
    <s v="24-Jan-25"/>
    <s v="13-Feb-25"/>
    <s v="Completed"/>
  </r>
  <r>
    <s v="T1052"/>
    <x v="0"/>
    <s v="High-Voltage Safety"/>
    <s v="18-Jan-25"/>
    <s v="30-Jan-25"/>
    <s v="20-Feb-25"/>
    <s v="Completed"/>
  </r>
  <r>
    <s v="T1053"/>
    <x v="1"/>
    <s v="SOP Update"/>
    <s v="02-Jan-25"/>
    <s v="02-Feb-25"/>
    <s v="20-Feb-25"/>
    <s v="Overdue"/>
  </r>
  <r>
    <s v="T1054"/>
    <x v="1"/>
    <s v="SOP Update"/>
    <s v="02-Jan-25"/>
    <s v="31-Jan-25"/>
    <s v="09-Feb-25"/>
    <s v="Completed"/>
  </r>
  <r>
    <s v="T1055"/>
    <x v="1"/>
    <s v="High-Voltage Safety"/>
    <s v="08-Jan-25"/>
    <s v="07-Feb-25"/>
    <s v="22-Feb-25"/>
    <s v="Overdue"/>
  </r>
  <r>
    <s v="T1056"/>
    <x v="0"/>
    <s v="High-Voltage Safety"/>
    <s v="08-Jan-25"/>
    <s v="03-Feb-25"/>
    <s v="27-Feb-25"/>
    <s v="Overdue"/>
  </r>
  <r>
    <s v="T1057"/>
    <x v="2"/>
    <s v="High-Voltage Safety"/>
    <s v="18-Jan-25"/>
    <s v="09-Feb-25"/>
    <s v="01-Mar-25"/>
    <s v="Completed"/>
  </r>
  <r>
    <s v="T1058"/>
    <x v="0"/>
    <s v="SOP Update"/>
    <s v="19-Jan-25"/>
    <s v="03-Feb-25"/>
    <s v="16-Feb-25"/>
    <s v="Overdue"/>
  </r>
  <r>
    <s v="T1059"/>
    <x v="0"/>
    <s v="Quality Inspection"/>
    <s v="07-Jan-25"/>
    <s v="06-Feb-25"/>
    <s v="11-Feb-25"/>
    <s v="Overdue"/>
  </r>
  <r>
    <s v="T1060"/>
    <x v="0"/>
    <s v="Quality Inspection"/>
    <s v="18-Jan-25"/>
    <s v="02-Feb-25"/>
    <s v="01-Mar-25"/>
    <s v="Completed"/>
  </r>
  <r>
    <s v="T1061"/>
    <x v="0"/>
    <s v="Forklift Safety"/>
    <s v="08-Jan-25"/>
    <s v="03-Feb-25"/>
    <s v="07-Feb-25"/>
    <s v="Overdue"/>
  </r>
  <r>
    <s v="T1062"/>
    <x v="2"/>
    <s v="Quality Inspection"/>
    <s v="12-Jan-25"/>
    <s v="31-Jan-25"/>
    <s v="21-Feb-25"/>
    <s v="Completed"/>
  </r>
  <r>
    <s v="T1063"/>
    <x v="2"/>
    <s v="Quality Inspection"/>
    <s v="13-Jan-25"/>
    <s v="07-Feb-25"/>
    <s v="01-Feb-25"/>
    <s v="Completed"/>
  </r>
  <r>
    <s v="T1064"/>
    <x v="0"/>
    <s v="High-Voltage Safety"/>
    <s v="15-Jan-25"/>
    <s v="09-Feb-25"/>
    <s v="26-Feb-25"/>
    <s v="Overdue"/>
  </r>
  <r>
    <s v="T1065"/>
    <x v="2"/>
    <s v="Quality Inspection"/>
    <s v="15-Jan-25"/>
    <s v="08-Feb-25"/>
    <s v="22-Feb-25"/>
    <s v="Overdue"/>
  </r>
  <r>
    <s v="T1066"/>
    <x v="0"/>
    <s v="Forklift Safety"/>
    <s v="11-Jan-25"/>
    <s v="25-Jan-25"/>
    <s v="28-Feb-25"/>
    <s v="Overdue"/>
  </r>
  <r>
    <s v="T1067"/>
    <x v="0"/>
    <s v="SOP Update"/>
    <s v="03-Jan-25"/>
    <s v="08-Feb-25"/>
    <s v="22-Feb-25"/>
    <s v="Overdue"/>
  </r>
  <r>
    <s v="T1068"/>
    <x v="0"/>
    <s v="Forklift Safety"/>
    <s v="07-Jan-25"/>
    <s v="01-Feb-25"/>
    <s v="14-Feb-25"/>
    <s v="Overdue"/>
  </r>
  <r>
    <s v="T1069"/>
    <x v="0"/>
    <s v="SOP Update"/>
    <s v="05-Jan-25"/>
    <s v="04-Feb-25"/>
    <s v="07-Feb-25"/>
    <s v="Overdue"/>
  </r>
  <r>
    <s v="T1070"/>
    <x v="2"/>
    <s v="Forklift Safety"/>
    <s v="16-Jan-25"/>
    <s v="28-Jan-25"/>
    <s v="31-Jan-25"/>
    <s v="Overdue"/>
  </r>
  <r>
    <s v="T1071"/>
    <x v="0"/>
    <s v="Quality Inspection"/>
    <s v="01-Jan-25"/>
    <s v="24-Jan-25"/>
    <s v="07-Feb-25"/>
    <s v="Completed"/>
  </r>
  <r>
    <s v="T1072"/>
    <x v="1"/>
    <s v="SOP Update"/>
    <s v="10-Jan-25"/>
    <s v="22-Jan-25"/>
    <s v="10-Feb-25"/>
    <s v="Completed"/>
  </r>
  <r>
    <s v="T1073"/>
    <x v="0"/>
    <s v="Forklift Safety"/>
    <s v="14-Jan-25"/>
    <s v="27-Jan-25"/>
    <s v="26-Feb-25"/>
    <s v="Completed"/>
  </r>
  <r>
    <s v="T1074"/>
    <x v="1"/>
    <s v="Forklift Safety"/>
    <s v="09-Jan-25"/>
    <s v="05-Feb-25"/>
    <s v="12-Feb-25"/>
    <s v="Overdue"/>
  </r>
  <r>
    <s v="T1075"/>
    <x v="0"/>
    <s v="SOP Update"/>
    <s v="04-Jan-25"/>
    <s v="30-Jan-25"/>
    <s v="25-Feb-25"/>
    <s v="Completed"/>
  </r>
  <r>
    <s v="T1076"/>
    <x v="2"/>
    <s v="Forklift Safety"/>
    <s v="12-Jan-25"/>
    <s v="06-Feb-25"/>
    <s v="13-Feb-25"/>
    <s v="Overdue"/>
  </r>
  <r>
    <s v="T1077"/>
    <x v="2"/>
    <s v="High-Voltage Safety"/>
    <s v="02-Jan-25"/>
    <s v="09-Feb-25"/>
    <s v="10-Feb-25"/>
    <s v="Overdue"/>
  </r>
  <r>
    <s v="T1078"/>
    <x v="1"/>
    <s v="Quality Inspection"/>
    <s v="06-Jan-25"/>
    <s v="08-Feb-25"/>
    <s v="04-Feb-25"/>
    <s v="Completed"/>
  </r>
  <r>
    <s v="T1079"/>
    <x v="2"/>
    <s v="SOP Update"/>
    <s v="15-Jan-25"/>
    <s v="24-Jan-25"/>
    <s v="19-Feb-25"/>
    <s v="Completed"/>
  </r>
  <r>
    <s v="T1080"/>
    <x v="2"/>
    <s v="SOP Update"/>
    <s v="03-Jan-25"/>
    <s v="25-Jan-25"/>
    <s v="05-Feb-25"/>
    <s v="Completed"/>
  </r>
  <r>
    <s v="T1081"/>
    <x v="0"/>
    <s v="Forklift Safety"/>
    <s v="08-Jan-25"/>
    <s v="27-Jan-25"/>
    <s v="20-Feb-25"/>
    <s v="Completed"/>
  </r>
  <r>
    <s v="T1082"/>
    <x v="2"/>
    <s v="Forklift Safety"/>
    <s v="14-Jan-25"/>
    <s v="24-Jan-25"/>
    <s v="27-Feb-25"/>
    <s v="Overdue"/>
  </r>
  <r>
    <s v="T1083"/>
    <x v="0"/>
    <s v="High-Voltage Safety"/>
    <s v="20-Jan-25"/>
    <s v="06-Feb-25"/>
    <s v="22-Feb-25"/>
    <s v="Overdue"/>
  </r>
  <r>
    <s v="T1084"/>
    <x v="1"/>
    <s v="SOP Update"/>
    <s v="14-Jan-25"/>
    <s v="23-Jan-25"/>
    <s v="23-Feb-25"/>
    <s v="Completed"/>
  </r>
  <r>
    <s v="T1085"/>
    <x v="0"/>
    <s v="SOP Update"/>
    <s v="20-Jan-25"/>
    <s v="24-Jan-25"/>
    <s v="23-Feb-25"/>
    <s v="Completed"/>
  </r>
  <r>
    <s v="T1086"/>
    <x v="2"/>
    <s v="SOP Update"/>
    <s v="02-Jan-25"/>
    <s v="07-Feb-25"/>
    <s v="18-Feb-25"/>
    <s v="Overdue"/>
  </r>
  <r>
    <s v="T1087"/>
    <x v="1"/>
    <s v="SOP Update"/>
    <s v="19-Jan-25"/>
    <s v="06-Feb-25"/>
    <m/>
    <s v="In Progress"/>
  </r>
  <r>
    <s v="T1088"/>
    <x v="2"/>
    <s v="Quality Inspection"/>
    <s v="13-Jan-25"/>
    <s v="01-Feb-25"/>
    <s v="01-Mar-25"/>
    <s v="Overdue"/>
  </r>
  <r>
    <s v="T1089"/>
    <x v="2"/>
    <s v="Forklift Safety"/>
    <s v="04-Jan-25"/>
    <s v="08-Feb-25"/>
    <s v="15-Feb-25"/>
    <s v="Overdue"/>
  </r>
  <r>
    <s v="T1090"/>
    <x v="0"/>
    <s v="SOP Update"/>
    <s v="17-Jan-25"/>
    <s v="21-Jan-25"/>
    <s v="17-Feb-25"/>
    <s v="Completed"/>
  </r>
  <r>
    <s v="T1091"/>
    <x v="1"/>
    <s v="SOP Update"/>
    <s v="17-Jan-25"/>
    <s v="04-Feb-25"/>
    <s v="10-Feb-25"/>
    <s v="Overdue"/>
  </r>
  <r>
    <s v="T1092"/>
    <x v="0"/>
    <s v="SOP Update"/>
    <s v="13-Jan-25"/>
    <s v="21-Jan-25"/>
    <s v="16-Feb-25"/>
    <s v="Completed"/>
  </r>
  <r>
    <s v="T1093"/>
    <x v="2"/>
    <s v="SOP Update"/>
    <s v="20-Jan-25"/>
    <s v="05-Feb-25"/>
    <s v="14-Feb-25"/>
    <s v="Overdue"/>
  </r>
  <r>
    <s v="T1094"/>
    <x v="1"/>
    <s v="Quality Inspection"/>
    <s v="06-Jan-25"/>
    <s v="04-Feb-25"/>
    <s v="13-Feb-25"/>
    <s v="Overdue"/>
  </r>
  <r>
    <s v="T1095"/>
    <x v="1"/>
    <s v="Quality Inspection"/>
    <s v="09-Jan-25"/>
    <s v="05-Feb-25"/>
    <s v="04-Feb-25"/>
    <s v="Completed"/>
  </r>
  <r>
    <s v="T1096"/>
    <x v="0"/>
    <s v="SOP Update"/>
    <s v="10-Jan-25"/>
    <s v="07-Feb-25"/>
    <s v="02-Feb-25"/>
    <s v="Completed"/>
  </r>
  <r>
    <s v="T1097"/>
    <x v="0"/>
    <s v="Quality Inspection"/>
    <s v="17-Jan-25"/>
    <s v="02-Feb-25"/>
    <s v="05-Feb-25"/>
    <s v="Overdue"/>
  </r>
  <r>
    <s v="T1098"/>
    <x v="0"/>
    <s v="Quality Inspection"/>
    <s v="13-Jan-25"/>
    <s v="08-Feb-25"/>
    <s v="20-Feb-25"/>
    <s v="Overdue"/>
  </r>
  <r>
    <s v="T1099"/>
    <x v="1"/>
    <s v="Forklift Safety"/>
    <s v="03-Jan-25"/>
    <s v="03-Feb-25"/>
    <s v="25-Feb-25"/>
    <s v="Overdue"/>
  </r>
  <r>
    <s v="T1100"/>
    <x v="1"/>
    <s v="High-Voltage Safety"/>
    <s v="05-Jan-25"/>
    <s v="09-Feb-25"/>
    <s v="16-Feb-25"/>
    <s v="Overdue"/>
  </r>
  <r>
    <s v="T1101"/>
    <x v="0"/>
    <s v="Forklift Safety"/>
    <s v="05-Jan-25"/>
    <s v="24-Jan-25"/>
    <s v="05-Feb-25"/>
    <s v="Completed"/>
  </r>
  <r>
    <s v="T1102"/>
    <x v="2"/>
    <s v="SOP Update"/>
    <s v="07-Jan-25"/>
    <s v="27-Jan-25"/>
    <s v="17-Feb-25"/>
    <s v="Completed"/>
  </r>
  <r>
    <s v="T1103"/>
    <x v="1"/>
    <s v="High-Voltage Safety"/>
    <s v="04-Jan-25"/>
    <s v="26-Jan-25"/>
    <s v="08-Feb-25"/>
    <s v="Completed"/>
  </r>
  <r>
    <s v="T1104"/>
    <x v="2"/>
    <s v="Forklift Safety"/>
    <s v="12-Jan-25"/>
    <s v="09-Feb-25"/>
    <s v="23-Feb-25"/>
    <s v="Overdue"/>
  </r>
  <r>
    <s v="T1105"/>
    <x v="0"/>
    <s v="SOP Update"/>
    <s v="12-Jan-25"/>
    <s v="30-Jan-25"/>
    <s v="01-Mar-25"/>
    <s v="Completed"/>
  </r>
  <r>
    <s v="T1106"/>
    <x v="2"/>
    <s v="SOP Update"/>
    <s v="07-Jan-25"/>
    <s v="23-Jan-25"/>
    <s v="22-Feb-25"/>
    <s v="Completed"/>
  </r>
  <r>
    <s v="T1107"/>
    <x v="2"/>
    <s v="SOP Update"/>
    <s v="10-Jan-25"/>
    <s v="05-Feb-25"/>
    <s v="15-Feb-25"/>
    <s v="Overdue"/>
  </r>
  <r>
    <s v="T1108"/>
    <x v="2"/>
    <s v="Quality Inspection"/>
    <s v="10-Jan-25"/>
    <s v="02-Feb-25"/>
    <s v="05-Feb-25"/>
    <s v="Overdue"/>
  </r>
  <r>
    <s v="T1109"/>
    <x v="0"/>
    <s v="High-Voltage Safety"/>
    <s v="04-Jan-25"/>
    <s v="31-Jan-25"/>
    <s v="19-Feb-25"/>
    <s v="Completed"/>
  </r>
  <r>
    <s v="T1110"/>
    <x v="2"/>
    <s v="Forklift Safety"/>
    <s v="11-Jan-25"/>
    <s v="24-Jan-25"/>
    <s v="17-Feb-25"/>
    <s v="Completed"/>
  </r>
  <r>
    <s v="T1111"/>
    <x v="0"/>
    <s v="Quality Inspection"/>
    <s v="07-Jan-25"/>
    <s v="26-Jan-25"/>
    <m/>
    <s v="In Progress"/>
  </r>
  <r>
    <s v="T1112"/>
    <x v="1"/>
    <s v="Forklift Safety"/>
    <s v="11-Jan-25"/>
    <s v="09-Feb-25"/>
    <s v="23-Feb-25"/>
    <s v="Overdue"/>
  </r>
  <r>
    <s v="T1113"/>
    <x v="1"/>
    <s v="SOP Update"/>
    <s v="07-Jan-25"/>
    <s v="30-Jan-25"/>
    <s v="25-Feb-25"/>
    <s v="Completed"/>
  </r>
  <r>
    <s v="T1114"/>
    <x v="2"/>
    <s v="High-Voltage Safety"/>
    <s v="05-Jan-25"/>
    <s v="07-Feb-25"/>
    <s v="04-Feb-25"/>
    <s v="Completed"/>
  </r>
  <r>
    <s v="T1115"/>
    <x v="1"/>
    <s v="Quality Inspection"/>
    <s v="05-Jan-25"/>
    <s v="06-Feb-25"/>
    <s v="18-Feb-25"/>
    <s v="Overdue"/>
  </r>
  <r>
    <s v="T1116"/>
    <x v="1"/>
    <s v="High-Voltage Safety"/>
    <s v="12-Jan-25"/>
    <s v="29-Jan-25"/>
    <s v="31-Jan-25"/>
    <s v="Overdue"/>
  </r>
  <r>
    <s v="T1117"/>
    <x v="2"/>
    <s v="High-Voltage Safety"/>
    <s v="04-Jan-25"/>
    <s v="30-Jan-25"/>
    <s v="24-Feb-25"/>
    <s v="Completed"/>
  </r>
  <r>
    <s v="T1118"/>
    <x v="1"/>
    <s v="Forklift Safety"/>
    <s v="01-Jan-25"/>
    <s v="06-Feb-25"/>
    <s v="23-Feb-25"/>
    <s v="Overdue"/>
  </r>
  <r>
    <s v="T1119"/>
    <x v="0"/>
    <s v="High-Voltage Safety"/>
    <s v="02-Jan-25"/>
    <s v="31-Jan-25"/>
    <s v="08-Feb-25"/>
    <s v="Completed"/>
  </r>
  <r>
    <s v="T1120"/>
    <x v="1"/>
    <s v="Forklift Safety"/>
    <s v="17-Jan-25"/>
    <s v="06-Feb-25"/>
    <s v="01-Feb-25"/>
    <s v="Completed"/>
  </r>
  <r>
    <s v="T1121"/>
    <x v="2"/>
    <s v="Forklift Safety"/>
    <s v="06-Jan-25"/>
    <s v="22-Jan-25"/>
    <s v="31-Jan-25"/>
    <s v="Overdue"/>
  </r>
  <r>
    <s v="T1122"/>
    <x v="2"/>
    <s v="High-Voltage Safety"/>
    <s v="05-Jan-25"/>
    <s v="22-Jan-25"/>
    <s v="21-Feb-25"/>
    <s v="Completed"/>
  </r>
  <r>
    <s v="T1123"/>
    <x v="0"/>
    <s v="Forklift Safety"/>
    <s v="10-Jan-25"/>
    <s v="22-Jan-25"/>
    <s v="15-Feb-25"/>
    <s v="Completed"/>
  </r>
  <r>
    <s v="T1124"/>
    <x v="1"/>
    <s v="High-Voltage Safety"/>
    <s v="07-Jan-25"/>
    <s v="01-Feb-25"/>
    <s v="23-Feb-25"/>
    <s v="Overdue"/>
  </r>
  <r>
    <s v="T1125"/>
    <x v="1"/>
    <s v="SOP Update"/>
    <s v="06-Jan-25"/>
    <s v="30-Jan-25"/>
    <s v="02-Feb-25"/>
    <s v="Completed"/>
  </r>
  <r>
    <s v="T1126"/>
    <x v="1"/>
    <s v="Quality Inspection"/>
    <s v="17-Jan-25"/>
    <s v="27-Jan-25"/>
    <s v="20-Feb-25"/>
    <s v="Completed"/>
  </r>
  <r>
    <s v="T1127"/>
    <x v="2"/>
    <s v="Quality Inspection"/>
    <s v="04-Jan-25"/>
    <s v="03-Feb-25"/>
    <s v="19-Feb-25"/>
    <s v="Overdue"/>
  </r>
  <r>
    <s v="T1128"/>
    <x v="2"/>
    <s v="Quality Inspection"/>
    <s v="08-Jan-25"/>
    <s v="04-Feb-25"/>
    <s v="21-Feb-25"/>
    <s v="Overdue"/>
  </r>
  <r>
    <s v="T1129"/>
    <x v="2"/>
    <s v="Quality Inspection"/>
    <s v="09-Jan-25"/>
    <s v="28-Jan-25"/>
    <s v="25-Feb-25"/>
    <s v="Completed"/>
  </r>
  <r>
    <s v="T1130"/>
    <x v="2"/>
    <s v="High-Voltage Safety"/>
    <s v="02-Jan-25"/>
    <s v="23-Jan-25"/>
    <s v="07-Feb-25"/>
    <s v="Completed"/>
  </r>
  <r>
    <s v="T1131"/>
    <x v="0"/>
    <s v="Forklift Safety"/>
    <s v="20-Jan-25"/>
    <s v="23-Jan-25"/>
    <s v="05-Feb-25"/>
    <s v="Completed"/>
  </r>
  <r>
    <s v="T1132"/>
    <x v="1"/>
    <s v="SOP Update"/>
    <s v="18-Jan-25"/>
    <s v="31-Jan-25"/>
    <s v="18-Feb-25"/>
    <s v="Completed"/>
  </r>
  <r>
    <s v="T1133"/>
    <x v="0"/>
    <s v="Quality Inspection"/>
    <s v="11-Jan-25"/>
    <s v="01-Feb-25"/>
    <s v="09-Feb-25"/>
    <s v="Overdue"/>
  </r>
  <r>
    <s v="T1134"/>
    <x v="0"/>
    <s v="SOP Update"/>
    <s v="05-Jan-25"/>
    <s v="28-Jan-25"/>
    <s v="22-Feb-25"/>
    <s v="Completed"/>
  </r>
  <r>
    <s v="T1135"/>
    <x v="0"/>
    <s v="Quality Inspection"/>
    <s v="15-Jan-25"/>
    <s v="05-Feb-25"/>
    <s v="13-Feb-25"/>
    <s v="Overdue"/>
  </r>
  <r>
    <s v="T1136"/>
    <x v="2"/>
    <s v="Forklift Safety"/>
    <s v="20-Jan-25"/>
    <s v="26-Jan-25"/>
    <s v="11-Feb-25"/>
    <s v="Completed"/>
  </r>
  <r>
    <s v="T1137"/>
    <x v="2"/>
    <s v="Quality Inspection"/>
    <s v="16-Jan-25"/>
    <s v="23-Jan-25"/>
    <s v="12-Feb-25"/>
    <s v="Completed"/>
  </r>
  <r>
    <s v="T1138"/>
    <x v="1"/>
    <s v="Quality Inspection"/>
    <s v="18-Jan-25"/>
    <s v="31-Jan-25"/>
    <s v="07-Feb-25"/>
    <s v="Completed"/>
  </r>
  <r>
    <s v="T1139"/>
    <x v="2"/>
    <s v="High-Voltage Safety"/>
    <s v="01-Jan-25"/>
    <s v="28-Jan-25"/>
    <s v="04-Feb-25"/>
    <s v="Completed"/>
  </r>
  <r>
    <s v="T1140"/>
    <x v="1"/>
    <s v="High-Voltage Safety"/>
    <s v="04-Jan-25"/>
    <s v="26-Jan-25"/>
    <s v="13-Feb-25"/>
    <s v="Completed"/>
  </r>
  <r>
    <s v="T1141"/>
    <x v="2"/>
    <s v="Quality Inspection"/>
    <s v="09-Jan-25"/>
    <s v="01-Feb-25"/>
    <s v="10-Feb-25"/>
    <s v="Overdue"/>
  </r>
  <r>
    <s v="T1142"/>
    <x v="2"/>
    <s v="Quality Inspection"/>
    <s v="16-Jan-25"/>
    <s v="21-Jan-25"/>
    <m/>
    <s v="In Progress"/>
  </r>
  <r>
    <s v="T1143"/>
    <x v="0"/>
    <s v="Quality Inspection"/>
    <s v="13-Jan-25"/>
    <s v="22-Jan-25"/>
    <s v="03-Feb-25"/>
    <s v="Completed"/>
  </r>
  <r>
    <s v="T1144"/>
    <x v="2"/>
    <s v="Forklift Safety"/>
    <s v="05-Jan-25"/>
    <s v="23-Jan-25"/>
    <s v="31-Jan-25"/>
    <s v="Overdue"/>
  </r>
  <r>
    <s v="T1145"/>
    <x v="0"/>
    <s v="SOP Update"/>
    <s v="02-Jan-25"/>
    <s v="25-Jan-25"/>
    <s v="02-Feb-25"/>
    <s v="Completed"/>
  </r>
  <r>
    <s v="T1146"/>
    <x v="0"/>
    <s v="SOP Update"/>
    <s v="09-Jan-25"/>
    <s v="09-Feb-25"/>
    <s v="05-Feb-25"/>
    <s v="Completed"/>
  </r>
  <r>
    <s v="T1147"/>
    <x v="2"/>
    <s v="Forklift Safety"/>
    <s v="19-Jan-25"/>
    <s v="01-Feb-25"/>
    <s v="24-Feb-25"/>
    <s v="Overdue"/>
  </r>
  <r>
    <s v="T1148"/>
    <x v="1"/>
    <s v="Forklift Safety"/>
    <s v="15-Jan-25"/>
    <s v="01-Feb-25"/>
    <s v="11-Feb-25"/>
    <s v="Overdue"/>
  </r>
  <r>
    <s v="T1149"/>
    <x v="0"/>
    <s v="High-Voltage Safety"/>
    <s v="02-Jan-25"/>
    <s v="23-Jan-25"/>
    <s v="11-Feb-25"/>
    <s v="Completed"/>
  </r>
  <r>
    <s v="T1150"/>
    <x v="2"/>
    <s v="Forklift Safety"/>
    <s v="16-Jan-25"/>
    <s v="21-Jan-25"/>
    <s v="20-Feb-25"/>
    <s v="Completed"/>
  </r>
  <r>
    <s v="T1151"/>
    <x v="1"/>
    <s v="SOP Update"/>
    <s v="02-Jan-25"/>
    <s v="29-Jan-25"/>
    <s v="18-Feb-25"/>
    <s v="Completed"/>
  </r>
  <r>
    <s v="T1152"/>
    <x v="1"/>
    <s v="Forklift Safety"/>
    <s v="11-Jan-25"/>
    <s v="05-Feb-25"/>
    <s v="21-Feb-25"/>
    <s v="Overdue"/>
  </r>
  <r>
    <s v="T1153"/>
    <x v="0"/>
    <s v="High-Voltage Safety"/>
    <s v="12-Jan-25"/>
    <s v="31-Jan-25"/>
    <s v="01-Mar-25"/>
    <s v="Completed"/>
  </r>
  <r>
    <s v="T1154"/>
    <x v="1"/>
    <s v="Quality Inspection"/>
    <s v="03-Jan-25"/>
    <s v="21-Jan-25"/>
    <s v="19-Feb-25"/>
    <s v="Completed"/>
  </r>
  <r>
    <s v="T1155"/>
    <x v="0"/>
    <s v="SOP Update"/>
    <s v="02-Jan-25"/>
    <s v="22-Jan-25"/>
    <s v="02-Feb-25"/>
    <s v="Completed"/>
  </r>
  <r>
    <s v="T1156"/>
    <x v="1"/>
    <s v="Quality Inspection"/>
    <s v="06-Jan-25"/>
    <s v="29-Jan-25"/>
    <s v="19-Feb-25"/>
    <s v="Completed"/>
  </r>
  <r>
    <s v="T1157"/>
    <x v="0"/>
    <s v="SOP Update"/>
    <s v="03-Jan-25"/>
    <s v="24-Jan-25"/>
    <s v="25-Feb-25"/>
    <s v="Overdue"/>
  </r>
  <r>
    <s v="T1158"/>
    <x v="0"/>
    <s v="Quality Inspection"/>
    <s v="06-Jan-25"/>
    <s v="04-Feb-25"/>
    <m/>
    <s v="In Progress"/>
  </r>
  <r>
    <s v="T1159"/>
    <x v="0"/>
    <s v="Quality Inspection"/>
    <s v="14-Jan-25"/>
    <s v="09-Feb-25"/>
    <s v="13-Feb-25"/>
    <s v="Overdue"/>
  </r>
  <r>
    <s v="T1160"/>
    <x v="0"/>
    <s v="Quality Inspection"/>
    <s v="09-Jan-25"/>
    <s v="23-Jan-25"/>
    <s v="27-Feb-25"/>
    <s v="Overdue"/>
  </r>
  <r>
    <s v="T1161"/>
    <x v="0"/>
    <s v="Quality Inspection"/>
    <s v="18-Jan-25"/>
    <s v="08-Feb-25"/>
    <s v="31-Jan-25"/>
    <s v="Overdue"/>
  </r>
  <r>
    <s v="T1162"/>
    <x v="2"/>
    <s v="Quality Inspection"/>
    <s v="02-Jan-25"/>
    <s v="03-Feb-25"/>
    <s v="05-Feb-25"/>
    <s v="Overdue"/>
  </r>
  <r>
    <s v="T1163"/>
    <x v="2"/>
    <s v="SOP Update"/>
    <s v="08-Jan-25"/>
    <s v="23-Jan-25"/>
    <s v="18-Feb-25"/>
    <s v="Completed"/>
  </r>
  <r>
    <s v="T1164"/>
    <x v="2"/>
    <s v="Quality Inspection"/>
    <s v="14-Jan-25"/>
    <s v="09-Feb-25"/>
    <s v="16-Feb-25"/>
    <s v="Overdue"/>
  </r>
  <r>
    <s v="T1165"/>
    <x v="0"/>
    <s v="SOP Update"/>
    <s v="14-Jan-25"/>
    <s v="26-Jan-25"/>
    <s v="22-Feb-25"/>
    <s v="Completed"/>
  </r>
  <r>
    <s v="T1166"/>
    <x v="2"/>
    <s v="SOP Update"/>
    <s v="19-Jan-25"/>
    <s v="03-Feb-25"/>
    <s v="18-Feb-25"/>
    <s v="Overdue"/>
  </r>
  <r>
    <s v="T1167"/>
    <x v="1"/>
    <s v="Forklift Safety"/>
    <s v="19-Jan-25"/>
    <s v="29-Jan-25"/>
    <s v="27-Feb-25"/>
    <s v="Completed"/>
  </r>
  <r>
    <s v="T1168"/>
    <x v="0"/>
    <s v="Quality Inspection"/>
    <s v="14-Jan-25"/>
    <s v="29-Jan-25"/>
    <s v="26-Feb-25"/>
    <s v="Completed"/>
  </r>
  <r>
    <s v="T1169"/>
    <x v="1"/>
    <s v="High-Voltage Safety"/>
    <s v="19-Jan-25"/>
    <s v="04-Feb-25"/>
    <s v="19-Feb-25"/>
    <s v="Overdue"/>
  </r>
  <r>
    <s v="T1170"/>
    <x v="2"/>
    <s v="SOP Update"/>
    <s v="06-Jan-25"/>
    <s v="24-Jan-25"/>
    <s v="07-Feb-25"/>
    <s v="Completed"/>
  </r>
  <r>
    <s v="T1171"/>
    <x v="0"/>
    <s v="Forklift Safety"/>
    <s v="09-Jan-25"/>
    <s v="21-Jan-25"/>
    <s v="23-Feb-25"/>
    <s v="Overdue"/>
  </r>
  <r>
    <s v="T1172"/>
    <x v="0"/>
    <s v="Forklift Safety"/>
    <s v="11-Jan-25"/>
    <s v="23-Jan-25"/>
    <s v="08-Feb-25"/>
    <s v="Completed"/>
  </r>
  <r>
    <s v="T1173"/>
    <x v="1"/>
    <s v="Forklift Safety"/>
    <s v="09-Jan-25"/>
    <s v="24-Jan-25"/>
    <s v="26-Feb-25"/>
    <s v="Overdue"/>
  </r>
  <r>
    <s v="T1174"/>
    <x v="2"/>
    <s v="High-Voltage Safety"/>
    <s v="14-Jan-25"/>
    <s v="29-Jan-25"/>
    <s v="23-Feb-25"/>
    <s v="Completed"/>
  </r>
  <r>
    <s v="T1175"/>
    <x v="1"/>
    <s v="Quality Inspection"/>
    <s v="16-Jan-25"/>
    <s v="06-Feb-25"/>
    <s v="15-Feb-25"/>
    <s v="Overdue"/>
  </r>
  <r>
    <s v="T1176"/>
    <x v="2"/>
    <s v="SOP Update"/>
    <s v="03-Jan-25"/>
    <s v="31-Jan-25"/>
    <s v="13-Feb-25"/>
    <s v="Completed"/>
  </r>
  <r>
    <s v="T1177"/>
    <x v="2"/>
    <s v="High-Voltage Safety"/>
    <s v="05-Jan-25"/>
    <s v="05-Feb-25"/>
    <s v="19-Feb-25"/>
    <s v="Overdue"/>
  </r>
  <r>
    <s v="T1178"/>
    <x v="0"/>
    <s v="Quality Inspection"/>
    <s v="12-Jan-25"/>
    <s v="21-Jan-25"/>
    <s v="20-Feb-25"/>
    <s v="Completed"/>
  </r>
  <r>
    <s v="T1179"/>
    <x v="0"/>
    <s v="High-Voltage Safety"/>
    <s v="09-Jan-25"/>
    <s v="24-Jan-25"/>
    <s v="02-Feb-25"/>
    <s v="Completed"/>
  </r>
  <r>
    <s v="T1180"/>
    <x v="0"/>
    <s v="Forklift Safety"/>
    <s v="01-Jan-25"/>
    <s v="28-Jan-25"/>
    <s v="12-Feb-25"/>
    <s v="Completed"/>
  </r>
  <r>
    <s v="T1181"/>
    <x v="1"/>
    <s v="Quality Inspection"/>
    <s v="08-Jan-25"/>
    <s v="01-Feb-25"/>
    <s v="21-Feb-25"/>
    <s v="Overdue"/>
  </r>
  <r>
    <s v="T1182"/>
    <x v="2"/>
    <s v="Quality Inspection"/>
    <s v="15-Jan-25"/>
    <s v="29-Jan-25"/>
    <s v="18-Feb-25"/>
    <s v="Completed"/>
  </r>
  <r>
    <s v="T1183"/>
    <x v="2"/>
    <s v="SOP Update"/>
    <s v="08-Jan-25"/>
    <s v="08-Feb-25"/>
    <s v="05-Feb-25"/>
    <s v="Completed"/>
  </r>
  <r>
    <s v="T1184"/>
    <x v="0"/>
    <s v="High-Voltage Safety"/>
    <s v="19-Jan-25"/>
    <s v="24-Jan-25"/>
    <s v="22-Feb-25"/>
    <s v="Completed"/>
  </r>
  <r>
    <s v="T1185"/>
    <x v="1"/>
    <s v="SOP Update"/>
    <s v="04-Jan-25"/>
    <s v="01-Feb-25"/>
    <s v="12-Feb-25"/>
    <s v="Overdue"/>
  </r>
  <r>
    <s v="T1186"/>
    <x v="1"/>
    <s v="Forklift Safety"/>
    <s v="12-Jan-25"/>
    <s v="22-Jan-25"/>
    <s v="23-Feb-25"/>
    <s v="Overdue"/>
  </r>
  <r>
    <s v="T1187"/>
    <x v="2"/>
    <s v="Quality Inspection"/>
    <s v="09-Jan-25"/>
    <s v="21-Jan-25"/>
    <s v="07-Feb-25"/>
    <s v="Completed"/>
  </r>
  <r>
    <s v="T1188"/>
    <x v="1"/>
    <s v="Forklift Safety"/>
    <s v="06-Jan-25"/>
    <s v="07-Feb-25"/>
    <s v="16-Feb-25"/>
    <s v="Overdue"/>
  </r>
  <r>
    <s v="T1189"/>
    <x v="0"/>
    <s v="SOP Update"/>
    <s v="06-Jan-25"/>
    <s v="28-Jan-25"/>
    <s v="18-Feb-25"/>
    <s v="Completed"/>
  </r>
  <r>
    <s v="T1190"/>
    <x v="2"/>
    <s v="High-Voltage Safety"/>
    <s v="13-Jan-25"/>
    <s v="06-Feb-25"/>
    <s v="02-Feb-25"/>
    <s v="Completed"/>
  </r>
  <r>
    <s v="T1191"/>
    <x v="2"/>
    <s v="Quality Inspection"/>
    <s v="16-Jan-25"/>
    <s v="02-Feb-25"/>
    <s v="19-Feb-25"/>
    <s v="Overdue"/>
  </r>
  <r>
    <s v="T1192"/>
    <x v="0"/>
    <s v="High-Voltage Safety"/>
    <s v="06-Jan-25"/>
    <s v="06-Feb-25"/>
    <s v="13-Feb-25"/>
    <s v="Overdue"/>
  </r>
  <r>
    <s v="T1193"/>
    <x v="0"/>
    <s v="Forklift Safety"/>
    <s v="08-Jan-25"/>
    <s v="31-Jan-25"/>
    <s v="19-Feb-25"/>
    <s v="Completed"/>
  </r>
  <r>
    <s v="T1194"/>
    <x v="0"/>
    <s v="Forklift Safety"/>
    <s v="07-Jan-25"/>
    <s v="06-Feb-25"/>
    <s v="01-Mar-25"/>
    <s v="Completed"/>
  </r>
  <r>
    <s v="T1195"/>
    <x v="2"/>
    <s v="Quality Inspection"/>
    <s v="09-Jan-25"/>
    <s v="29-Jan-25"/>
    <s v="23-Feb-25"/>
    <s v="Completed"/>
  </r>
  <r>
    <s v="T1196"/>
    <x v="0"/>
    <s v="High-Voltage Safety"/>
    <s v="09-Jan-25"/>
    <s v="06-Feb-25"/>
    <s v="23-Feb-25"/>
    <s v="Overdue"/>
  </r>
  <r>
    <s v="T1197"/>
    <x v="0"/>
    <s v="Quality Inspection"/>
    <s v="07-Jan-25"/>
    <s v="29-Jan-25"/>
    <s v="06-Feb-25"/>
    <s v="Completed"/>
  </r>
  <r>
    <s v="T1198"/>
    <x v="0"/>
    <s v="SOP Update"/>
    <s v="11-Jan-25"/>
    <s v="03-Feb-25"/>
    <s v="18-Feb-25"/>
    <s v="Overdue"/>
  </r>
  <r>
    <s v="T1199"/>
    <x v="1"/>
    <s v="High-Voltage Safety"/>
    <s v="14-Jan-25"/>
    <s v="02-Feb-25"/>
    <s v="31-Jan-25"/>
    <s v="Overdue"/>
  </r>
  <r>
    <s v="T1200"/>
    <x v="1"/>
    <s v="SOP Update"/>
    <s v="08-Jan-25"/>
    <s v="28-Jan-25"/>
    <s v="28-Feb-25"/>
    <s v="Completed"/>
  </r>
  <r>
    <s v="T1201"/>
    <x v="0"/>
    <s v="High-Voltage Safety"/>
    <s v="12-Jan-25"/>
    <s v="05-Feb-25"/>
    <s v="31-Jan-25"/>
    <s v="Overdue"/>
  </r>
  <r>
    <s v="T1202"/>
    <x v="0"/>
    <s v="Forklift Safety"/>
    <s v="07-Jan-25"/>
    <s v="25-Jan-25"/>
    <s v="07-Feb-25"/>
    <s v="Completed"/>
  </r>
  <r>
    <s v="T1203"/>
    <x v="0"/>
    <s v="Quality Inspection"/>
    <s v="14-Jan-25"/>
    <s v="02-Feb-25"/>
    <s v="14-Feb-25"/>
    <s v="Overdue"/>
  </r>
  <r>
    <s v="T1204"/>
    <x v="1"/>
    <s v="High-Voltage Safety"/>
    <s v="15-Jan-25"/>
    <s v="09-Feb-25"/>
    <s v="17-Feb-25"/>
    <s v="Overdue"/>
  </r>
  <r>
    <s v="T1205"/>
    <x v="2"/>
    <s v="Forklift Safety"/>
    <s v="04-Jan-25"/>
    <s v="21-Jan-25"/>
    <m/>
    <s v="In Progress"/>
  </r>
  <r>
    <s v="T1206"/>
    <x v="2"/>
    <s v="High-Voltage Safety"/>
    <s v="19-Jan-25"/>
    <s v="04-Feb-25"/>
    <s v="27-Feb-25"/>
    <s v="Overdue"/>
  </r>
  <r>
    <s v="T1207"/>
    <x v="0"/>
    <s v="High-Voltage Safety"/>
    <s v="12-Jan-25"/>
    <s v="08-Feb-25"/>
    <s v="14-Feb-25"/>
    <s v="Overdue"/>
  </r>
  <r>
    <s v="T1208"/>
    <x v="0"/>
    <s v="Quality Inspection"/>
    <s v="02-Jan-25"/>
    <s v="29-Jan-25"/>
    <s v="09-Feb-25"/>
    <s v="Completed"/>
  </r>
  <r>
    <s v="T1209"/>
    <x v="2"/>
    <s v="Quality Inspection"/>
    <s v="11-Jan-25"/>
    <s v="02-Feb-25"/>
    <s v="09-Feb-25"/>
    <s v="Overdue"/>
  </r>
  <r>
    <s v="T1210"/>
    <x v="2"/>
    <s v="Forklift Safety"/>
    <s v="19-Jan-25"/>
    <s v="29-Jan-25"/>
    <s v="24-Feb-25"/>
    <s v="Completed"/>
  </r>
  <r>
    <s v="T1211"/>
    <x v="1"/>
    <s v="SOP Update"/>
    <s v="03-Jan-25"/>
    <s v="09-Feb-25"/>
    <s v="05-Feb-25"/>
    <s v="Completed"/>
  </r>
  <r>
    <s v="T1212"/>
    <x v="1"/>
    <s v="High-Voltage Safety"/>
    <s v="02-Jan-25"/>
    <s v="26-Jan-25"/>
    <s v="02-Feb-25"/>
    <s v="Completed"/>
  </r>
  <r>
    <s v="T1213"/>
    <x v="2"/>
    <s v="SOP Update"/>
    <s v="02-Jan-25"/>
    <s v="06-Feb-25"/>
    <s v="08-Feb-25"/>
    <s v="Overdue"/>
  </r>
  <r>
    <s v="T1214"/>
    <x v="2"/>
    <s v="SOP Update"/>
    <s v="03-Jan-25"/>
    <s v="31-Jan-25"/>
    <s v="31-Jan-25"/>
    <s v="Completed"/>
  </r>
  <r>
    <s v="T1215"/>
    <x v="1"/>
    <s v="High-Voltage Safety"/>
    <s v="15-Jan-25"/>
    <s v="25-Jan-25"/>
    <s v="20-Feb-25"/>
    <s v="Completed"/>
  </r>
  <r>
    <s v="T1216"/>
    <x v="2"/>
    <s v="High-Voltage Safety"/>
    <s v="06-Jan-25"/>
    <s v="31-Jan-25"/>
    <s v="17-Feb-25"/>
    <s v="Completed"/>
  </r>
  <r>
    <s v="T1217"/>
    <x v="1"/>
    <s v="High-Voltage Safety"/>
    <s v="09-Jan-25"/>
    <s v="26-Jan-25"/>
    <s v="25-Feb-25"/>
    <s v="Completed"/>
  </r>
  <r>
    <s v="T1218"/>
    <x v="2"/>
    <s v="SOP Update"/>
    <s v="12-Jan-25"/>
    <s v="22-Jan-25"/>
    <s v="02-Feb-25"/>
    <s v="Completed"/>
  </r>
  <r>
    <s v="T1219"/>
    <x v="1"/>
    <s v="SOP Update"/>
    <s v="12-Jan-25"/>
    <s v="04-Feb-25"/>
    <s v="08-Feb-25"/>
    <s v="Overdue"/>
  </r>
  <r>
    <s v="T1220"/>
    <x v="1"/>
    <s v="Quality Inspection"/>
    <s v="08-Jan-25"/>
    <s v="31-Jan-25"/>
    <s v="15-Feb-25"/>
    <s v="Completed"/>
  </r>
  <r>
    <s v="T1221"/>
    <x v="2"/>
    <s v="Quality Inspection"/>
    <s v="04-Jan-25"/>
    <s v="21-Jan-25"/>
    <s v="23-Feb-25"/>
    <s v="Overdue"/>
  </r>
  <r>
    <s v="T1222"/>
    <x v="1"/>
    <s v="Forklift Safety"/>
    <s v="05-Jan-25"/>
    <s v="27-Jan-25"/>
    <s v="03-Feb-25"/>
    <s v="Completed"/>
  </r>
  <r>
    <s v="T1223"/>
    <x v="0"/>
    <s v="SOP Update"/>
    <s v="01-Jan-25"/>
    <s v="21-Jan-25"/>
    <s v="14-Feb-25"/>
    <s v="Completed"/>
  </r>
  <r>
    <s v="T1224"/>
    <x v="1"/>
    <s v="High-Voltage Safety"/>
    <s v="10-Jan-25"/>
    <s v="07-Feb-25"/>
    <s v="27-Feb-25"/>
    <s v="Overdue"/>
  </r>
  <r>
    <s v="T1225"/>
    <x v="1"/>
    <s v="Quality Inspection"/>
    <s v="15-Jan-25"/>
    <s v="31-Jan-25"/>
    <s v="16-Feb-25"/>
    <s v="Completed"/>
  </r>
  <r>
    <s v="T1226"/>
    <x v="0"/>
    <s v="Forklift Safety"/>
    <s v="05-Jan-25"/>
    <s v="28-Jan-25"/>
    <s v="01-Feb-25"/>
    <s v="Completed"/>
  </r>
  <r>
    <s v="T1227"/>
    <x v="2"/>
    <s v="High-Voltage Safety"/>
    <s v="04-Jan-25"/>
    <s v="06-Feb-25"/>
    <s v="12-Feb-25"/>
    <s v="Overdue"/>
  </r>
  <r>
    <s v="T1228"/>
    <x v="2"/>
    <s v="High-Voltage Safety"/>
    <s v="03-Jan-25"/>
    <s v="31-Jan-25"/>
    <s v="12-Feb-25"/>
    <s v="Completed"/>
  </r>
  <r>
    <s v="T1229"/>
    <x v="2"/>
    <s v="Quality Inspection"/>
    <s v="14-Jan-25"/>
    <s v="31-Jan-25"/>
    <s v="26-Feb-25"/>
    <s v="Completed"/>
  </r>
  <r>
    <s v="T1230"/>
    <x v="2"/>
    <s v="Quality Inspection"/>
    <s v="18-Jan-25"/>
    <s v="26-Jan-25"/>
    <s v="26-Feb-25"/>
    <s v="Completed"/>
  </r>
  <r>
    <s v="T1231"/>
    <x v="0"/>
    <s v="Quality Inspection"/>
    <s v="10-Jan-25"/>
    <s v="25-Jan-25"/>
    <s v="25-Feb-25"/>
    <s v="Completed"/>
  </r>
  <r>
    <s v="T1232"/>
    <x v="0"/>
    <s v="High-Voltage Safety"/>
    <s v="10-Jan-25"/>
    <s v="25-Jan-25"/>
    <s v="02-Feb-25"/>
    <s v="Completed"/>
  </r>
  <r>
    <s v="T1233"/>
    <x v="1"/>
    <s v="Forklift Safety"/>
    <s v="04-Jan-25"/>
    <s v="07-Feb-25"/>
    <s v="27-Feb-25"/>
    <s v="Overdue"/>
  </r>
  <r>
    <s v="T1234"/>
    <x v="0"/>
    <s v="High-Voltage Safety"/>
    <s v="13-Jan-25"/>
    <s v="04-Feb-25"/>
    <s v="01-Mar-25"/>
    <s v="Completed"/>
  </r>
  <r>
    <s v="T1235"/>
    <x v="0"/>
    <s v="High-Voltage Safety"/>
    <s v="16-Jan-25"/>
    <s v="24-Jan-25"/>
    <s v="04-Feb-25"/>
    <s v="Completed"/>
  </r>
  <r>
    <s v="T1236"/>
    <x v="0"/>
    <s v="High-Voltage Safety"/>
    <s v="17-Jan-25"/>
    <s v="02-Feb-25"/>
    <s v="01-Feb-25"/>
    <s v="Completed"/>
  </r>
  <r>
    <s v="T1237"/>
    <x v="0"/>
    <s v="Forklift Safety"/>
    <s v="19-Jan-25"/>
    <s v="23-Jan-25"/>
    <s v="09-Feb-25"/>
    <s v="Completed"/>
  </r>
  <r>
    <s v="T1238"/>
    <x v="2"/>
    <s v="SOP Update"/>
    <s v="13-Jan-25"/>
    <s v="08-Feb-25"/>
    <s v="25-Feb-25"/>
    <s v="Overdue"/>
  </r>
  <r>
    <s v="T1239"/>
    <x v="0"/>
    <s v="High-Voltage Safety"/>
    <s v="14-Jan-25"/>
    <s v="01-Feb-25"/>
    <s v="20-Feb-25"/>
    <s v="Overdue"/>
  </r>
  <r>
    <s v="T1240"/>
    <x v="1"/>
    <s v="Quality Inspection"/>
    <s v="04-Jan-25"/>
    <s v="08-Feb-25"/>
    <s v="31-Jan-25"/>
    <s v="Overdue"/>
  </r>
  <r>
    <s v="T1241"/>
    <x v="1"/>
    <s v="SOP Update"/>
    <s v="03-Jan-25"/>
    <s v="02-Feb-25"/>
    <s v="14-Feb-25"/>
    <s v="Overdue"/>
  </r>
  <r>
    <s v="T1242"/>
    <x v="2"/>
    <s v="Quality Inspection"/>
    <s v="04-Jan-25"/>
    <s v="08-Feb-25"/>
    <s v="28-Feb-25"/>
    <s v="Overdue"/>
  </r>
  <r>
    <s v="T1243"/>
    <x v="0"/>
    <s v="Quality Inspection"/>
    <s v="18-Jan-25"/>
    <s v="28-Jan-25"/>
    <s v="21-Feb-25"/>
    <s v="Completed"/>
  </r>
  <r>
    <s v="T1244"/>
    <x v="0"/>
    <s v="SOP Update"/>
    <s v="19-Jan-25"/>
    <s v="25-Jan-25"/>
    <s v="06-Feb-25"/>
    <s v="Completed"/>
  </r>
  <r>
    <s v="T1245"/>
    <x v="0"/>
    <s v="SOP Update"/>
    <s v="05-Jan-25"/>
    <s v="06-Feb-25"/>
    <s v="04-Feb-25"/>
    <s v="Completed"/>
  </r>
  <r>
    <s v="T1246"/>
    <x v="2"/>
    <s v="Quality Inspection"/>
    <s v="02-Jan-25"/>
    <s v="31-Jan-25"/>
    <s v="21-Feb-25"/>
    <s v="Completed"/>
  </r>
  <r>
    <s v="T1247"/>
    <x v="0"/>
    <s v="Quality Inspection"/>
    <s v="12-Jan-25"/>
    <s v="31-Jan-25"/>
    <s v="06-Feb-25"/>
    <s v="Completed"/>
  </r>
  <r>
    <s v="T1248"/>
    <x v="0"/>
    <s v="High-Voltage Safety"/>
    <s v="20-Jan-25"/>
    <s v="29-Jan-25"/>
    <s v="13-Feb-25"/>
    <s v="Completed"/>
  </r>
  <r>
    <s v="T1249"/>
    <x v="2"/>
    <s v="SOP Update"/>
    <s v="06-Jan-25"/>
    <s v="06-Feb-25"/>
    <s v="18-Feb-25"/>
    <s v="Overdue"/>
  </r>
  <r>
    <s v="T1250"/>
    <x v="1"/>
    <s v="Forklift Safety"/>
    <s v="16-Jan-25"/>
    <s v="01-Feb-25"/>
    <s v="11-Feb-25"/>
    <s v="Overdue"/>
  </r>
  <r>
    <s v="T1251"/>
    <x v="2"/>
    <s v="Quality Inspection"/>
    <s v="04-Jan-25"/>
    <s v="26-Jan-25"/>
    <s v="10-Feb-25"/>
    <s v="Completed"/>
  </r>
  <r>
    <s v="T1252"/>
    <x v="0"/>
    <s v="Forklift Safety"/>
    <s v="15-Jan-25"/>
    <s v="31-Jan-25"/>
    <s v="24-Feb-25"/>
    <s v="Completed"/>
  </r>
  <r>
    <s v="T1253"/>
    <x v="1"/>
    <s v="Forklift Safety"/>
    <s v="17-Jan-25"/>
    <s v="08-Feb-25"/>
    <s v="20-Feb-25"/>
    <s v="Overdue"/>
  </r>
  <r>
    <s v="T1254"/>
    <x v="2"/>
    <s v="Quality Inspection"/>
    <s v="18-Jan-25"/>
    <s v="08-Feb-25"/>
    <s v="14-Feb-25"/>
    <s v="Overdue"/>
  </r>
  <r>
    <s v="T1255"/>
    <x v="1"/>
    <s v="Quality Inspection"/>
    <s v="04-Jan-25"/>
    <s v="27-Jan-25"/>
    <s v="12-Feb-25"/>
    <s v="Completed"/>
  </r>
  <r>
    <s v="T1256"/>
    <x v="1"/>
    <s v="SOP Update"/>
    <s v="09-Jan-25"/>
    <s v="28-Jan-25"/>
    <s v="19-Feb-25"/>
    <s v="Completed"/>
  </r>
  <r>
    <s v="T1257"/>
    <x v="0"/>
    <s v="High-Voltage Safety"/>
    <s v="17-Jan-25"/>
    <s v="06-Feb-25"/>
    <s v="31-Jan-25"/>
    <s v="Overdue"/>
  </r>
  <r>
    <s v="T1258"/>
    <x v="1"/>
    <s v="Quality Inspection"/>
    <s v="06-Jan-25"/>
    <s v="23-Jan-25"/>
    <s v="26-Feb-25"/>
    <s v="Overdue"/>
  </r>
  <r>
    <s v="T1259"/>
    <x v="0"/>
    <s v="High-Voltage Safety"/>
    <s v="15-Jan-25"/>
    <s v="03-Feb-25"/>
    <s v="28-Feb-25"/>
    <s v="Overdue"/>
  </r>
  <r>
    <s v="T1260"/>
    <x v="1"/>
    <s v="Quality Inspection"/>
    <s v="16-Jan-25"/>
    <s v="07-Feb-25"/>
    <s v="21-Feb-25"/>
    <s v="Overdue"/>
  </r>
  <r>
    <s v="T1261"/>
    <x v="0"/>
    <s v="Forklift Safety"/>
    <s v="11-Jan-25"/>
    <s v="23-Jan-25"/>
    <s v="21-Feb-25"/>
    <s v="Completed"/>
  </r>
  <r>
    <s v="T1262"/>
    <x v="2"/>
    <s v="Forklift Safety"/>
    <s v="16-Jan-25"/>
    <s v="01-Feb-25"/>
    <s v="01-Feb-25"/>
    <s v="Completed"/>
  </r>
  <r>
    <s v="T1263"/>
    <x v="0"/>
    <s v="SOP Update"/>
    <s v="03-Jan-25"/>
    <s v="04-Feb-25"/>
    <s v="02-Feb-25"/>
    <s v="Completed"/>
  </r>
  <r>
    <s v="T1264"/>
    <x v="1"/>
    <s v="Forklift Safety"/>
    <s v="08-Jan-25"/>
    <s v="06-Feb-25"/>
    <s v="07-Feb-25"/>
    <s v="Overdue"/>
  </r>
  <r>
    <s v="T1265"/>
    <x v="1"/>
    <s v="Forklift Safety"/>
    <s v="07-Jan-25"/>
    <s v="23-Jan-25"/>
    <s v="31-Jan-25"/>
    <s v="Overdue"/>
  </r>
  <r>
    <s v="T1266"/>
    <x v="0"/>
    <s v="High-Voltage Safety"/>
    <s v="01-Jan-25"/>
    <s v="04-Feb-25"/>
    <s v="04-Feb-25"/>
    <s v="Completed"/>
  </r>
  <r>
    <s v="T1267"/>
    <x v="0"/>
    <s v="SOP Update"/>
    <s v="08-Jan-25"/>
    <s v="25-Jan-25"/>
    <s v="27-Feb-25"/>
    <s v="Overdue"/>
  </r>
  <r>
    <s v="T1268"/>
    <x v="0"/>
    <s v="Quality Inspection"/>
    <s v="01-Jan-25"/>
    <s v="24-Jan-25"/>
    <s v="02-Feb-25"/>
    <s v="Completed"/>
  </r>
  <r>
    <s v="T1269"/>
    <x v="2"/>
    <s v="Quality Inspection"/>
    <s v="08-Jan-25"/>
    <s v="29-Jan-25"/>
    <s v="01-Feb-25"/>
    <s v="Completed"/>
  </r>
  <r>
    <s v="T1270"/>
    <x v="2"/>
    <s v="Forklift Safety"/>
    <s v="04-Jan-25"/>
    <s v="26-Jan-25"/>
    <s v="10-Feb-25"/>
    <s v="Completed"/>
  </r>
  <r>
    <s v="T1271"/>
    <x v="1"/>
    <s v="SOP Update"/>
    <s v="03-Jan-25"/>
    <s v="03-Feb-25"/>
    <s v="27-Feb-25"/>
    <s v="Overdue"/>
  </r>
  <r>
    <s v="T1272"/>
    <x v="0"/>
    <s v="High-Voltage Safety"/>
    <s v="02-Jan-25"/>
    <s v="02-Feb-25"/>
    <s v="28-Feb-25"/>
    <s v="Overdue"/>
  </r>
  <r>
    <s v="T1273"/>
    <x v="1"/>
    <s v="Quality Inspection"/>
    <s v="06-Jan-25"/>
    <s v="05-Feb-25"/>
    <s v="01-Feb-25"/>
    <s v="Completed"/>
  </r>
  <r>
    <s v="T1274"/>
    <x v="0"/>
    <s v="Quality Inspection"/>
    <s v="02-Jan-25"/>
    <s v="30-Jan-25"/>
    <s v="27-Feb-25"/>
    <s v="Completed"/>
  </r>
  <r>
    <s v="T1275"/>
    <x v="2"/>
    <s v="SOP Update"/>
    <s v="02-Jan-25"/>
    <s v="22-Jan-25"/>
    <s v="25-Feb-25"/>
    <s v="Overdue"/>
  </r>
  <r>
    <s v="T1276"/>
    <x v="0"/>
    <s v="SOP Update"/>
    <s v="15-Jan-25"/>
    <s v="22-Jan-25"/>
    <s v="06-Feb-25"/>
    <s v="Completed"/>
  </r>
  <r>
    <s v="T1277"/>
    <x v="1"/>
    <s v="SOP Update"/>
    <s v="14-Jan-25"/>
    <s v="27-Jan-25"/>
    <s v="20-Feb-25"/>
    <s v="Completed"/>
  </r>
  <r>
    <s v="T1278"/>
    <x v="1"/>
    <s v="High-Voltage Safety"/>
    <s v="17-Jan-25"/>
    <s v="29-Jan-25"/>
    <s v="01-Mar-25"/>
    <s v="Completed"/>
  </r>
  <r>
    <s v="T1279"/>
    <x v="0"/>
    <s v="High-Voltage Safety"/>
    <s v="19-Jan-25"/>
    <s v="08-Feb-25"/>
    <s v="24-Feb-25"/>
    <s v="Overdue"/>
  </r>
  <r>
    <s v="T1280"/>
    <x v="0"/>
    <s v="Forklift Safety"/>
    <s v="17-Jan-25"/>
    <s v="30-Jan-25"/>
    <s v="09-Feb-25"/>
    <s v="Completed"/>
  </r>
  <r>
    <s v="T1281"/>
    <x v="2"/>
    <s v="SOP Update"/>
    <s v="20-Jan-25"/>
    <s v="07-Feb-25"/>
    <s v="13-Feb-25"/>
    <s v="Overdue"/>
  </r>
  <r>
    <s v="T1282"/>
    <x v="2"/>
    <s v="SOP Update"/>
    <s v="14-Jan-25"/>
    <s v="09-Feb-25"/>
    <s v="20-Feb-25"/>
    <s v="Overdue"/>
  </r>
  <r>
    <s v="T1283"/>
    <x v="1"/>
    <s v="Forklift Safety"/>
    <s v="04-Jan-25"/>
    <s v="02-Feb-25"/>
    <s v="26-Feb-25"/>
    <s v="Overdue"/>
  </r>
  <r>
    <s v="T1284"/>
    <x v="1"/>
    <s v="SOP Update"/>
    <s v="18-Jan-25"/>
    <s v="01-Feb-25"/>
    <s v="22-Feb-25"/>
    <s v="Overdue"/>
  </r>
  <r>
    <s v="T1285"/>
    <x v="1"/>
    <s v="Forklift Safety"/>
    <s v="02-Jan-25"/>
    <s v="07-Feb-25"/>
    <s v="23-Feb-25"/>
    <s v="Overdue"/>
  </r>
  <r>
    <s v="T1286"/>
    <x v="2"/>
    <s v="Quality Inspection"/>
    <s v="11-Jan-25"/>
    <s v="29-Jan-25"/>
    <s v="11-Feb-25"/>
    <s v="Completed"/>
  </r>
  <r>
    <s v="T1287"/>
    <x v="0"/>
    <s v="Quality Inspection"/>
    <s v="17-Jan-25"/>
    <s v="07-Feb-25"/>
    <s v="21-Feb-25"/>
    <s v="Overdue"/>
  </r>
  <r>
    <s v="T1288"/>
    <x v="2"/>
    <s v="High-Voltage Safety"/>
    <s v="18-Jan-25"/>
    <s v="28-Jan-25"/>
    <s v="08-Feb-25"/>
    <s v="Completed"/>
  </r>
  <r>
    <s v="T1289"/>
    <x v="2"/>
    <s v="High-Voltage Safety"/>
    <s v="12-Jan-25"/>
    <s v="31-Jan-25"/>
    <s v="24-Feb-25"/>
    <s v="Completed"/>
  </r>
  <r>
    <s v="T1290"/>
    <x v="0"/>
    <s v="Quality Inspection"/>
    <s v="19-Jan-25"/>
    <s v="29-Jan-25"/>
    <s v="26-Feb-25"/>
    <s v="Completed"/>
  </r>
  <r>
    <s v="T1291"/>
    <x v="2"/>
    <s v="SOP Update"/>
    <s v="04-Jan-25"/>
    <s v="24-Jan-25"/>
    <s v="17-Feb-25"/>
    <s v="Completed"/>
  </r>
  <r>
    <s v="T1292"/>
    <x v="1"/>
    <s v="Quality Inspection"/>
    <s v="13-Jan-25"/>
    <s v="08-Feb-25"/>
    <s v="16-Feb-25"/>
    <s v="Overdue"/>
  </r>
  <r>
    <s v="T1293"/>
    <x v="2"/>
    <s v="SOP Update"/>
    <s v="12-Jan-25"/>
    <s v="08-Feb-25"/>
    <s v="04-Feb-25"/>
    <s v="Completed"/>
  </r>
  <r>
    <s v="T1294"/>
    <x v="0"/>
    <s v="Forklift Safety"/>
    <s v="01-Jan-25"/>
    <s v="30-Jan-25"/>
    <s v="14-Feb-25"/>
    <s v="Completed"/>
  </r>
  <r>
    <s v="T1295"/>
    <x v="1"/>
    <s v="High-Voltage Safety"/>
    <s v="11-Jan-25"/>
    <s v="02-Feb-25"/>
    <s v="04-Feb-25"/>
    <s v="Overdue"/>
  </r>
  <r>
    <s v="T1296"/>
    <x v="0"/>
    <s v="SOP Update"/>
    <s v="12-Jan-25"/>
    <s v="31-Jan-25"/>
    <s v="16-Feb-25"/>
    <s v="Completed"/>
  </r>
  <r>
    <s v="T1297"/>
    <x v="1"/>
    <s v="High-Voltage Safety"/>
    <s v="09-Jan-25"/>
    <s v="09-Feb-25"/>
    <s v="18-Feb-25"/>
    <s v="Overdue"/>
  </r>
  <r>
    <s v="T1298"/>
    <x v="1"/>
    <s v="SOP Update"/>
    <s v="05-Jan-25"/>
    <s v="30-Jan-25"/>
    <s v="16-Feb-25"/>
    <s v="Completed"/>
  </r>
  <r>
    <s v="T1299"/>
    <x v="0"/>
    <s v="Forklift Safety"/>
    <s v="16-Jan-25"/>
    <s v="27-Jan-25"/>
    <s v="27-Feb-25"/>
    <s v="Completed"/>
  </r>
  <r>
    <s v="T1300"/>
    <x v="0"/>
    <s v="Quality Inspection"/>
    <s v="15-Jan-25"/>
    <s v="05-Feb-25"/>
    <s v="17-Feb-25"/>
    <s v="Overdue"/>
  </r>
  <r>
    <s v="T1301"/>
    <x v="2"/>
    <s v="Quality Inspection"/>
    <s v="12-Jan-25"/>
    <s v="29-Jan-25"/>
    <s v="27-Feb-25"/>
    <s v="Completed"/>
  </r>
  <r>
    <s v="T1302"/>
    <x v="1"/>
    <s v="High-Voltage Safety"/>
    <s v="13-Jan-25"/>
    <s v="07-Feb-25"/>
    <s v="04-Feb-25"/>
    <s v="Completed"/>
  </r>
  <r>
    <s v="T1303"/>
    <x v="0"/>
    <s v="SOP Update"/>
    <s v="02-Jan-25"/>
    <s v="05-Feb-25"/>
    <s v="08-Feb-25"/>
    <s v="Overdue"/>
  </r>
  <r>
    <s v="T1304"/>
    <x v="0"/>
    <s v="Forklift Safety"/>
    <s v="11-Jan-25"/>
    <s v="21-Jan-25"/>
    <s v="03-Feb-25"/>
    <s v="Completed"/>
  </r>
  <r>
    <s v="T1305"/>
    <x v="0"/>
    <s v="Quality Inspection"/>
    <s v="13-Jan-25"/>
    <s v="02-Feb-25"/>
    <s v="01-Feb-25"/>
    <s v="Completed"/>
  </r>
  <r>
    <s v="T1306"/>
    <x v="0"/>
    <s v="SOP Update"/>
    <s v="08-Jan-25"/>
    <s v="27-Jan-25"/>
    <s v="03-Feb-25"/>
    <s v="Completed"/>
  </r>
  <r>
    <s v="T1307"/>
    <x v="2"/>
    <s v="Quality Inspection"/>
    <s v="06-Jan-25"/>
    <s v="01-Feb-25"/>
    <s v="11-Feb-25"/>
    <s v="Overdue"/>
  </r>
  <r>
    <s v="T1308"/>
    <x v="0"/>
    <s v="SOP Update"/>
    <s v="08-Jan-25"/>
    <s v="21-Jan-25"/>
    <s v="03-Feb-25"/>
    <s v="Completed"/>
  </r>
  <r>
    <s v="T1309"/>
    <x v="0"/>
    <s v="SOP Update"/>
    <s v="11-Jan-25"/>
    <s v="23-Jan-25"/>
    <s v="12-Feb-25"/>
    <s v="Completed"/>
  </r>
  <r>
    <s v="T1310"/>
    <x v="0"/>
    <s v="High-Voltage Safety"/>
    <s v="10-Jan-25"/>
    <s v="01-Feb-25"/>
    <s v="14-Feb-25"/>
    <s v="Overdue"/>
  </r>
  <r>
    <s v="T1311"/>
    <x v="0"/>
    <s v="Forklift Safety"/>
    <s v="14-Jan-25"/>
    <s v="02-Feb-25"/>
    <s v="04-Feb-25"/>
    <s v="Overdue"/>
  </r>
  <r>
    <s v="T1312"/>
    <x v="2"/>
    <s v="SOP Update"/>
    <s v="02-Jan-25"/>
    <s v="06-Feb-25"/>
    <s v="03-Feb-25"/>
    <s v="Completed"/>
  </r>
  <r>
    <s v="T1313"/>
    <x v="2"/>
    <s v="Forklift Safety"/>
    <s v="03-Jan-25"/>
    <s v="23-Jan-25"/>
    <s v="14-Feb-25"/>
    <s v="Completed"/>
  </r>
  <r>
    <s v="T1314"/>
    <x v="2"/>
    <s v="High-Voltage Safety"/>
    <s v="12-Jan-25"/>
    <s v="09-Feb-25"/>
    <s v="23-Feb-25"/>
    <s v="Overdue"/>
  </r>
  <r>
    <s v="T1315"/>
    <x v="0"/>
    <s v="Quality Inspection"/>
    <s v="04-Jan-25"/>
    <s v="26-Jan-25"/>
    <s v="31-Jan-25"/>
    <s v="Overdue"/>
  </r>
  <r>
    <s v="T1316"/>
    <x v="1"/>
    <s v="SOP Update"/>
    <s v="16-Jan-25"/>
    <s v="04-Feb-25"/>
    <s v="16-Feb-25"/>
    <s v="Overdue"/>
  </r>
  <r>
    <s v="T1317"/>
    <x v="2"/>
    <s v="SOP Update"/>
    <s v="10-Jan-25"/>
    <s v="04-Feb-25"/>
    <s v="01-Mar-25"/>
    <s v="Completed"/>
  </r>
  <r>
    <s v="T1318"/>
    <x v="0"/>
    <s v="Forklift Safety"/>
    <s v="05-Jan-25"/>
    <s v="26-Jan-25"/>
    <s v="06-Feb-25"/>
    <s v="Completed"/>
  </r>
  <r>
    <s v="T1319"/>
    <x v="0"/>
    <s v="High-Voltage Safety"/>
    <s v="01-Jan-25"/>
    <s v="27-Jan-25"/>
    <s v="19-Feb-25"/>
    <s v="Completed"/>
  </r>
  <r>
    <s v="T1320"/>
    <x v="0"/>
    <s v="Forklift Safety"/>
    <s v="12-Jan-25"/>
    <s v="05-Feb-25"/>
    <s v="15-Feb-25"/>
    <s v="Overdue"/>
  </r>
  <r>
    <s v="T1321"/>
    <x v="1"/>
    <s v="High-Voltage Safety"/>
    <s v="04-Jan-25"/>
    <s v="02-Feb-25"/>
    <s v="06-Feb-25"/>
    <s v="Overdue"/>
  </r>
  <r>
    <s v="T1322"/>
    <x v="1"/>
    <s v="Quality Inspection"/>
    <s v="09-Jan-25"/>
    <s v="31-Jan-25"/>
    <s v="07-Feb-25"/>
    <s v="Completed"/>
  </r>
  <r>
    <s v="T1323"/>
    <x v="0"/>
    <s v="Quality Inspection"/>
    <s v="08-Jan-25"/>
    <s v="02-Feb-25"/>
    <s v="21-Feb-25"/>
    <s v="Overdue"/>
  </r>
  <r>
    <s v="T1324"/>
    <x v="1"/>
    <s v="SOP Update"/>
    <s v="08-Jan-25"/>
    <s v="23-Jan-25"/>
    <s v="28-Feb-25"/>
    <s v="Overdue"/>
  </r>
  <r>
    <s v="T1325"/>
    <x v="0"/>
    <s v="High-Voltage Safety"/>
    <s v="02-Jan-25"/>
    <s v="22-Jan-25"/>
    <s v="27-Feb-25"/>
    <s v="Overdue"/>
  </r>
  <r>
    <s v="T1326"/>
    <x v="0"/>
    <s v="Quality Inspection"/>
    <s v="12-Jan-25"/>
    <s v="24-Jan-25"/>
    <s v="25-Feb-25"/>
    <s v="Overdue"/>
  </r>
  <r>
    <s v="T1327"/>
    <x v="0"/>
    <s v="Quality Inspection"/>
    <s v="05-Jan-25"/>
    <s v="09-Feb-25"/>
    <s v="17-Feb-25"/>
    <s v="Overdue"/>
  </r>
  <r>
    <s v="T1328"/>
    <x v="1"/>
    <s v="Quality Inspection"/>
    <s v="09-Jan-25"/>
    <s v="06-Feb-25"/>
    <s v="26-Feb-25"/>
    <s v="Overdue"/>
  </r>
  <r>
    <s v="T1329"/>
    <x v="2"/>
    <s v="SOP Update"/>
    <s v="07-Jan-25"/>
    <s v="30-Jan-25"/>
    <s v="24-Feb-25"/>
    <s v="Completed"/>
  </r>
  <r>
    <s v="T1330"/>
    <x v="2"/>
    <s v="High-Voltage Safety"/>
    <s v="10-Jan-25"/>
    <s v="02-Feb-25"/>
    <s v="18-Feb-25"/>
    <s v="Overdue"/>
  </r>
  <r>
    <s v="T1331"/>
    <x v="1"/>
    <s v="High-Voltage Safety"/>
    <s v="08-Jan-25"/>
    <s v="28-Jan-25"/>
    <s v="03-Feb-25"/>
    <s v="Completed"/>
  </r>
  <r>
    <s v="T1332"/>
    <x v="1"/>
    <s v="Quality Inspection"/>
    <s v="11-Jan-25"/>
    <s v="31-Jan-25"/>
    <s v="31-Jan-25"/>
    <s v="Completed"/>
  </r>
  <r>
    <s v="T1333"/>
    <x v="0"/>
    <s v="Quality Inspection"/>
    <s v="20-Jan-25"/>
    <s v="26-Jan-25"/>
    <s v="23-Feb-25"/>
    <s v="Completed"/>
  </r>
  <r>
    <s v="T1334"/>
    <x v="2"/>
    <s v="SOP Update"/>
    <s v="15-Jan-25"/>
    <s v="29-Jan-25"/>
    <s v="13-Feb-25"/>
    <s v="Completed"/>
  </r>
  <r>
    <s v="T1335"/>
    <x v="2"/>
    <s v="Forklift Safety"/>
    <s v="17-Jan-25"/>
    <s v="07-Feb-25"/>
    <s v="04-Feb-25"/>
    <s v="Completed"/>
  </r>
  <r>
    <s v="T1336"/>
    <x v="0"/>
    <s v="Quality Inspection"/>
    <s v="01-Jan-25"/>
    <s v="07-Feb-25"/>
    <s v="05-Feb-25"/>
    <s v="Completed"/>
  </r>
  <r>
    <s v="T1337"/>
    <x v="1"/>
    <s v="Forklift Safety"/>
    <s v="15-Jan-25"/>
    <s v="03-Feb-25"/>
    <s v="04-Feb-25"/>
    <s v="Overdue"/>
  </r>
  <r>
    <s v="T1338"/>
    <x v="2"/>
    <s v="Forklift Safety"/>
    <s v="18-Jan-25"/>
    <s v="03-Feb-25"/>
    <s v="09-Feb-25"/>
    <s v="Overdue"/>
  </r>
  <r>
    <s v="T1339"/>
    <x v="2"/>
    <s v="High-Voltage Safety"/>
    <s v="03-Jan-25"/>
    <s v="26-Jan-25"/>
    <s v="28-Feb-25"/>
    <s v="Overdue"/>
  </r>
  <r>
    <s v="T1340"/>
    <x v="0"/>
    <s v="Quality Inspection"/>
    <s v="12-Jan-25"/>
    <s v="21-Jan-25"/>
    <s v="16-Feb-25"/>
    <s v="Completed"/>
  </r>
  <r>
    <s v="T1341"/>
    <x v="1"/>
    <s v="High-Voltage Safety"/>
    <s v="18-Jan-25"/>
    <s v="31-Jan-25"/>
    <m/>
    <s v="In Progress"/>
  </r>
  <r>
    <s v="T1342"/>
    <x v="2"/>
    <s v="High-Voltage Safety"/>
    <s v="16-Jan-25"/>
    <s v="24-Jan-25"/>
    <s v="02-Feb-25"/>
    <s v="Completed"/>
  </r>
  <r>
    <s v="T1343"/>
    <x v="1"/>
    <s v="Forklift Safety"/>
    <s v="12-Jan-25"/>
    <s v="31-Jan-25"/>
    <s v="04-Feb-25"/>
    <s v="Completed"/>
  </r>
  <r>
    <s v="T1344"/>
    <x v="0"/>
    <s v="Forklift Safety"/>
    <s v="19-Jan-25"/>
    <s v="26-Jan-25"/>
    <s v="21-Feb-25"/>
    <s v="Completed"/>
  </r>
  <r>
    <s v="T1345"/>
    <x v="2"/>
    <s v="Forklift Safety"/>
    <s v="06-Jan-25"/>
    <s v="24-Jan-25"/>
    <s v="11-Feb-25"/>
    <s v="Completed"/>
  </r>
  <r>
    <s v="T1346"/>
    <x v="1"/>
    <s v="High-Voltage Safety"/>
    <s v="02-Jan-25"/>
    <s v="06-Feb-25"/>
    <s v="10-Feb-25"/>
    <s v="Overdue"/>
  </r>
  <r>
    <s v="T1347"/>
    <x v="1"/>
    <s v="High-Voltage Safety"/>
    <s v="16-Jan-25"/>
    <s v="22-Jan-25"/>
    <s v="01-Feb-25"/>
    <s v="Completed"/>
  </r>
  <r>
    <s v="T1348"/>
    <x v="1"/>
    <s v="SOP Update"/>
    <s v="13-Jan-25"/>
    <s v="30-Jan-25"/>
    <s v="07-Feb-25"/>
    <s v="Completed"/>
  </r>
  <r>
    <s v="T1349"/>
    <x v="2"/>
    <s v="SOP Update"/>
    <s v="04-Jan-25"/>
    <s v="04-Feb-25"/>
    <s v="01-Mar-25"/>
    <s v="Completed"/>
  </r>
  <r>
    <s v="T1350"/>
    <x v="0"/>
    <s v="Quality Inspection"/>
    <s v="07-Jan-25"/>
    <s v="06-Feb-25"/>
    <s v="26-Feb-25"/>
    <s v="Overdue"/>
  </r>
  <r>
    <s v="T1351"/>
    <x v="2"/>
    <s v="Forklift Safety"/>
    <s v="12-Jan-25"/>
    <s v="29-Jan-25"/>
    <s v="04-Feb-25"/>
    <s v="Completed"/>
  </r>
  <r>
    <s v="T1352"/>
    <x v="2"/>
    <s v="SOP Update"/>
    <s v="05-Jan-25"/>
    <s v="30-Jan-25"/>
    <m/>
    <s v="In Progress"/>
  </r>
  <r>
    <s v="T1353"/>
    <x v="1"/>
    <s v="High-Voltage Safety"/>
    <s v="10-Jan-25"/>
    <s v="28-Jan-25"/>
    <s v="01-Feb-25"/>
    <s v="Completed"/>
  </r>
  <r>
    <s v="T1354"/>
    <x v="1"/>
    <s v="SOP Update"/>
    <s v="16-Jan-25"/>
    <s v="25-Jan-25"/>
    <s v="26-Feb-25"/>
    <s v="Overdue"/>
  </r>
  <r>
    <s v="T1355"/>
    <x v="0"/>
    <s v="High-Voltage Safety"/>
    <s v="03-Jan-25"/>
    <s v="01-Feb-25"/>
    <s v="12-Feb-25"/>
    <s v="Overdue"/>
  </r>
  <r>
    <s v="T1356"/>
    <x v="0"/>
    <s v="Forklift Safety"/>
    <s v="04-Jan-25"/>
    <s v="29-Jan-25"/>
    <s v="21-Feb-25"/>
    <s v="Completed"/>
  </r>
  <r>
    <s v="T1357"/>
    <x v="1"/>
    <s v="Quality Inspection"/>
    <s v="02-Jan-25"/>
    <s v="08-Feb-25"/>
    <s v="31-Jan-25"/>
    <s v="Overdue"/>
  </r>
  <r>
    <s v="T1358"/>
    <x v="0"/>
    <s v="High-Voltage Safety"/>
    <s v="07-Jan-25"/>
    <s v="06-Feb-25"/>
    <s v="02-Feb-25"/>
    <s v="Completed"/>
  </r>
  <r>
    <s v="T1359"/>
    <x v="0"/>
    <s v="Forklift Safety"/>
    <s v="03-Jan-25"/>
    <s v="23-Jan-25"/>
    <s v="16-Feb-25"/>
    <s v="Completed"/>
  </r>
  <r>
    <s v="T1360"/>
    <x v="1"/>
    <s v="Quality Inspection"/>
    <s v="14-Jan-25"/>
    <s v="06-Feb-25"/>
    <s v="17-Feb-25"/>
    <s v="Overdue"/>
  </r>
  <r>
    <s v="T1361"/>
    <x v="0"/>
    <s v="SOP Update"/>
    <s v="20-Jan-25"/>
    <s v="07-Feb-25"/>
    <s v="03-Feb-25"/>
    <s v="Completed"/>
  </r>
  <r>
    <s v="T1362"/>
    <x v="0"/>
    <s v="Forklift Safety"/>
    <s v="01-Jan-25"/>
    <s v="02-Feb-25"/>
    <s v="19-Feb-25"/>
    <s v="Overdue"/>
  </r>
  <r>
    <s v="T1363"/>
    <x v="1"/>
    <s v="Forklift Safety"/>
    <s v="11-Jan-25"/>
    <s v="29-Jan-25"/>
    <s v="08-Feb-25"/>
    <s v="Completed"/>
  </r>
  <r>
    <s v="T1364"/>
    <x v="0"/>
    <s v="Forklift Safety"/>
    <s v="01-Jan-25"/>
    <s v="06-Feb-25"/>
    <s v="21-Feb-25"/>
    <s v="Overdue"/>
  </r>
  <r>
    <s v="T1365"/>
    <x v="2"/>
    <s v="SOP Update"/>
    <s v="13-Jan-25"/>
    <s v="29-Jan-25"/>
    <s v="28-Feb-25"/>
    <s v="Completed"/>
  </r>
  <r>
    <s v="T1366"/>
    <x v="0"/>
    <s v="SOP Update"/>
    <s v="11-Jan-25"/>
    <s v="08-Feb-25"/>
    <s v="20-Feb-25"/>
    <s v="Overdue"/>
  </r>
  <r>
    <s v="T1367"/>
    <x v="1"/>
    <s v="SOP Update"/>
    <s v="19-Jan-25"/>
    <s v="08-Feb-25"/>
    <s v="12-Feb-25"/>
    <s v="Overdue"/>
  </r>
  <r>
    <s v="T1368"/>
    <x v="1"/>
    <s v="Quality Inspection"/>
    <s v="07-Jan-25"/>
    <s v="28-Jan-25"/>
    <s v="04-Feb-25"/>
    <s v="Completed"/>
  </r>
  <r>
    <s v="T1369"/>
    <x v="0"/>
    <s v="Forklift Safety"/>
    <s v="04-Jan-25"/>
    <s v="30-Jan-25"/>
    <s v="19-Feb-25"/>
    <s v="Completed"/>
  </r>
  <r>
    <s v="T1370"/>
    <x v="1"/>
    <s v="Forklift Safety"/>
    <s v="20-Jan-25"/>
    <s v="02-Feb-25"/>
    <s v="28-Feb-25"/>
    <s v="Overdue"/>
  </r>
  <r>
    <s v="T1371"/>
    <x v="0"/>
    <s v="SOP Update"/>
    <s v="19-Jan-25"/>
    <s v="05-Feb-25"/>
    <s v="06-Feb-25"/>
    <s v="Overdue"/>
  </r>
  <r>
    <s v="T1372"/>
    <x v="2"/>
    <s v="SOP Update"/>
    <s v="14-Jan-25"/>
    <s v="24-Jan-25"/>
    <s v="25-Feb-25"/>
    <s v="Overdue"/>
  </r>
  <r>
    <s v="T1373"/>
    <x v="1"/>
    <s v="Quality Inspection"/>
    <s v="05-Jan-25"/>
    <s v="21-Jan-25"/>
    <s v="02-Feb-25"/>
    <s v="Completed"/>
  </r>
  <r>
    <s v="T1374"/>
    <x v="1"/>
    <s v="SOP Update"/>
    <s v="08-Jan-25"/>
    <s v="24-Jan-25"/>
    <s v="01-Feb-25"/>
    <s v="Completed"/>
  </r>
  <r>
    <s v="T1375"/>
    <x v="0"/>
    <s v="SOP Update"/>
    <s v="10-Jan-25"/>
    <s v="24-Jan-25"/>
    <s v="02-Feb-25"/>
    <s v="Completed"/>
  </r>
  <r>
    <s v="T1376"/>
    <x v="2"/>
    <s v="High-Voltage Safety"/>
    <s v="17-Jan-25"/>
    <s v="09-Feb-25"/>
    <s v="22-Feb-25"/>
    <s v="Overdue"/>
  </r>
  <r>
    <s v="T1377"/>
    <x v="0"/>
    <s v="High-Voltage Safety"/>
    <s v="09-Jan-25"/>
    <s v="26-Jan-25"/>
    <s v="04-Feb-25"/>
    <s v="Completed"/>
  </r>
  <r>
    <s v="T1378"/>
    <x v="0"/>
    <s v="Forklift Safety"/>
    <s v="08-Jan-25"/>
    <s v="27-Jan-25"/>
    <s v="06-Feb-25"/>
    <s v="Completed"/>
  </r>
  <r>
    <s v="T1379"/>
    <x v="2"/>
    <s v="High-Voltage Safety"/>
    <s v="20-Jan-25"/>
    <s v="23-Jan-25"/>
    <s v="18-Feb-25"/>
    <s v="Completed"/>
  </r>
  <r>
    <s v="T1380"/>
    <x v="2"/>
    <s v="Quality Inspection"/>
    <s v="04-Jan-25"/>
    <s v="01-Feb-25"/>
    <s v="05-Feb-25"/>
    <s v="Overdue"/>
  </r>
  <r>
    <s v="T1381"/>
    <x v="1"/>
    <s v="Quality Inspection"/>
    <s v="04-Jan-25"/>
    <s v="04-Feb-25"/>
    <s v="08-Feb-25"/>
    <s v="Overdue"/>
  </r>
  <r>
    <s v="T1382"/>
    <x v="0"/>
    <s v="High-Voltage Safety"/>
    <s v="18-Jan-25"/>
    <s v="25-Jan-25"/>
    <s v="24-Feb-25"/>
    <s v="Completed"/>
  </r>
  <r>
    <s v="T1383"/>
    <x v="1"/>
    <s v="Quality Inspection"/>
    <s v="14-Jan-25"/>
    <s v="05-Feb-25"/>
    <s v="26-Feb-25"/>
    <s v="Overdue"/>
  </r>
  <r>
    <s v="T1384"/>
    <x v="1"/>
    <s v="Forklift Safety"/>
    <s v="04-Jan-25"/>
    <s v="27-Jan-25"/>
    <s v="15-Feb-25"/>
    <s v="Completed"/>
  </r>
  <r>
    <s v="T1385"/>
    <x v="2"/>
    <s v="High-Voltage Safety"/>
    <s v="08-Jan-25"/>
    <s v="06-Feb-25"/>
    <s v="15-Feb-25"/>
    <s v="Overdue"/>
  </r>
  <r>
    <s v="T1386"/>
    <x v="1"/>
    <s v="Quality Inspection"/>
    <s v="10-Jan-25"/>
    <s v="30-Jan-25"/>
    <s v="26-Feb-25"/>
    <s v="Completed"/>
  </r>
  <r>
    <s v="T1387"/>
    <x v="2"/>
    <s v="Quality Inspection"/>
    <s v="09-Jan-25"/>
    <s v="06-Feb-25"/>
    <s v="10-Feb-25"/>
    <s v="Overdue"/>
  </r>
  <r>
    <s v="T1388"/>
    <x v="2"/>
    <s v="Forklift Safety"/>
    <s v="17-Jan-25"/>
    <s v="24-Jan-25"/>
    <s v="15-Feb-25"/>
    <s v="Completed"/>
  </r>
  <r>
    <s v="T1389"/>
    <x v="1"/>
    <s v="High-Voltage Safety"/>
    <s v="05-Jan-25"/>
    <s v="26-Jan-25"/>
    <s v="16-Feb-25"/>
    <s v="Completed"/>
  </r>
  <r>
    <s v="T1390"/>
    <x v="0"/>
    <s v="Quality Inspection"/>
    <s v="19-Jan-25"/>
    <s v="24-Jan-25"/>
    <s v="16-Feb-25"/>
    <s v="Completed"/>
  </r>
  <r>
    <s v="T1391"/>
    <x v="0"/>
    <s v="Quality Inspection"/>
    <s v="02-Jan-25"/>
    <s v="28-Jan-25"/>
    <s v="14-Feb-25"/>
    <s v="Completed"/>
  </r>
  <r>
    <s v="T1392"/>
    <x v="1"/>
    <s v="Quality Inspection"/>
    <s v="06-Jan-25"/>
    <s v="21-Jan-25"/>
    <s v="14-Feb-25"/>
    <s v="Completed"/>
  </r>
  <r>
    <s v="T1393"/>
    <x v="1"/>
    <s v="Forklift Safety"/>
    <s v="07-Jan-25"/>
    <s v="06-Feb-25"/>
    <s v="01-Feb-25"/>
    <s v="Completed"/>
  </r>
  <r>
    <s v="T1394"/>
    <x v="1"/>
    <s v="High-Voltage Safety"/>
    <s v="09-Jan-25"/>
    <s v="02-Feb-25"/>
    <s v="05-Feb-25"/>
    <s v="Overdue"/>
  </r>
  <r>
    <s v="T1395"/>
    <x v="2"/>
    <s v="SOP Update"/>
    <s v="20-Jan-25"/>
    <s v="23-Jan-25"/>
    <s v="16-Feb-25"/>
    <s v="Completed"/>
  </r>
  <r>
    <s v="T1396"/>
    <x v="1"/>
    <s v="High-Voltage Safety"/>
    <s v="12-Jan-25"/>
    <s v="05-Feb-25"/>
    <s v="14-Feb-25"/>
    <s v="Overdue"/>
  </r>
  <r>
    <s v="T1397"/>
    <x v="0"/>
    <s v="Quality Inspection"/>
    <s v="01-Jan-25"/>
    <s v="06-Feb-25"/>
    <s v="02-Feb-25"/>
    <s v="Completed"/>
  </r>
  <r>
    <s v="T1398"/>
    <x v="2"/>
    <s v="Quality Inspection"/>
    <s v="04-Jan-25"/>
    <s v="24-Jan-25"/>
    <s v="17-Feb-25"/>
    <s v="Completed"/>
  </r>
  <r>
    <s v="T1399"/>
    <x v="0"/>
    <s v="Quality Inspection"/>
    <s v="11-Jan-25"/>
    <s v="09-Feb-25"/>
    <s v="02-Feb-25"/>
    <s v="Completed"/>
  </r>
  <r>
    <s v="T1400"/>
    <x v="2"/>
    <s v="Forklift Safety"/>
    <s v="01-Jan-25"/>
    <s v="03-Feb-25"/>
    <s v="01-Feb-25"/>
    <s v="Completed"/>
  </r>
  <r>
    <s v="T1401"/>
    <x v="0"/>
    <s v="Quality Inspection"/>
    <s v="04-Jan-25"/>
    <s v="08-Feb-25"/>
    <s v="05-Feb-25"/>
    <s v="Completed"/>
  </r>
  <r>
    <s v="T1402"/>
    <x v="0"/>
    <s v="High-Voltage Safety"/>
    <s v="17-Jan-25"/>
    <s v="28-Jan-25"/>
    <s v="18-Feb-25"/>
    <s v="Completed"/>
  </r>
  <r>
    <s v="T1403"/>
    <x v="0"/>
    <s v="High-Voltage Safety"/>
    <s v="05-Jan-25"/>
    <s v="05-Feb-25"/>
    <s v="05-Feb-25"/>
    <s v="Completed"/>
  </r>
  <r>
    <s v="T1404"/>
    <x v="0"/>
    <s v="SOP Update"/>
    <s v="03-Jan-25"/>
    <s v="08-Feb-25"/>
    <s v="11-Feb-25"/>
    <s v="Overdue"/>
  </r>
  <r>
    <s v="T1405"/>
    <x v="1"/>
    <s v="Quality Inspection"/>
    <s v="10-Jan-25"/>
    <s v="09-Feb-25"/>
    <m/>
    <s v="In Progress"/>
  </r>
  <r>
    <s v="T1406"/>
    <x v="1"/>
    <s v="Forklift Safety"/>
    <s v="19-Jan-25"/>
    <s v="25-Jan-25"/>
    <s v="07-Feb-25"/>
    <s v="Completed"/>
  </r>
  <r>
    <s v="T1407"/>
    <x v="1"/>
    <s v="Forklift Safety"/>
    <s v="03-Jan-25"/>
    <s v="07-Feb-25"/>
    <s v="15-Feb-25"/>
    <s v="Overdue"/>
  </r>
  <r>
    <s v="T1408"/>
    <x v="1"/>
    <s v="Quality Inspection"/>
    <s v="19-Jan-25"/>
    <s v="07-Feb-25"/>
    <s v="19-Feb-25"/>
    <s v="Overdue"/>
  </r>
  <r>
    <s v="T1409"/>
    <x v="0"/>
    <s v="High-Voltage Safety"/>
    <s v="12-Jan-25"/>
    <s v="31-Jan-25"/>
    <s v="04-Feb-25"/>
    <s v="Completed"/>
  </r>
  <r>
    <s v="T1410"/>
    <x v="1"/>
    <s v="SOP Update"/>
    <s v="17-Jan-25"/>
    <s v="26-Jan-25"/>
    <s v="31-Jan-25"/>
    <s v="Overdue"/>
  </r>
  <r>
    <s v="T1411"/>
    <x v="0"/>
    <s v="High-Voltage Safety"/>
    <s v="14-Jan-25"/>
    <s v="25-Jan-25"/>
    <s v="21-Feb-25"/>
    <s v="Completed"/>
  </r>
  <r>
    <s v="T1412"/>
    <x v="1"/>
    <s v="High-Voltage Safety"/>
    <s v="18-Jan-25"/>
    <s v="05-Feb-25"/>
    <s v="08-Feb-25"/>
    <s v="Overdue"/>
  </r>
  <r>
    <s v="T1413"/>
    <x v="1"/>
    <s v="Forklift Safety"/>
    <s v="05-Jan-25"/>
    <s v="22-Jan-25"/>
    <s v="01-Mar-25"/>
    <s v="Completed"/>
  </r>
  <r>
    <s v="T1414"/>
    <x v="1"/>
    <s v="Quality Inspection"/>
    <s v="04-Jan-25"/>
    <s v="21-Jan-25"/>
    <s v="12-Feb-25"/>
    <s v="Completed"/>
  </r>
  <r>
    <s v="T1415"/>
    <x v="2"/>
    <s v="Quality Inspection"/>
    <s v="15-Jan-25"/>
    <s v="03-Feb-25"/>
    <s v="22-Feb-25"/>
    <s v="Overdue"/>
  </r>
  <r>
    <s v="T1416"/>
    <x v="1"/>
    <s v="SOP Update"/>
    <s v="20-Jan-25"/>
    <s v="07-Feb-25"/>
    <m/>
    <s v="In Progress"/>
  </r>
  <r>
    <s v="T1417"/>
    <x v="2"/>
    <s v="High-Voltage Safety"/>
    <s v="08-Jan-25"/>
    <s v="30-Jan-25"/>
    <s v="16-Feb-25"/>
    <s v="Completed"/>
  </r>
  <r>
    <s v="T1418"/>
    <x v="2"/>
    <s v="Forklift Safety"/>
    <s v="05-Jan-25"/>
    <s v="29-Jan-25"/>
    <s v="04-Feb-25"/>
    <s v="Completed"/>
  </r>
  <r>
    <s v="T1419"/>
    <x v="2"/>
    <s v="Forklift Safety"/>
    <s v="20-Jan-25"/>
    <s v="29-Jan-25"/>
    <s v="16-Feb-25"/>
    <s v="Completed"/>
  </r>
  <r>
    <s v="T1420"/>
    <x v="1"/>
    <s v="High-Voltage Safety"/>
    <s v="12-Jan-25"/>
    <s v="27-Jan-25"/>
    <s v="26-Feb-25"/>
    <s v="Completed"/>
  </r>
  <r>
    <s v="T1421"/>
    <x v="1"/>
    <s v="Forklift Safety"/>
    <s v="02-Jan-25"/>
    <s v="23-Jan-25"/>
    <s v="15-Feb-25"/>
    <s v="Completed"/>
  </r>
  <r>
    <s v="T1422"/>
    <x v="2"/>
    <s v="SOP Update"/>
    <s v="10-Jan-25"/>
    <s v="26-Jan-25"/>
    <s v="21-Feb-25"/>
    <s v="Completed"/>
  </r>
  <r>
    <s v="T1423"/>
    <x v="2"/>
    <s v="Quality Inspection"/>
    <s v="07-Jan-25"/>
    <s v="04-Feb-25"/>
    <s v="05-Feb-25"/>
    <s v="Overdue"/>
  </r>
  <r>
    <s v="T1424"/>
    <x v="1"/>
    <s v="High-Voltage Safety"/>
    <s v="20-Jan-25"/>
    <s v="01-Feb-25"/>
    <s v="18-Feb-25"/>
    <s v="Overdue"/>
  </r>
  <r>
    <s v="T1425"/>
    <x v="1"/>
    <s v="Quality Inspection"/>
    <s v="02-Jan-25"/>
    <s v="22-Jan-25"/>
    <s v="21-Feb-25"/>
    <s v="Completed"/>
  </r>
  <r>
    <s v="T1426"/>
    <x v="1"/>
    <s v="Forklift Safety"/>
    <s v="15-Jan-25"/>
    <s v="30-Jan-25"/>
    <s v="08-Feb-25"/>
    <s v="Completed"/>
  </r>
  <r>
    <s v="T1427"/>
    <x v="0"/>
    <s v="SOP Update"/>
    <s v="16-Jan-25"/>
    <s v="26-Jan-25"/>
    <s v="08-Feb-25"/>
    <s v="Completed"/>
  </r>
  <r>
    <s v="T1428"/>
    <x v="1"/>
    <s v="SOP Update"/>
    <s v="02-Jan-25"/>
    <s v="24-Jan-25"/>
    <s v="31-Jan-25"/>
    <s v="Overdue"/>
  </r>
  <r>
    <s v="T1429"/>
    <x v="1"/>
    <s v="Forklift Safety"/>
    <s v="10-Jan-25"/>
    <s v="04-Feb-25"/>
    <s v="26-Feb-25"/>
    <s v="Overdue"/>
  </r>
  <r>
    <s v="T1430"/>
    <x v="2"/>
    <s v="Quality Inspection"/>
    <s v="16-Jan-25"/>
    <s v="24-Jan-25"/>
    <s v="01-Feb-25"/>
    <s v="Completed"/>
  </r>
  <r>
    <s v="T1431"/>
    <x v="2"/>
    <s v="High-Voltage Safety"/>
    <s v="13-Jan-25"/>
    <s v="21-Jan-25"/>
    <s v="16-Feb-25"/>
    <s v="Completed"/>
  </r>
  <r>
    <s v="T1432"/>
    <x v="0"/>
    <s v="SOP Update"/>
    <s v="07-Jan-25"/>
    <s v="06-Feb-25"/>
    <s v="08-Feb-25"/>
    <s v="Overdue"/>
  </r>
  <r>
    <s v="T1433"/>
    <x v="1"/>
    <s v="High-Voltage Safety"/>
    <s v="10-Jan-25"/>
    <s v="24-Jan-25"/>
    <s v="08-Feb-25"/>
    <s v="Completed"/>
  </r>
  <r>
    <s v="T1434"/>
    <x v="0"/>
    <s v="Forklift Safety"/>
    <s v="10-Jan-25"/>
    <s v="26-Jan-25"/>
    <s v="15-Feb-25"/>
    <s v="Completed"/>
  </r>
  <r>
    <s v="T1435"/>
    <x v="2"/>
    <s v="High-Voltage Safety"/>
    <s v="10-Jan-25"/>
    <s v="07-Feb-25"/>
    <s v="26-Feb-25"/>
    <s v="Overdue"/>
  </r>
  <r>
    <s v="T1436"/>
    <x v="2"/>
    <s v="Forklift Safety"/>
    <s v="03-Jan-25"/>
    <s v="09-Feb-25"/>
    <s v="26-Feb-25"/>
    <s v="Overdue"/>
  </r>
  <r>
    <s v="T1437"/>
    <x v="0"/>
    <s v="Quality Inspection"/>
    <s v="15-Jan-25"/>
    <s v="04-Feb-25"/>
    <s v="03-Feb-25"/>
    <s v="Completed"/>
  </r>
  <r>
    <s v="T1438"/>
    <x v="0"/>
    <s v="Quality Inspection"/>
    <s v="09-Jan-25"/>
    <s v="08-Feb-25"/>
    <s v="23-Feb-25"/>
    <s v="Overdue"/>
  </r>
  <r>
    <s v="T1439"/>
    <x v="0"/>
    <s v="Quality Inspection"/>
    <s v="09-Jan-25"/>
    <s v="30-Jan-25"/>
    <s v="17-Feb-25"/>
    <s v="Completed"/>
  </r>
  <r>
    <s v="T1440"/>
    <x v="0"/>
    <s v="SOP Update"/>
    <s v="07-Jan-25"/>
    <s v="06-Feb-25"/>
    <s v="20-Feb-25"/>
    <s v="Overdue"/>
  </r>
  <r>
    <s v="T1441"/>
    <x v="1"/>
    <s v="Quality Inspection"/>
    <s v="20-Jan-25"/>
    <s v="04-Feb-25"/>
    <m/>
    <s v="In Progress"/>
  </r>
  <r>
    <s v="T1442"/>
    <x v="0"/>
    <s v="High-Voltage Safety"/>
    <s v="14-Jan-25"/>
    <s v="25-Jan-25"/>
    <s v="10-Feb-25"/>
    <s v="Completed"/>
  </r>
  <r>
    <s v="T1443"/>
    <x v="2"/>
    <s v="SOP Update"/>
    <s v="11-Jan-25"/>
    <s v="07-Feb-25"/>
    <s v="02-Feb-25"/>
    <s v="Completed"/>
  </r>
  <r>
    <s v="T1444"/>
    <x v="2"/>
    <s v="Forklift Safety"/>
    <s v="01-Jan-25"/>
    <s v="31-Jan-25"/>
    <s v="15-Feb-25"/>
    <s v="Completed"/>
  </r>
  <r>
    <s v="T1445"/>
    <x v="2"/>
    <s v="Forklift Safety"/>
    <s v="16-Jan-25"/>
    <s v="30-Jan-25"/>
    <s v="17-Feb-25"/>
    <s v="Completed"/>
  </r>
  <r>
    <s v="T1446"/>
    <x v="2"/>
    <s v="Quality Inspection"/>
    <s v="19-Jan-25"/>
    <s v="24-Jan-25"/>
    <s v="26-Feb-25"/>
    <s v="Overdue"/>
  </r>
  <r>
    <s v="T1447"/>
    <x v="1"/>
    <s v="High-Voltage Safety"/>
    <s v="14-Jan-25"/>
    <s v="23-Jan-25"/>
    <s v="09-Feb-25"/>
    <s v="Completed"/>
  </r>
  <r>
    <s v="T1448"/>
    <x v="2"/>
    <s v="High-Voltage Safety"/>
    <s v="14-Jan-25"/>
    <s v="28-Jan-25"/>
    <s v="18-Feb-25"/>
    <s v="Completed"/>
  </r>
  <r>
    <s v="T1449"/>
    <x v="2"/>
    <s v="Forklift Safety"/>
    <s v="17-Jan-25"/>
    <s v="29-Jan-25"/>
    <s v="28-Feb-25"/>
    <s v="Completed"/>
  </r>
  <r>
    <s v="T1450"/>
    <x v="2"/>
    <s v="Quality Inspection"/>
    <s v="07-Jan-25"/>
    <s v="06-Feb-25"/>
    <s v="27-Feb-25"/>
    <s v="Overdue"/>
  </r>
  <r>
    <s v="T1451"/>
    <x v="0"/>
    <s v="Forklift Safety"/>
    <s v="05-Jan-25"/>
    <s v="29-Jan-25"/>
    <s v="17-Feb-25"/>
    <s v="Completed"/>
  </r>
  <r>
    <s v="T1452"/>
    <x v="1"/>
    <s v="High-Voltage Safety"/>
    <s v="02-Jan-25"/>
    <s v="31-Jan-25"/>
    <s v="26-Feb-25"/>
    <s v="Completed"/>
  </r>
  <r>
    <s v="T1453"/>
    <x v="2"/>
    <s v="Forklift Safety"/>
    <s v="08-Jan-25"/>
    <s v="24-Jan-25"/>
    <s v="17-Feb-25"/>
    <s v="Completed"/>
  </r>
  <r>
    <s v="T1454"/>
    <x v="1"/>
    <s v="High-Voltage Safety"/>
    <s v="15-Jan-25"/>
    <s v="07-Feb-25"/>
    <s v="01-Feb-25"/>
    <s v="Completed"/>
  </r>
  <r>
    <s v="T1455"/>
    <x v="1"/>
    <s v="Forklift Safety"/>
    <s v="11-Jan-25"/>
    <s v="02-Feb-25"/>
    <s v="03-Feb-25"/>
    <s v="Overdue"/>
  </r>
  <r>
    <s v="T1456"/>
    <x v="2"/>
    <s v="SOP Update"/>
    <s v="07-Jan-25"/>
    <s v="31-Jan-25"/>
    <s v="21-Feb-25"/>
    <s v="Completed"/>
  </r>
  <r>
    <s v="T1457"/>
    <x v="1"/>
    <s v="High-Voltage Safety"/>
    <s v="03-Jan-25"/>
    <s v="03-Feb-25"/>
    <s v="05-Feb-25"/>
    <s v="Overdue"/>
  </r>
  <r>
    <s v="T1458"/>
    <x v="2"/>
    <s v="High-Voltage Safety"/>
    <s v="01-Jan-25"/>
    <s v="26-Jan-25"/>
    <s v="05-Feb-25"/>
    <s v="Completed"/>
  </r>
  <r>
    <s v="T1459"/>
    <x v="0"/>
    <s v="SOP Update"/>
    <s v="05-Jan-25"/>
    <s v="06-Feb-25"/>
    <s v="09-Feb-25"/>
    <s v="Overdue"/>
  </r>
  <r>
    <s v="T1460"/>
    <x v="0"/>
    <s v="Forklift Safety"/>
    <s v="07-Jan-25"/>
    <s v="23-Jan-25"/>
    <s v="12-Feb-25"/>
    <s v="Completed"/>
  </r>
  <r>
    <s v="T1461"/>
    <x v="1"/>
    <s v="SOP Update"/>
    <s v="19-Jan-25"/>
    <s v="23-Jan-25"/>
    <s v="03-Feb-25"/>
    <s v="Completed"/>
  </r>
  <r>
    <s v="T1462"/>
    <x v="0"/>
    <s v="High-Voltage Safety"/>
    <s v="04-Jan-25"/>
    <s v="01-Feb-25"/>
    <s v="27-Feb-25"/>
    <s v="Overdue"/>
  </r>
  <r>
    <s v="T1463"/>
    <x v="1"/>
    <s v="SOP Update"/>
    <s v="10-Jan-25"/>
    <s v="09-Feb-25"/>
    <s v="23-Feb-25"/>
    <s v="Overdue"/>
  </r>
  <r>
    <s v="T1464"/>
    <x v="0"/>
    <s v="High-Voltage Safety"/>
    <s v="14-Jan-25"/>
    <s v="25-Jan-25"/>
    <s v="03-Feb-25"/>
    <s v="Completed"/>
  </r>
  <r>
    <s v="T1465"/>
    <x v="2"/>
    <s v="Forklift Safety"/>
    <s v="17-Jan-25"/>
    <s v="30-Jan-25"/>
    <s v="25-Feb-25"/>
    <s v="Completed"/>
  </r>
  <r>
    <s v="T1466"/>
    <x v="1"/>
    <s v="SOP Update"/>
    <s v="01-Jan-25"/>
    <s v="06-Feb-25"/>
    <s v="20-Feb-25"/>
    <s v="Overdue"/>
  </r>
  <r>
    <s v="T1467"/>
    <x v="0"/>
    <s v="High-Voltage Safety"/>
    <s v="06-Jan-25"/>
    <s v="08-Feb-25"/>
    <s v="12-Feb-25"/>
    <s v="Overdue"/>
  </r>
  <r>
    <s v="T1468"/>
    <x v="1"/>
    <s v="Quality Inspection"/>
    <s v="09-Jan-25"/>
    <s v="25-Jan-25"/>
    <s v="09-Feb-25"/>
    <s v="Completed"/>
  </r>
  <r>
    <s v="T1469"/>
    <x v="1"/>
    <s v="High-Voltage Safety"/>
    <s v="12-Jan-25"/>
    <s v="05-Feb-25"/>
    <s v="02-Feb-25"/>
    <s v="Completed"/>
  </r>
  <r>
    <s v="T1470"/>
    <x v="2"/>
    <s v="High-Voltage Safety"/>
    <s v="09-Jan-25"/>
    <s v="04-Feb-25"/>
    <s v="04-Feb-25"/>
    <s v="Completed"/>
  </r>
  <r>
    <s v="T1471"/>
    <x v="1"/>
    <s v="High-Voltage Safety"/>
    <s v="14-Jan-25"/>
    <s v="09-Feb-25"/>
    <s v="14-Feb-25"/>
    <s v="Overdue"/>
  </r>
  <r>
    <s v="T1472"/>
    <x v="1"/>
    <s v="High-Voltage Safety"/>
    <s v="17-Jan-25"/>
    <s v="28-Jan-25"/>
    <s v="20-Feb-25"/>
    <s v="Completed"/>
  </r>
  <r>
    <s v="T1473"/>
    <x v="2"/>
    <s v="High-Voltage Safety"/>
    <s v="06-Jan-25"/>
    <s v="01-Feb-25"/>
    <s v="17-Feb-25"/>
    <s v="Overdue"/>
  </r>
  <r>
    <s v="T1474"/>
    <x v="2"/>
    <s v="Forklift Safety"/>
    <s v="01-Jan-25"/>
    <s v="06-Feb-25"/>
    <s v="01-Mar-25"/>
    <s v="Completed"/>
  </r>
  <r>
    <s v="T1475"/>
    <x v="1"/>
    <s v="SOP Update"/>
    <s v="10-Jan-25"/>
    <s v="08-Feb-25"/>
    <s v="13-Feb-25"/>
    <s v="Overdue"/>
  </r>
  <r>
    <s v="T1476"/>
    <x v="2"/>
    <s v="Forklift Safety"/>
    <s v="15-Jan-25"/>
    <s v="08-Feb-25"/>
    <s v="03-Feb-25"/>
    <s v="Completed"/>
  </r>
  <r>
    <s v="T1477"/>
    <x v="2"/>
    <s v="High-Voltage Safety"/>
    <s v="10-Jan-25"/>
    <s v="31-Jan-25"/>
    <s v="13-Feb-25"/>
    <s v="Completed"/>
  </r>
  <r>
    <s v="T1478"/>
    <x v="1"/>
    <s v="Quality Inspection"/>
    <s v="15-Jan-25"/>
    <s v="08-Feb-25"/>
    <s v="21-Feb-25"/>
    <s v="Overdue"/>
  </r>
  <r>
    <s v="T1479"/>
    <x v="1"/>
    <s v="Forklift Safety"/>
    <s v="08-Jan-25"/>
    <s v="31-Jan-25"/>
    <s v="28-Feb-25"/>
    <s v="Completed"/>
  </r>
  <r>
    <s v="T1480"/>
    <x v="0"/>
    <s v="Quality Inspection"/>
    <s v="01-Jan-25"/>
    <s v="21-Jan-25"/>
    <s v="18-Feb-25"/>
    <s v="Completed"/>
  </r>
  <r>
    <s v="T1481"/>
    <x v="1"/>
    <s v="Forklift Safety"/>
    <s v="08-Jan-25"/>
    <s v="04-Feb-25"/>
    <s v="09-Feb-25"/>
    <s v="Overdue"/>
  </r>
  <r>
    <s v="T1482"/>
    <x v="0"/>
    <s v="High-Voltage Safety"/>
    <s v="18-Jan-25"/>
    <s v="22-Jan-25"/>
    <s v="18-Feb-25"/>
    <s v="Completed"/>
  </r>
  <r>
    <s v="T1483"/>
    <x v="0"/>
    <s v="Forklift Safety"/>
    <s v="01-Jan-25"/>
    <s v="22-Jan-25"/>
    <s v="28-Feb-25"/>
    <s v="Overdue"/>
  </r>
  <r>
    <s v="T1484"/>
    <x v="1"/>
    <s v="High-Voltage Safety"/>
    <s v="16-Jan-25"/>
    <s v="06-Feb-25"/>
    <s v="20-Feb-25"/>
    <s v="Overdue"/>
  </r>
  <r>
    <s v="T1485"/>
    <x v="0"/>
    <s v="High-Voltage Safety"/>
    <s v="07-Jan-25"/>
    <s v="06-Feb-25"/>
    <s v="06-Feb-25"/>
    <s v="Completed"/>
  </r>
  <r>
    <s v="T1486"/>
    <x v="0"/>
    <s v="High-Voltage Safety"/>
    <s v="17-Jan-25"/>
    <s v="23-Jan-25"/>
    <s v="06-Feb-25"/>
    <s v="Completed"/>
  </r>
  <r>
    <s v="T1487"/>
    <x v="2"/>
    <s v="High-Voltage Safety"/>
    <s v="07-Jan-25"/>
    <s v="21-Jan-25"/>
    <s v="16-Feb-25"/>
    <s v="Completed"/>
  </r>
  <r>
    <s v="T1488"/>
    <x v="2"/>
    <s v="High-Voltage Safety"/>
    <s v="11-Jan-25"/>
    <s v="23-Jan-25"/>
    <s v="14-Feb-25"/>
    <s v="Completed"/>
  </r>
  <r>
    <s v="T1489"/>
    <x v="0"/>
    <s v="High-Voltage Safety"/>
    <s v="11-Jan-25"/>
    <s v="05-Feb-25"/>
    <s v="24-Feb-25"/>
    <s v="Overdue"/>
  </r>
  <r>
    <s v="T1490"/>
    <x v="2"/>
    <s v="SOP Update"/>
    <s v="09-Jan-25"/>
    <s v="21-Jan-25"/>
    <s v="28-Feb-25"/>
    <s v="Overdue"/>
  </r>
  <r>
    <s v="T1491"/>
    <x v="0"/>
    <s v="Forklift Safety"/>
    <s v="16-Jan-25"/>
    <s v="29-Jan-25"/>
    <s v="18-Feb-25"/>
    <s v="Completed"/>
  </r>
  <r>
    <s v="T1492"/>
    <x v="1"/>
    <s v="Forklift Safety"/>
    <s v="09-Jan-25"/>
    <s v="27-Jan-25"/>
    <s v="13-Feb-25"/>
    <s v="Completed"/>
  </r>
  <r>
    <s v="T1493"/>
    <x v="0"/>
    <s v="Quality Inspection"/>
    <s v="19-Jan-25"/>
    <s v="22-Jan-25"/>
    <s v="08-Feb-25"/>
    <s v="Completed"/>
  </r>
  <r>
    <s v="T1494"/>
    <x v="0"/>
    <s v="Quality Inspection"/>
    <s v="03-Jan-25"/>
    <s v="31-Jan-25"/>
    <s v="20-Feb-25"/>
    <s v="Completed"/>
  </r>
  <r>
    <s v="T1495"/>
    <x v="2"/>
    <s v="Forklift Safety"/>
    <s v="08-Jan-25"/>
    <s v="07-Feb-25"/>
    <s v="18-Feb-25"/>
    <s v="Overdue"/>
  </r>
  <r>
    <s v="T1496"/>
    <x v="2"/>
    <s v="SOP Update"/>
    <s v="08-Jan-25"/>
    <s v="26-Jan-25"/>
    <s v="11-Feb-25"/>
    <s v="Completed"/>
  </r>
  <r>
    <s v="T1497"/>
    <x v="1"/>
    <s v="High-Voltage Safety"/>
    <s v="08-Jan-25"/>
    <s v="24-Jan-25"/>
    <s v="14-Feb-25"/>
    <s v="Completed"/>
  </r>
  <r>
    <s v="T1498"/>
    <x v="0"/>
    <s v="High-Voltage Safety"/>
    <s v="13-Jan-25"/>
    <s v="07-Feb-25"/>
    <s v="01-Feb-25"/>
    <s v="Complet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F12818-E7D7-5747-9AB5-BC2AB1EA26F8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9:B23" firstHeaderRow="1" firstDataRow="1" firstDataCol="1"/>
  <pivotFields count="7"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8F94A-1136-9F4B-B833-77FB604B0AD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 rowPageCount="1" colPageCount="1"/>
  <pivotFields count="7">
    <pivotField axis="axisRow" showAll="0">
      <items count="4">
        <item x="1"/>
        <item x="2"/>
        <item x="0"/>
        <item t="default"/>
      </items>
    </pivotField>
    <pivotField axis="axisPage" showAll="0">
      <items count="6">
        <item x="3"/>
        <item x="4"/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1" hier="-1"/>
  </pageFields>
  <dataFields count="1">
    <dataField name="Count of Stock Status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43E2A2-B788-C044-BB21-86C746E02C0D}" name="Table1" displayName="Table1" ref="A2:C3" totalsRowShown="0">
  <autoFilter ref="A2:C3" xr:uid="{8343E2A2-B788-C044-BB21-86C746E02C0D}"/>
  <tableColumns count="3">
    <tableColumn id="1" xr3:uid="{5886F5FB-325B-4E45-880F-456D208ADFBA}" name="% in Stock" dataDxfId="10">
      <calculatedColumnFormula>COUNTIF(Inventory!G2:G501,"In Stock")/COUNTA(Inventory!G2:G501)</calculatedColumnFormula>
    </tableColumn>
    <tableColumn id="2" xr3:uid="{36518AC5-FA3A-2B4C-9DCD-93DA73FD8C4E}" name="% At Risk" dataDxfId="9">
      <calculatedColumnFormula>COUNTIF(Inventory!G2:G501,"At Risk")/COUNTA(Inventory!G2:G501)</calculatedColumnFormula>
    </tableColumn>
    <tableColumn id="4" xr3:uid="{59EB756B-2DE4-394F-B23F-ED186F688272}" name="% Stockout" dataDxfId="8">
      <calculatedColumnFormula>COUNTIF(Inventory!G2:G501,"Stockout")/COUNTA(Inventory!G2:G501)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C6C5DDA-24A5-AD47-B678-E8E985B7BCDF}" name="Table2" displayName="Table2" ref="E2:G3" totalsRowShown="0">
  <autoFilter ref="E2:G3" xr:uid="{BC6C5DDA-24A5-AD47-B678-E8E985B7BCDF}"/>
  <tableColumns count="3">
    <tableColumn id="1" xr3:uid="{7A76EB3F-C979-C246-9791-94400FD2D9A3}" name="Completion %" dataDxfId="7">
      <calculatedColumnFormula>COUNTIF(Training!G2:G501,"Completed")/COUNTA(Training!G2:G501)</calculatedColumnFormula>
    </tableColumn>
    <tableColumn id="2" xr3:uid="{F221CB6C-E2E5-B44A-9D23-A21365848938}" name="Overdue %" dataDxfId="6">
      <calculatedColumnFormula>COUNTIF(Training!G2:G501,"Overdue")/COUNTA(Training!G2:G501)</calculatedColumnFormula>
    </tableColumn>
    <tableColumn id="3" xr3:uid="{255E3C11-0CDF-2D46-BB1A-E7B5952A52CE}" name="In Progress %" dataDxfId="5">
      <calculatedColumnFormula>COUNTIF(Training!G2:G501,"In Progress")/COUNTA(Training!G2:G501)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4A70C8C-12BD-9E46-B075-55634BB0C9F4}" name="Table3" displayName="Table3" ref="A1:D8" totalsRowShown="0" headerRowDxfId="2">
  <autoFilter ref="A1:D8" xr:uid="{E4A70C8C-12BD-9E46-B075-55634BB0C9F4}"/>
  <tableColumns count="4">
    <tableColumn id="1" xr3:uid="{13122B5D-49A7-3F41-963C-E7F0AE2133B4}" name="Task" dataDxfId="4"/>
    <tableColumn id="2" xr3:uid="{14B5FBEC-04C4-DF46-B057-88E6488804A6}" name="Start_Date" dataDxfId="1"/>
    <tableColumn id="3" xr3:uid="{BD4C1BE0-FA6F-6A4A-9EFD-F0D32053856F}" name="End_Date" dataDxfId="0"/>
    <tableColumn id="4" xr3:uid="{22A52D64-6870-EB47-8751-A7B264DE7A7E}" name="Duration (days)" dataDxfId="3">
      <calculatedColumnFormula>C2-B2+1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</sheetPr>
  <dimension ref="A1:S501"/>
  <sheetViews>
    <sheetView tabSelected="1" workbookViewId="0"/>
  </sheetViews>
  <sheetFormatPr baseColWidth="10" defaultColWidth="8.83203125" defaultRowHeight="15" x14ac:dyDescent="0.2"/>
  <cols>
    <col min="1" max="1" width="18" style="4" bestFit="1" customWidth="1"/>
    <col min="2" max="2" width="14.6640625" style="4" bestFit="1" customWidth="1"/>
    <col min="3" max="3" width="17.1640625" style="4" bestFit="1" customWidth="1"/>
    <col min="4" max="4" width="23.1640625" style="4" bestFit="1" customWidth="1"/>
    <col min="5" max="5" width="18.83203125" style="4" bestFit="1" customWidth="1"/>
    <col min="6" max="6" width="14.5" style="4" bestFit="1" customWidth="1"/>
    <col min="7" max="7" width="15.33203125" style="4" bestFit="1" customWidth="1"/>
    <col min="8" max="17" width="8.83203125" style="4"/>
    <col min="18" max="18" width="18.6640625" style="4" bestFit="1" customWidth="1"/>
    <col min="19" max="19" width="34.6640625" style="4" bestFit="1" customWidth="1"/>
    <col min="20" max="16384" width="8.83203125" style="4"/>
  </cols>
  <sheetData>
    <row r="1" spans="1:1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8" t="s">
        <v>522</v>
      </c>
      <c r="G1" s="7" t="s">
        <v>525</v>
      </c>
    </row>
    <row r="2" spans="1:19" x14ac:dyDescent="0.2">
      <c r="A2" s="4" t="s">
        <v>5</v>
      </c>
      <c r="B2" s="4" t="s">
        <v>6</v>
      </c>
      <c r="C2" s="4">
        <v>92</v>
      </c>
      <c r="D2" s="4">
        <v>24</v>
      </c>
      <c r="E2" s="4">
        <v>14</v>
      </c>
      <c r="F2" s="4">
        <f>D2*(E2/7)</f>
        <v>48</v>
      </c>
      <c r="G2" s="4" t="str">
        <f>IF(C2=0,"Stockout",IF(C2&lt;F2,"At Risk","In Stock"))</f>
        <v>In Stock</v>
      </c>
      <c r="R2" s="4" t="s">
        <v>523</v>
      </c>
      <c r="S2" s="5" t="s">
        <v>524</v>
      </c>
    </row>
    <row r="3" spans="1:19" x14ac:dyDescent="0.2">
      <c r="A3" s="4" t="s">
        <v>7</v>
      </c>
      <c r="B3" s="4" t="s">
        <v>8</v>
      </c>
      <c r="C3" s="4">
        <v>102</v>
      </c>
      <c r="D3" s="4">
        <v>92</v>
      </c>
      <c r="E3" s="4">
        <v>14</v>
      </c>
      <c r="F3" s="4">
        <f t="shared" ref="F3:F66" si="0">D3*(E3/7)</f>
        <v>184</v>
      </c>
      <c r="G3" s="4" t="str">
        <f t="shared" ref="G3:G66" si="1">IF(C3=0,"Stockout",IF(C3&lt;F3,"At Risk","In Stock"))</f>
        <v>At Risk</v>
      </c>
    </row>
    <row r="4" spans="1:19" x14ac:dyDescent="0.2">
      <c r="A4" s="4" t="s">
        <v>5</v>
      </c>
      <c r="B4" s="4" t="s">
        <v>9</v>
      </c>
      <c r="C4" s="4">
        <v>87</v>
      </c>
      <c r="D4" s="4">
        <v>33</v>
      </c>
      <c r="E4" s="4">
        <v>14</v>
      </c>
      <c r="F4" s="4">
        <f t="shared" si="0"/>
        <v>66</v>
      </c>
      <c r="G4" s="4" t="str">
        <f t="shared" si="1"/>
        <v>In Stock</v>
      </c>
    </row>
    <row r="5" spans="1:19" x14ac:dyDescent="0.2">
      <c r="A5" s="4" t="s">
        <v>10</v>
      </c>
      <c r="B5" s="4" t="s">
        <v>8</v>
      </c>
      <c r="C5" s="4">
        <v>1</v>
      </c>
      <c r="D5" s="4">
        <v>97</v>
      </c>
      <c r="E5" s="4">
        <v>21</v>
      </c>
      <c r="F5" s="4">
        <f t="shared" si="0"/>
        <v>291</v>
      </c>
      <c r="G5" s="4" t="str">
        <f t="shared" si="1"/>
        <v>At Risk</v>
      </c>
    </row>
    <row r="6" spans="1:19" x14ac:dyDescent="0.2">
      <c r="A6" s="4" t="s">
        <v>10</v>
      </c>
      <c r="B6" s="4" t="s">
        <v>11</v>
      </c>
      <c r="C6" s="4">
        <v>191</v>
      </c>
      <c r="D6" s="4">
        <v>69</v>
      </c>
      <c r="E6" s="4">
        <v>7</v>
      </c>
      <c r="F6" s="4">
        <f t="shared" si="0"/>
        <v>69</v>
      </c>
      <c r="G6" s="4" t="str">
        <f t="shared" si="1"/>
        <v>In Stock</v>
      </c>
    </row>
    <row r="7" spans="1:19" x14ac:dyDescent="0.2">
      <c r="A7" s="4" t="s">
        <v>7</v>
      </c>
      <c r="B7" s="4" t="s">
        <v>6</v>
      </c>
      <c r="C7" s="4">
        <v>57</v>
      </c>
      <c r="D7" s="4">
        <v>31</v>
      </c>
      <c r="E7" s="4">
        <v>7</v>
      </c>
      <c r="F7" s="4">
        <f t="shared" si="0"/>
        <v>31</v>
      </c>
      <c r="G7" s="4" t="str">
        <f t="shared" si="1"/>
        <v>In Stock</v>
      </c>
    </row>
    <row r="8" spans="1:19" x14ac:dyDescent="0.2">
      <c r="A8" s="4" t="s">
        <v>7</v>
      </c>
      <c r="B8" s="4" t="s">
        <v>12</v>
      </c>
      <c r="C8" s="4">
        <v>58</v>
      </c>
      <c r="D8" s="4">
        <v>51</v>
      </c>
      <c r="E8" s="4">
        <v>21</v>
      </c>
      <c r="F8" s="4">
        <f t="shared" si="0"/>
        <v>153</v>
      </c>
      <c r="G8" s="4" t="str">
        <f t="shared" si="1"/>
        <v>At Risk</v>
      </c>
    </row>
    <row r="9" spans="1:19" x14ac:dyDescent="0.2">
      <c r="A9" s="4" t="s">
        <v>5</v>
      </c>
      <c r="B9" s="4" t="s">
        <v>9</v>
      </c>
      <c r="C9" s="4">
        <v>107</v>
      </c>
      <c r="D9" s="4">
        <v>64</v>
      </c>
      <c r="E9" s="4">
        <v>21</v>
      </c>
      <c r="F9" s="4">
        <f t="shared" si="0"/>
        <v>192</v>
      </c>
      <c r="G9" s="4" t="str">
        <f t="shared" si="1"/>
        <v>At Risk</v>
      </c>
    </row>
    <row r="10" spans="1:19" x14ac:dyDescent="0.2">
      <c r="A10" s="4" t="s">
        <v>7</v>
      </c>
      <c r="B10" s="4" t="s">
        <v>9</v>
      </c>
      <c r="C10" s="4">
        <v>50</v>
      </c>
      <c r="D10" s="4">
        <v>16</v>
      </c>
      <c r="E10" s="4">
        <v>7</v>
      </c>
      <c r="F10" s="4">
        <f t="shared" si="0"/>
        <v>16</v>
      </c>
      <c r="G10" s="4" t="str">
        <f t="shared" si="1"/>
        <v>In Stock</v>
      </c>
    </row>
    <row r="11" spans="1:19" x14ac:dyDescent="0.2">
      <c r="A11" s="4" t="s">
        <v>7</v>
      </c>
      <c r="B11" s="4" t="s">
        <v>11</v>
      </c>
      <c r="C11" s="4">
        <v>131</v>
      </c>
      <c r="D11" s="4">
        <v>98</v>
      </c>
      <c r="E11" s="4">
        <v>21</v>
      </c>
      <c r="F11" s="4">
        <f t="shared" si="0"/>
        <v>294</v>
      </c>
      <c r="G11" s="4" t="str">
        <f t="shared" si="1"/>
        <v>At Risk</v>
      </c>
    </row>
    <row r="12" spans="1:19" x14ac:dyDescent="0.2">
      <c r="A12" s="4" t="s">
        <v>10</v>
      </c>
      <c r="B12" s="4" t="s">
        <v>11</v>
      </c>
      <c r="C12" s="4">
        <v>8</v>
      </c>
      <c r="D12" s="4">
        <v>99</v>
      </c>
      <c r="E12" s="4">
        <v>7</v>
      </c>
      <c r="F12" s="4">
        <f t="shared" si="0"/>
        <v>99</v>
      </c>
      <c r="G12" s="4" t="str">
        <f t="shared" si="1"/>
        <v>At Risk</v>
      </c>
    </row>
    <row r="13" spans="1:19" x14ac:dyDescent="0.2">
      <c r="A13" s="4" t="s">
        <v>10</v>
      </c>
      <c r="B13" s="4" t="s">
        <v>6</v>
      </c>
      <c r="C13" s="4">
        <v>91</v>
      </c>
      <c r="D13" s="4">
        <v>69</v>
      </c>
      <c r="E13" s="4">
        <v>14</v>
      </c>
      <c r="F13" s="4">
        <f t="shared" si="0"/>
        <v>138</v>
      </c>
      <c r="G13" s="4" t="str">
        <f t="shared" si="1"/>
        <v>At Risk</v>
      </c>
    </row>
    <row r="14" spans="1:19" x14ac:dyDescent="0.2">
      <c r="A14" s="4" t="s">
        <v>7</v>
      </c>
      <c r="B14" s="4" t="s">
        <v>9</v>
      </c>
      <c r="C14" s="4">
        <v>80</v>
      </c>
      <c r="D14" s="4">
        <v>45</v>
      </c>
      <c r="E14" s="4">
        <v>10</v>
      </c>
      <c r="F14" s="4">
        <f t="shared" si="0"/>
        <v>64.285714285714292</v>
      </c>
      <c r="G14" s="4" t="str">
        <f t="shared" si="1"/>
        <v>In Stock</v>
      </c>
    </row>
    <row r="15" spans="1:19" x14ac:dyDescent="0.2">
      <c r="A15" s="4" t="s">
        <v>10</v>
      </c>
      <c r="B15" s="4" t="s">
        <v>11</v>
      </c>
      <c r="C15" s="4">
        <v>3</v>
      </c>
      <c r="D15" s="4">
        <v>63</v>
      </c>
      <c r="E15" s="4">
        <v>7</v>
      </c>
      <c r="F15" s="4">
        <f t="shared" si="0"/>
        <v>63</v>
      </c>
      <c r="G15" s="4" t="str">
        <f t="shared" si="1"/>
        <v>At Risk</v>
      </c>
    </row>
    <row r="16" spans="1:19" x14ac:dyDescent="0.2">
      <c r="A16" s="4" t="s">
        <v>5</v>
      </c>
      <c r="B16" s="4" t="s">
        <v>11</v>
      </c>
      <c r="C16" s="4">
        <v>43</v>
      </c>
      <c r="D16" s="4">
        <v>43</v>
      </c>
      <c r="E16" s="4">
        <v>10</v>
      </c>
      <c r="F16" s="4">
        <f t="shared" si="0"/>
        <v>61.428571428571431</v>
      </c>
      <c r="G16" s="4" t="str">
        <f t="shared" si="1"/>
        <v>At Risk</v>
      </c>
    </row>
    <row r="17" spans="1:7" x14ac:dyDescent="0.2">
      <c r="A17" s="4" t="s">
        <v>10</v>
      </c>
      <c r="B17" s="4" t="s">
        <v>6</v>
      </c>
      <c r="C17" s="4">
        <v>13</v>
      </c>
      <c r="D17" s="4">
        <v>57</v>
      </c>
      <c r="E17" s="4">
        <v>14</v>
      </c>
      <c r="F17" s="4">
        <f t="shared" si="0"/>
        <v>114</v>
      </c>
      <c r="G17" s="4" t="str">
        <f t="shared" si="1"/>
        <v>At Risk</v>
      </c>
    </row>
    <row r="18" spans="1:7" x14ac:dyDescent="0.2">
      <c r="A18" s="4" t="s">
        <v>10</v>
      </c>
      <c r="B18" s="4" t="s">
        <v>6</v>
      </c>
      <c r="C18" s="4">
        <v>189</v>
      </c>
      <c r="D18" s="4">
        <v>49</v>
      </c>
      <c r="E18" s="4">
        <v>7</v>
      </c>
      <c r="F18" s="4">
        <f t="shared" si="0"/>
        <v>49</v>
      </c>
      <c r="G18" s="4" t="str">
        <f t="shared" si="1"/>
        <v>In Stock</v>
      </c>
    </row>
    <row r="19" spans="1:7" x14ac:dyDescent="0.2">
      <c r="A19" s="4" t="s">
        <v>7</v>
      </c>
      <c r="B19" s="4" t="s">
        <v>11</v>
      </c>
      <c r="C19" s="4">
        <v>110</v>
      </c>
      <c r="D19" s="4">
        <v>62</v>
      </c>
      <c r="E19" s="4">
        <v>21</v>
      </c>
      <c r="F19" s="4">
        <f t="shared" si="0"/>
        <v>186</v>
      </c>
      <c r="G19" s="4" t="str">
        <f t="shared" si="1"/>
        <v>At Risk</v>
      </c>
    </row>
    <row r="20" spans="1:7" x14ac:dyDescent="0.2">
      <c r="A20" s="4" t="s">
        <v>10</v>
      </c>
      <c r="B20" s="4" t="s">
        <v>12</v>
      </c>
      <c r="C20" s="4">
        <v>187</v>
      </c>
      <c r="D20" s="4">
        <v>50</v>
      </c>
      <c r="E20" s="4">
        <v>7</v>
      </c>
      <c r="F20" s="4">
        <f t="shared" si="0"/>
        <v>50</v>
      </c>
      <c r="G20" s="4" t="str">
        <f t="shared" si="1"/>
        <v>In Stock</v>
      </c>
    </row>
    <row r="21" spans="1:7" x14ac:dyDescent="0.2">
      <c r="A21" s="4" t="s">
        <v>5</v>
      </c>
      <c r="B21" s="4" t="s">
        <v>8</v>
      </c>
      <c r="C21" s="4">
        <v>64</v>
      </c>
      <c r="D21" s="4">
        <v>98</v>
      </c>
      <c r="E21" s="4">
        <v>14</v>
      </c>
      <c r="F21" s="4">
        <f t="shared" si="0"/>
        <v>196</v>
      </c>
      <c r="G21" s="4" t="str">
        <f t="shared" si="1"/>
        <v>At Risk</v>
      </c>
    </row>
    <row r="22" spans="1:7" x14ac:dyDescent="0.2">
      <c r="A22" s="4" t="s">
        <v>7</v>
      </c>
      <c r="B22" s="4" t="s">
        <v>12</v>
      </c>
      <c r="C22" s="4">
        <v>135</v>
      </c>
      <c r="D22" s="4">
        <v>97</v>
      </c>
      <c r="E22" s="4">
        <v>14</v>
      </c>
      <c r="F22" s="4">
        <f t="shared" si="0"/>
        <v>194</v>
      </c>
      <c r="G22" s="4" t="str">
        <f t="shared" si="1"/>
        <v>At Risk</v>
      </c>
    </row>
    <row r="23" spans="1:7" x14ac:dyDescent="0.2">
      <c r="A23" s="4" t="s">
        <v>5</v>
      </c>
      <c r="B23" s="4" t="s">
        <v>9</v>
      </c>
      <c r="C23" s="4">
        <v>80</v>
      </c>
      <c r="D23" s="4">
        <v>17</v>
      </c>
      <c r="E23" s="4">
        <v>14</v>
      </c>
      <c r="F23" s="4">
        <f t="shared" si="0"/>
        <v>34</v>
      </c>
      <c r="G23" s="4" t="str">
        <f t="shared" si="1"/>
        <v>In Stock</v>
      </c>
    </row>
    <row r="24" spans="1:7" x14ac:dyDescent="0.2">
      <c r="A24" s="4" t="s">
        <v>5</v>
      </c>
      <c r="B24" s="4" t="s">
        <v>12</v>
      </c>
      <c r="C24" s="4">
        <v>122</v>
      </c>
      <c r="D24" s="4">
        <v>14</v>
      </c>
      <c r="E24" s="4">
        <v>10</v>
      </c>
      <c r="F24" s="4">
        <f t="shared" si="0"/>
        <v>20</v>
      </c>
      <c r="G24" s="4" t="str">
        <f t="shared" si="1"/>
        <v>In Stock</v>
      </c>
    </row>
    <row r="25" spans="1:7" x14ac:dyDescent="0.2">
      <c r="A25" s="4" t="s">
        <v>5</v>
      </c>
      <c r="B25" s="4" t="s">
        <v>11</v>
      </c>
      <c r="C25" s="4">
        <v>40</v>
      </c>
      <c r="D25" s="4">
        <v>37</v>
      </c>
      <c r="E25" s="4">
        <v>14</v>
      </c>
      <c r="F25" s="4">
        <f t="shared" si="0"/>
        <v>74</v>
      </c>
      <c r="G25" s="4" t="str">
        <f t="shared" si="1"/>
        <v>At Risk</v>
      </c>
    </row>
    <row r="26" spans="1:7" x14ac:dyDescent="0.2">
      <c r="A26" s="4" t="s">
        <v>7</v>
      </c>
      <c r="B26" s="4" t="s">
        <v>6</v>
      </c>
      <c r="C26" s="4">
        <v>161</v>
      </c>
      <c r="D26" s="4">
        <v>42</v>
      </c>
      <c r="E26" s="4">
        <v>21</v>
      </c>
      <c r="F26" s="4">
        <f t="shared" si="0"/>
        <v>126</v>
      </c>
      <c r="G26" s="4" t="str">
        <f t="shared" si="1"/>
        <v>In Stock</v>
      </c>
    </row>
    <row r="27" spans="1:7" x14ac:dyDescent="0.2">
      <c r="A27" s="4" t="s">
        <v>5</v>
      </c>
      <c r="B27" s="4" t="s">
        <v>8</v>
      </c>
      <c r="C27" s="4">
        <v>98</v>
      </c>
      <c r="D27" s="4">
        <v>53</v>
      </c>
      <c r="E27" s="4">
        <v>21</v>
      </c>
      <c r="F27" s="4">
        <f t="shared" si="0"/>
        <v>159</v>
      </c>
      <c r="G27" s="4" t="str">
        <f t="shared" si="1"/>
        <v>At Risk</v>
      </c>
    </row>
    <row r="28" spans="1:7" x14ac:dyDescent="0.2">
      <c r="A28" s="4" t="s">
        <v>10</v>
      </c>
      <c r="B28" s="4" t="s">
        <v>9</v>
      </c>
      <c r="C28" s="4">
        <v>34</v>
      </c>
      <c r="D28" s="4">
        <v>74</v>
      </c>
      <c r="E28" s="4">
        <v>14</v>
      </c>
      <c r="F28" s="4">
        <f t="shared" si="0"/>
        <v>148</v>
      </c>
      <c r="G28" s="4" t="str">
        <f t="shared" si="1"/>
        <v>At Risk</v>
      </c>
    </row>
    <row r="29" spans="1:7" x14ac:dyDescent="0.2">
      <c r="A29" s="4" t="s">
        <v>7</v>
      </c>
      <c r="B29" s="4" t="s">
        <v>9</v>
      </c>
      <c r="C29" s="4">
        <v>0</v>
      </c>
      <c r="D29" s="4">
        <v>14</v>
      </c>
      <c r="E29" s="4">
        <v>10</v>
      </c>
      <c r="F29" s="4">
        <f t="shared" si="0"/>
        <v>20</v>
      </c>
      <c r="G29" s="4" t="str">
        <f t="shared" si="1"/>
        <v>Stockout</v>
      </c>
    </row>
    <row r="30" spans="1:7" x14ac:dyDescent="0.2">
      <c r="A30" s="4" t="s">
        <v>5</v>
      </c>
      <c r="B30" s="4" t="s">
        <v>9</v>
      </c>
      <c r="C30" s="4">
        <v>136</v>
      </c>
      <c r="D30" s="4">
        <v>88</v>
      </c>
      <c r="E30" s="4">
        <v>14</v>
      </c>
      <c r="F30" s="4">
        <f t="shared" si="0"/>
        <v>176</v>
      </c>
      <c r="G30" s="4" t="str">
        <f t="shared" si="1"/>
        <v>At Risk</v>
      </c>
    </row>
    <row r="31" spans="1:7" x14ac:dyDescent="0.2">
      <c r="A31" s="4" t="s">
        <v>10</v>
      </c>
      <c r="B31" s="4" t="s">
        <v>11</v>
      </c>
      <c r="C31" s="4">
        <v>123</v>
      </c>
      <c r="D31" s="4">
        <v>86</v>
      </c>
      <c r="E31" s="4">
        <v>14</v>
      </c>
      <c r="F31" s="4">
        <f t="shared" si="0"/>
        <v>172</v>
      </c>
      <c r="G31" s="4" t="str">
        <f t="shared" si="1"/>
        <v>At Risk</v>
      </c>
    </row>
    <row r="32" spans="1:7" x14ac:dyDescent="0.2">
      <c r="A32" s="4" t="s">
        <v>5</v>
      </c>
      <c r="B32" s="4" t="s">
        <v>12</v>
      </c>
      <c r="C32" s="4">
        <v>51</v>
      </c>
      <c r="D32" s="4">
        <v>13</v>
      </c>
      <c r="E32" s="4">
        <v>10</v>
      </c>
      <c r="F32" s="4">
        <f t="shared" si="0"/>
        <v>18.571428571428573</v>
      </c>
      <c r="G32" s="4" t="str">
        <f t="shared" si="1"/>
        <v>In Stock</v>
      </c>
    </row>
    <row r="33" spans="1:7" x14ac:dyDescent="0.2">
      <c r="A33" s="4" t="s">
        <v>7</v>
      </c>
      <c r="B33" s="4" t="s">
        <v>8</v>
      </c>
      <c r="C33" s="4">
        <v>142</v>
      </c>
      <c r="D33" s="4">
        <v>52</v>
      </c>
      <c r="E33" s="4">
        <v>7</v>
      </c>
      <c r="F33" s="4">
        <f t="shared" si="0"/>
        <v>52</v>
      </c>
      <c r="G33" s="4" t="str">
        <f t="shared" si="1"/>
        <v>In Stock</v>
      </c>
    </row>
    <row r="34" spans="1:7" x14ac:dyDescent="0.2">
      <c r="A34" s="4" t="s">
        <v>7</v>
      </c>
      <c r="B34" s="4" t="s">
        <v>9</v>
      </c>
      <c r="C34" s="4">
        <v>85</v>
      </c>
      <c r="D34" s="4">
        <v>37</v>
      </c>
      <c r="E34" s="4">
        <v>10</v>
      </c>
      <c r="F34" s="4">
        <f t="shared" si="0"/>
        <v>52.857142857142861</v>
      </c>
      <c r="G34" s="4" t="str">
        <f t="shared" si="1"/>
        <v>In Stock</v>
      </c>
    </row>
    <row r="35" spans="1:7" x14ac:dyDescent="0.2">
      <c r="A35" s="4" t="s">
        <v>10</v>
      </c>
      <c r="B35" s="4" t="s">
        <v>8</v>
      </c>
      <c r="C35" s="4">
        <v>61</v>
      </c>
      <c r="D35" s="4">
        <v>66</v>
      </c>
      <c r="E35" s="4">
        <v>7</v>
      </c>
      <c r="F35" s="4">
        <f t="shared" si="0"/>
        <v>66</v>
      </c>
      <c r="G35" s="4" t="str">
        <f t="shared" si="1"/>
        <v>At Risk</v>
      </c>
    </row>
    <row r="36" spans="1:7" x14ac:dyDescent="0.2">
      <c r="A36" s="4" t="s">
        <v>10</v>
      </c>
      <c r="B36" s="4" t="s">
        <v>6</v>
      </c>
      <c r="C36" s="4">
        <v>27</v>
      </c>
      <c r="D36" s="4">
        <v>53</v>
      </c>
      <c r="E36" s="4">
        <v>21</v>
      </c>
      <c r="F36" s="4">
        <f t="shared" si="0"/>
        <v>159</v>
      </c>
      <c r="G36" s="4" t="str">
        <f t="shared" si="1"/>
        <v>At Risk</v>
      </c>
    </row>
    <row r="37" spans="1:7" x14ac:dyDescent="0.2">
      <c r="A37" s="4" t="s">
        <v>10</v>
      </c>
      <c r="B37" s="4" t="s">
        <v>9</v>
      </c>
      <c r="C37" s="4">
        <v>127</v>
      </c>
      <c r="D37" s="4">
        <v>98</v>
      </c>
      <c r="E37" s="4">
        <v>14</v>
      </c>
      <c r="F37" s="4">
        <f t="shared" si="0"/>
        <v>196</v>
      </c>
      <c r="G37" s="4" t="str">
        <f t="shared" si="1"/>
        <v>At Risk</v>
      </c>
    </row>
    <row r="38" spans="1:7" x14ac:dyDescent="0.2">
      <c r="A38" s="4" t="s">
        <v>10</v>
      </c>
      <c r="B38" s="4" t="s">
        <v>12</v>
      </c>
      <c r="C38" s="4">
        <v>128</v>
      </c>
      <c r="D38" s="4">
        <v>36</v>
      </c>
      <c r="E38" s="4">
        <v>10</v>
      </c>
      <c r="F38" s="4">
        <f t="shared" si="0"/>
        <v>51.428571428571431</v>
      </c>
      <c r="G38" s="4" t="str">
        <f t="shared" si="1"/>
        <v>In Stock</v>
      </c>
    </row>
    <row r="39" spans="1:7" x14ac:dyDescent="0.2">
      <c r="A39" s="4" t="s">
        <v>7</v>
      </c>
      <c r="B39" s="4" t="s">
        <v>6</v>
      </c>
      <c r="C39" s="4">
        <v>2</v>
      </c>
      <c r="D39" s="4">
        <v>79</v>
      </c>
      <c r="E39" s="4">
        <v>21</v>
      </c>
      <c r="F39" s="4">
        <f t="shared" si="0"/>
        <v>237</v>
      </c>
      <c r="G39" s="4" t="str">
        <f t="shared" si="1"/>
        <v>At Risk</v>
      </c>
    </row>
    <row r="40" spans="1:7" x14ac:dyDescent="0.2">
      <c r="A40" s="4" t="s">
        <v>5</v>
      </c>
      <c r="B40" s="4" t="s">
        <v>12</v>
      </c>
      <c r="C40" s="4">
        <v>61</v>
      </c>
      <c r="D40" s="4">
        <v>46</v>
      </c>
      <c r="E40" s="4">
        <v>7</v>
      </c>
      <c r="F40" s="4">
        <f t="shared" si="0"/>
        <v>46</v>
      </c>
      <c r="G40" s="4" t="str">
        <f t="shared" si="1"/>
        <v>In Stock</v>
      </c>
    </row>
    <row r="41" spans="1:7" x14ac:dyDescent="0.2">
      <c r="A41" s="4" t="s">
        <v>5</v>
      </c>
      <c r="B41" s="4" t="s">
        <v>11</v>
      </c>
      <c r="C41" s="4">
        <v>171</v>
      </c>
      <c r="D41" s="4">
        <v>33</v>
      </c>
      <c r="E41" s="4">
        <v>14</v>
      </c>
      <c r="F41" s="4">
        <f t="shared" si="0"/>
        <v>66</v>
      </c>
      <c r="G41" s="4" t="str">
        <f t="shared" si="1"/>
        <v>In Stock</v>
      </c>
    </row>
    <row r="42" spans="1:7" x14ac:dyDescent="0.2">
      <c r="A42" s="4" t="s">
        <v>5</v>
      </c>
      <c r="B42" s="4" t="s">
        <v>12</v>
      </c>
      <c r="C42" s="4">
        <v>179</v>
      </c>
      <c r="D42" s="4">
        <v>71</v>
      </c>
      <c r="E42" s="4">
        <v>7</v>
      </c>
      <c r="F42" s="4">
        <f t="shared" si="0"/>
        <v>71</v>
      </c>
      <c r="G42" s="4" t="str">
        <f t="shared" si="1"/>
        <v>In Stock</v>
      </c>
    </row>
    <row r="43" spans="1:7" x14ac:dyDescent="0.2">
      <c r="A43" s="4" t="s">
        <v>10</v>
      </c>
      <c r="B43" s="4" t="s">
        <v>6</v>
      </c>
      <c r="C43" s="4">
        <v>11</v>
      </c>
      <c r="D43" s="4">
        <v>48</v>
      </c>
      <c r="E43" s="4">
        <v>10</v>
      </c>
      <c r="F43" s="4">
        <f t="shared" si="0"/>
        <v>68.571428571428569</v>
      </c>
      <c r="G43" s="4" t="str">
        <f t="shared" si="1"/>
        <v>At Risk</v>
      </c>
    </row>
    <row r="44" spans="1:7" x14ac:dyDescent="0.2">
      <c r="A44" s="4" t="s">
        <v>5</v>
      </c>
      <c r="B44" s="4" t="s">
        <v>12</v>
      </c>
      <c r="C44" s="4">
        <v>100</v>
      </c>
      <c r="D44" s="4">
        <v>65</v>
      </c>
      <c r="E44" s="4">
        <v>7</v>
      </c>
      <c r="F44" s="4">
        <f t="shared" si="0"/>
        <v>65</v>
      </c>
      <c r="G44" s="4" t="str">
        <f t="shared" si="1"/>
        <v>In Stock</v>
      </c>
    </row>
    <row r="45" spans="1:7" x14ac:dyDescent="0.2">
      <c r="A45" s="4" t="s">
        <v>5</v>
      </c>
      <c r="B45" s="4" t="s">
        <v>12</v>
      </c>
      <c r="C45" s="4">
        <v>1</v>
      </c>
      <c r="D45" s="4">
        <v>11</v>
      </c>
      <c r="E45" s="4">
        <v>21</v>
      </c>
      <c r="F45" s="4">
        <f t="shared" si="0"/>
        <v>33</v>
      </c>
      <c r="G45" s="4" t="str">
        <f t="shared" si="1"/>
        <v>At Risk</v>
      </c>
    </row>
    <row r="46" spans="1:7" x14ac:dyDescent="0.2">
      <c r="A46" s="4" t="s">
        <v>10</v>
      </c>
      <c r="B46" s="4" t="s">
        <v>8</v>
      </c>
      <c r="C46" s="4">
        <v>128</v>
      </c>
      <c r="D46" s="4">
        <v>28</v>
      </c>
      <c r="E46" s="4">
        <v>10</v>
      </c>
      <c r="F46" s="4">
        <f t="shared" si="0"/>
        <v>40</v>
      </c>
      <c r="G46" s="4" t="str">
        <f t="shared" si="1"/>
        <v>In Stock</v>
      </c>
    </row>
    <row r="47" spans="1:7" x14ac:dyDescent="0.2">
      <c r="A47" s="4" t="s">
        <v>10</v>
      </c>
      <c r="B47" s="4" t="s">
        <v>8</v>
      </c>
      <c r="C47" s="4">
        <v>171</v>
      </c>
      <c r="D47" s="4">
        <v>99</v>
      </c>
      <c r="E47" s="4">
        <v>21</v>
      </c>
      <c r="F47" s="4">
        <f t="shared" si="0"/>
        <v>297</v>
      </c>
      <c r="G47" s="4" t="str">
        <f t="shared" si="1"/>
        <v>At Risk</v>
      </c>
    </row>
    <row r="48" spans="1:7" x14ac:dyDescent="0.2">
      <c r="A48" s="4" t="s">
        <v>10</v>
      </c>
      <c r="B48" s="4" t="s">
        <v>6</v>
      </c>
      <c r="C48" s="4">
        <v>182</v>
      </c>
      <c r="D48" s="4">
        <v>84</v>
      </c>
      <c r="E48" s="4">
        <v>21</v>
      </c>
      <c r="F48" s="4">
        <f t="shared" si="0"/>
        <v>252</v>
      </c>
      <c r="G48" s="4" t="str">
        <f t="shared" si="1"/>
        <v>At Risk</v>
      </c>
    </row>
    <row r="49" spans="1:7" x14ac:dyDescent="0.2">
      <c r="A49" s="4" t="s">
        <v>5</v>
      </c>
      <c r="B49" s="4" t="s">
        <v>12</v>
      </c>
      <c r="C49" s="4">
        <v>37</v>
      </c>
      <c r="D49" s="4">
        <v>33</v>
      </c>
      <c r="E49" s="4">
        <v>7</v>
      </c>
      <c r="F49" s="4">
        <f t="shared" si="0"/>
        <v>33</v>
      </c>
      <c r="G49" s="4" t="str">
        <f t="shared" si="1"/>
        <v>In Stock</v>
      </c>
    </row>
    <row r="50" spans="1:7" x14ac:dyDescent="0.2">
      <c r="A50" s="4" t="s">
        <v>10</v>
      </c>
      <c r="B50" s="4" t="s">
        <v>9</v>
      </c>
      <c r="C50" s="4">
        <v>143</v>
      </c>
      <c r="D50" s="4">
        <v>82</v>
      </c>
      <c r="E50" s="4">
        <v>21</v>
      </c>
      <c r="F50" s="4">
        <f t="shared" si="0"/>
        <v>246</v>
      </c>
      <c r="G50" s="4" t="str">
        <f t="shared" si="1"/>
        <v>At Risk</v>
      </c>
    </row>
    <row r="51" spans="1:7" x14ac:dyDescent="0.2">
      <c r="A51" s="4" t="s">
        <v>5</v>
      </c>
      <c r="B51" s="4" t="s">
        <v>8</v>
      </c>
      <c r="C51" s="4">
        <v>2</v>
      </c>
      <c r="D51" s="4">
        <v>29</v>
      </c>
      <c r="E51" s="4">
        <v>21</v>
      </c>
      <c r="F51" s="4">
        <f t="shared" si="0"/>
        <v>87</v>
      </c>
      <c r="G51" s="4" t="str">
        <f t="shared" si="1"/>
        <v>At Risk</v>
      </c>
    </row>
    <row r="52" spans="1:7" x14ac:dyDescent="0.2">
      <c r="A52" s="4" t="s">
        <v>5</v>
      </c>
      <c r="B52" s="4" t="s">
        <v>6</v>
      </c>
      <c r="C52" s="4">
        <v>146</v>
      </c>
      <c r="D52" s="4">
        <v>99</v>
      </c>
      <c r="E52" s="4">
        <v>14</v>
      </c>
      <c r="F52" s="4">
        <f t="shared" si="0"/>
        <v>198</v>
      </c>
      <c r="G52" s="4" t="str">
        <f t="shared" si="1"/>
        <v>At Risk</v>
      </c>
    </row>
    <row r="53" spans="1:7" x14ac:dyDescent="0.2">
      <c r="A53" s="4" t="s">
        <v>5</v>
      </c>
      <c r="B53" s="4" t="s">
        <v>9</v>
      </c>
      <c r="C53" s="4">
        <v>147</v>
      </c>
      <c r="D53" s="4">
        <v>80</v>
      </c>
      <c r="E53" s="4">
        <v>21</v>
      </c>
      <c r="F53" s="4">
        <f t="shared" si="0"/>
        <v>240</v>
      </c>
      <c r="G53" s="4" t="str">
        <f t="shared" si="1"/>
        <v>At Risk</v>
      </c>
    </row>
    <row r="54" spans="1:7" x14ac:dyDescent="0.2">
      <c r="A54" s="4" t="s">
        <v>7</v>
      </c>
      <c r="B54" s="4" t="s">
        <v>12</v>
      </c>
      <c r="C54" s="4">
        <v>167</v>
      </c>
      <c r="D54" s="4">
        <v>48</v>
      </c>
      <c r="E54" s="4">
        <v>10</v>
      </c>
      <c r="F54" s="4">
        <f t="shared" si="0"/>
        <v>68.571428571428569</v>
      </c>
      <c r="G54" s="4" t="str">
        <f t="shared" si="1"/>
        <v>In Stock</v>
      </c>
    </row>
    <row r="55" spans="1:7" x14ac:dyDescent="0.2">
      <c r="A55" s="4" t="s">
        <v>7</v>
      </c>
      <c r="B55" s="4" t="s">
        <v>9</v>
      </c>
      <c r="C55" s="4">
        <v>184</v>
      </c>
      <c r="D55" s="4">
        <v>98</v>
      </c>
      <c r="E55" s="4">
        <v>10</v>
      </c>
      <c r="F55" s="4">
        <f t="shared" si="0"/>
        <v>140</v>
      </c>
      <c r="G55" s="4" t="str">
        <f t="shared" si="1"/>
        <v>In Stock</v>
      </c>
    </row>
    <row r="56" spans="1:7" x14ac:dyDescent="0.2">
      <c r="A56" s="4" t="s">
        <v>5</v>
      </c>
      <c r="B56" s="4" t="s">
        <v>11</v>
      </c>
      <c r="C56" s="4">
        <v>98</v>
      </c>
      <c r="D56" s="4">
        <v>16</v>
      </c>
      <c r="E56" s="4">
        <v>21</v>
      </c>
      <c r="F56" s="4">
        <f t="shared" si="0"/>
        <v>48</v>
      </c>
      <c r="G56" s="4" t="str">
        <f t="shared" si="1"/>
        <v>In Stock</v>
      </c>
    </row>
    <row r="57" spans="1:7" x14ac:dyDescent="0.2">
      <c r="A57" s="4" t="s">
        <v>10</v>
      </c>
      <c r="B57" s="4" t="s">
        <v>12</v>
      </c>
      <c r="C57" s="4">
        <v>59</v>
      </c>
      <c r="D57" s="4">
        <v>11</v>
      </c>
      <c r="E57" s="4">
        <v>7</v>
      </c>
      <c r="F57" s="4">
        <f t="shared" si="0"/>
        <v>11</v>
      </c>
      <c r="G57" s="4" t="str">
        <f t="shared" si="1"/>
        <v>In Stock</v>
      </c>
    </row>
    <row r="58" spans="1:7" x14ac:dyDescent="0.2">
      <c r="A58" s="4" t="s">
        <v>10</v>
      </c>
      <c r="B58" s="4" t="s">
        <v>6</v>
      </c>
      <c r="C58" s="4">
        <v>196</v>
      </c>
      <c r="D58" s="4">
        <v>46</v>
      </c>
      <c r="E58" s="4">
        <v>21</v>
      </c>
      <c r="F58" s="4">
        <f t="shared" si="0"/>
        <v>138</v>
      </c>
      <c r="G58" s="4" t="str">
        <f t="shared" si="1"/>
        <v>In Stock</v>
      </c>
    </row>
    <row r="59" spans="1:7" x14ac:dyDescent="0.2">
      <c r="A59" s="4" t="s">
        <v>5</v>
      </c>
      <c r="B59" s="4" t="s">
        <v>12</v>
      </c>
      <c r="C59" s="4">
        <v>98</v>
      </c>
      <c r="D59" s="4">
        <v>28</v>
      </c>
      <c r="E59" s="4">
        <v>21</v>
      </c>
      <c r="F59" s="4">
        <f t="shared" si="0"/>
        <v>84</v>
      </c>
      <c r="G59" s="4" t="str">
        <f t="shared" si="1"/>
        <v>In Stock</v>
      </c>
    </row>
    <row r="60" spans="1:7" x14ac:dyDescent="0.2">
      <c r="A60" s="4" t="s">
        <v>5</v>
      </c>
      <c r="B60" s="4" t="s">
        <v>6</v>
      </c>
      <c r="C60" s="4">
        <v>151</v>
      </c>
      <c r="D60" s="4">
        <v>63</v>
      </c>
      <c r="E60" s="4">
        <v>21</v>
      </c>
      <c r="F60" s="4">
        <f t="shared" si="0"/>
        <v>189</v>
      </c>
      <c r="G60" s="4" t="str">
        <f t="shared" si="1"/>
        <v>At Risk</v>
      </c>
    </row>
    <row r="61" spans="1:7" x14ac:dyDescent="0.2">
      <c r="A61" s="4" t="s">
        <v>7</v>
      </c>
      <c r="B61" s="4" t="s">
        <v>6</v>
      </c>
      <c r="C61" s="4">
        <v>74</v>
      </c>
      <c r="D61" s="4">
        <v>81</v>
      </c>
      <c r="E61" s="4">
        <v>21</v>
      </c>
      <c r="F61" s="4">
        <f t="shared" si="0"/>
        <v>243</v>
      </c>
      <c r="G61" s="4" t="str">
        <f t="shared" si="1"/>
        <v>At Risk</v>
      </c>
    </row>
    <row r="62" spans="1:7" x14ac:dyDescent="0.2">
      <c r="A62" s="4" t="s">
        <v>10</v>
      </c>
      <c r="B62" s="4" t="s">
        <v>6</v>
      </c>
      <c r="C62" s="4">
        <v>111</v>
      </c>
      <c r="D62" s="4">
        <v>98</v>
      </c>
      <c r="E62" s="4">
        <v>14</v>
      </c>
      <c r="F62" s="4">
        <f t="shared" si="0"/>
        <v>196</v>
      </c>
      <c r="G62" s="4" t="str">
        <f t="shared" si="1"/>
        <v>At Risk</v>
      </c>
    </row>
    <row r="63" spans="1:7" x14ac:dyDescent="0.2">
      <c r="A63" s="4" t="s">
        <v>7</v>
      </c>
      <c r="B63" s="4" t="s">
        <v>8</v>
      </c>
      <c r="C63" s="4">
        <v>145</v>
      </c>
      <c r="D63" s="4">
        <v>91</v>
      </c>
      <c r="E63" s="4">
        <v>10</v>
      </c>
      <c r="F63" s="4">
        <f t="shared" si="0"/>
        <v>130</v>
      </c>
      <c r="G63" s="4" t="str">
        <f t="shared" si="1"/>
        <v>In Stock</v>
      </c>
    </row>
    <row r="64" spans="1:7" x14ac:dyDescent="0.2">
      <c r="A64" s="4" t="s">
        <v>10</v>
      </c>
      <c r="B64" s="4" t="s">
        <v>9</v>
      </c>
      <c r="C64" s="4">
        <v>188</v>
      </c>
      <c r="D64" s="4">
        <v>50</v>
      </c>
      <c r="E64" s="4">
        <v>21</v>
      </c>
      <c r="F64" s="4">
        <f t="shared" si="0"/>
        <v>150</v>
      </c>
      <c r="G64" s="4" t="str">
        <f t="shared" si="1"/>
        <v>In Stock</v>
      </c>
    </row>
    <row r="65" spans="1:7" x14ac:dyDescent="0.2">
      <c r="A65" s="4" t="s">
        <v>7</v>
      </c>
      <c r="B65" s="4" t="s">
        <v>6</v>
      </c>
      <c r="C65" s="4">
        <v>32</v>
      </c>
      <c r="D65" s="4">
        <v>23</v>
      </c>
      <c r="E65" s="4">
        <v>7</v>
      </c>
      <c r="F65" s="4">
        <f t="shared" si="0"/>
        <v>23</v>
      </c>
      <c r="G65" s="4" t="str">
        <f t="shared" si="1"/>
        <v>In Stock</v>
      </c>
    </row>
    <row r="66" spans="1:7" x14ac:dyDescent="0.2">
      <c r="A66" s="4" t="s">
        <v>5</v>
      </c>
      <c r="B66" s="4" t="s">
        <v>9</v>
      </c>
      <c r="C66" s="4">
        <v>144</v>
      </c>
      <c r="D66" s="4">
        <v>42</v>
      </c>
      <c r="E66" s="4">
        <v>21</v>
      </c>
      <c r="F66" s="4">
        <f t="shared" si="0"/>
        <v>126</v>
      </c>
      <c r="G66" s="4" t="str">
        <f t="shared" si="1"/>
        <v>In Stock</v>
      </c>
    </row>
    <row r="67" spans="1:7" x14ac:dyDescent="0.2">
      <c r="A67" s="4" t="s">
        <v>5</v>
      </c>
      <c r="B67" s="4" t="s">
        <v>9</v>
      </c>
      <c r="C67" s="4">
        <v>118</v>
      </c>
      <c r="D67" s="4">
        <v>31</v>
      </c>
      <c r="E67" s="4">
        <v>10</v>
      </c>
      <c r="F67" s="4">
        <f t="shared" ref="F67:F130" si="2">D67*(E67/7)</f>
        <v>44.285714285714285</v>
      </c>
      <c r="G67" s="4" t="str">
        <f t="shared" ref="G67:G130" si="3">IF(C67=0,"Stockout",IF(C67&lt;F67,"At Risk","In Stock"))</f>
        <v>In Stock</v>
      </c>
    </row>
    <row r="68" spans="1:7" x14ac:dyDescent="0.2">
      <c r="A68" s="4" t="s">
        <v>10</v>
      </c>
      <c r="B68" s="4" t="s">
        <v>8</v>
      </c>
      <c r="C68" s="4">
        <v>50</v>
      </c>
      <c r="D68" s="4">
        <v>63</v>
      </c>
      <c r="E68" s="4">
        <v>21</v>
      </c>
      <c r="F68" s="4">
        <f t="shared" si="2"/>
        <v>189</v>
      </c>
      <c r="G68" s="4" t="str">
        <f t="shared" si="3"/>
        <v>At Risk</v>
      </c>
    </row>
    <row r="69" spans="1:7" x14ac:dyDescent="0.2">
      <c r="A69" s="4" t="s">
        <v>5</v>
      </c>
      <c r="B69" s="4" t="s">
        <v>9</v>
      </c>
      <c r="C69" s="4">
        <v>20</v>
      </c>
      <c r="D69" s="4">
        <v>39</v>
      </c>
      <c r="E69" s="4">
        <v>7</v>
      </c>
      <c r="F69" s="4">
        <f t="shared" si="2"/>
        <v>39</v>
      </c>
      <c r="G69" s="4" t="str">
        <f t="shared" si="3"/>
        <v>At Risk</v>
      </c>
    </row>
    <row r="70" spans="1:7" x14ac:dyDescent="0.2">
      <c r="A70" s="4" t="s">
        <v>5</v>
      </c>
      <c r="B70" s="4" t="s">
        <v>12</v>
      </c>
      <c r="C70" s="4">
        <v>196</v>
      </c>
      <c r="D70" s="4">
        <v>70</v>
      </c>
      <c r="E70" s="4">
        <v>21</v>
      </c>
      <c r="F70" s="4">
        <f t="shared" si="2"/>
        <v>210</v>
      </c>
      <c r="G70" s="4" t="str">
        <f t="shared" si="3"/>
        <v>At Risk</v>
      </c>
    </row>
    <row r="71" spans="1:7" x14ac:dyDescent="0.2">
      <c r="A71" s="4" t="s">
        <v>5</v>
      </c>
      <c r="B71" s="4" t="s">
        <v>6</v>
      </c>
      <c r="C71" s="4">
        <v>34</v>
      </c>
      <c r="D71" s="4">
        <v>73</v>
      </c>
      <c r="E71" s="4">
        <v>7</v>
      </c>
      <c r="F71" s="4">
        <f t="shared" si="2"/>
        <v>73</v>
      </c>
      <c r="G71" s="4" t="str">
        <f t="shared" si="3"/>
        <v>At Risk</v>
      </c>
    </row>
    <row r="72" spans="1:7" x14ac:dyDescent="0.2">
      <c r="A72" s="4" t="s">
        <v>7</v>
      </c>
      <c r="B72" s="4" t="s">
        <v>6</v>
      </c>
      <c r="C72" s="4">
        <v>157</v>
      </c>
      <c r="D72" s="4">
        <v>55</v>
      </c>
      <c r="E72" s="4">
        <v>7</v>
      </c>
      <c r="F72" s="4">
        <f t="shared" si="2"/>
        <v>55</v>
      </c>
      <c r="G72" s="4" t="str">
        <f t="shared" si="3"/>
        <v>In Stock</v>
      </c>
    </row>
    <row r="73" spans="1:7" x14ac:dyDescent="0.2">
      <c r="A73" s="4" t="s">
        <v>10</v>
      </c>
      <c r="B73" s="4" t="s">
        <v>9</v>
      </c>
      <c r="C73" s="4">
        <v>123</v>
      </c>
      <c r="D73" s="4">
        <v>46</v>
      </c>
      <c r="E73" s="4">
        <v>21</v>
      </c>
      <c r="F73" s="4">
        <f t="shared" si="2"/>
        <v>138</v>
      </c>
      <c r="G73" s="4" t="str">
        <f t="shared" si="3"/>
        <v>At Risk</v>
      </c>
    </row>
    <row r="74" spans="1:7" x14ac:dyDescent="0.2">
      <c r="A74" s="4" t="s">
        <v>7</v>
      </c>
      <c r="B74" s="4" t="s">
        <v>12</v>
      </c>
      <c r="C74" s="4">
        <v>45</v>
      </c>
      <c r="D74" s="4">
        <v>62</v>
      </c>
      <c r="E74" s="4">
        <v>14</v>
      </c>
      <c r="F74" s="4">
        <f t="shared" si="2"/>
        <v>124</v>
      </c>
      <c r="G74" s="4" t="str">
        <f t="shared" si="3"/>
        <v>At Risk</v>
      </c>
    </row>
    <row r="75" spans="1:7" x14ac:dyDescent="0.2">
      <c r="A75" s="4" t="s">
        <v>5</v>
      </c>
      <c r="B75" s="4" t="s">
        <v>6</v>
      </c>
      <c r="C75" s="4">
        <v>115</v>
      </c>
      <c r="D75" s="4">
        <v>72</v>
      </c>
      <c r="E75" s="4">
        <v>7</v>
      </c>
      <c r="F75" s="4">
        <f t="shared" si="2"/>
        <v>72</v>
      </c>
      <c r="G75" s="4" t="str">
        <f t="shared" si="3"/>
        <v>In Stock</v>
      </c>
    </row>
    <row r="76" spans="1:7" x14ac:dyDescent="0.2">
      <c r="A76" s="4" t="s">
        <v>7</v>
      </c>
      <c r="B76" s="4" t="s">
        <v>12</v>
      </c>
      <c r="C76" s="4">
        <v>66</v>
      </c>
      <c r="D76" s="4">
        <v>27</v>
      </c>
      <c r="E76" s="4">
        <v>7</v>
      </c>
      <c r="F76" s="4">
        <f t="shared" si="2"/>
        <v>27</v>
      </c>
      <c r="G76" s="4" t="str">
        <f t="shared" si="3"/>
        <v>In Stock</v>
      </c>
    </row>
    <row r="77" spans="1:7" x14ac:dyDescent="0.2">
      <c r="A77" s="4" t="s">
        <v>10</v>
      </c>
      <c r="B77" s="4" t="s">
        <v>11</v>
      </c>
      <c r="C77" s="4">
        <v>66</v>
      </c>
      <c r="D77" s="4">
        <v>55</v>
      </c>
      <c r="E77" s="4">
        <v>21</v>
      </c>
      <c r="F77" s="4">
        <f t="shared" si="2"/>
        <v>165</v>
      </c>
      <c r="G77" s="4" t="str">
        <f t="shared" si="3"/>
        <v>At Risk</v>
      </c>
    </row>
    <row r="78" spans="1:7" x14ac:dyDescent="0.2">
      <c r="A78" s="4" t="s">
        <v>10</v>
      </c>
      <c r="B78" s="4" t="s">
        <v>11</v>
      </c>
      <c r="C78" s="4">
        <v>126</v>
      </c>
      <c r="D78" s="4">
        <v>36</v>
      </c>
      <c r="E78" s="4">
        <v>10</v>
      </c>
      <c r="F78" s="4">
        <f t="shared" si="2"/>
        <v>51.428571428571431</v>
      </c>
      <c r="G78" s="4" t="str">
        <f t="shared" si="3"/>
        <v>In Stock</v>
      </c>
    </row>
    <row r="79" spans="1:7" x14ac:dyDescent="0.2">
      <c r="A79" s="4" t="s">
        <v>10</v>
      </c>
      <c r="B79" s="4" t="s">
        <v>11</v>
      </c>
      <c r="C79" s="4">
        <v>16</v>
      </c>
      <c r="D79" s="4">
        <v>42</v>
      </c>
      <c r="E79" s="4">
        <v>7</v>
      </c>
      <c r="F79" s="4">
        <f t="shared" si="2"/>
        <v>42</v>
      </c>
      <c r="G79" s="4" t="str">
        <f t="shared" si="3"/>
        <v>At Risk</v>
      </c>
    </row>
    <row r="80" spans="1:7" x14ac:dyDescent="0.2">
      <c r="A80" s="4" t="s">
        <v>5</v>
      </c>
      <c r="B80" s="4" t="s">
        <v>8</v>
      </c>
      <c r="C80" s="4">
        <v>169</v>
      </c>
      <c r="D80" s="4">
        <v>35</v>
      </c>
      <c r="E80" s="4">
        <v>14</v>
      </c>
      <c r="F80" s="4">
        <f t="shared" si="2"/>
        <v>70</v>
      </c>
      <c r="G80" s="4" t="str">
        <f t="shared" si="3"/>
        <v>In Stock</v>
      </c>
    </row>
    <row r="81" spans="1:7" x14ac:dyDescent="0.2">
      <c r="A81" s="4" t="s">
        <v>10</v>
      </c>
      <c r="B81" s="4" t="s">
        <v>12</v>
      </c>
      <c r="C81" s="4">
        <v>151</v>
      </c>
      <c r="D81" s="4">
        <v>22</v>
      </c>
      <c r="E81" s="4">
        <v>21</v>
      </c>
      <c r="F81" s="4">
        <f t="shared" si="2"/>
        <v>66</v>
      </c>
      <c r="G81" s="4" t="str">
        <f t="shared" si="3"/>
        <v>In Stock</v>
      </c>
    </row>
    <row r="82" spans="1:7" x14ac:dyDescent="0.2">
      <c r="A82" s="4" t="s">
        <v>10</v>
      </c>
      <c r="B82" s="4" t="s">
        <v>12</v>
      </c>
      <c r="C82" s="4">
        <v>35</v>
      </c>
      <c r="D82" s="4">
        <v>54</v>
      </c>
      <c r="E82" s="4">
        <v>21</v>
      </c>
      <c r="F82" s="4">
        <f t="shared" si="2"/>
        <v>162</v>
      </c>
      <c r="G82" s="4" t="str">
        <f t="shared" si="3"/>
        <v>At Risk</v>
      </c>
    </row>
    <row r="83" spans="1:7" x14ac:dyDescent="0.2">
      <c r="A83" s="4" t="s">
        <v>7</v>
      </c>
      <c r="B83" s="4" t="s">
        <v>6</v>
      </c>
      <c r="C83" s="4">
        <v>114</v>
      </c>
      <c r="D83" s="4">
        <v>96</v>
      </c>
      <c r="E83" s="4">
        <v>14</v>
      </c>
      <c r="F83" s="4">
        <f t="shared" si="2"/>
        <v>192</v>
      </c>
      <c r="G83" s="4" t="str">
        <f t="shared" si="3"/>
        <v>At Risk</v>
      </c>
    </row>
    <row r="84" spans="1:7" x14ac:dyDescent="0.2">
      <c r="A84" s="4" t="s">
        <v>10</v>
      </c>
      <c r="B84" s="4" t="s">
        <v>11</v>
      </c>
      <c r="C84" s="4">
        <v>31</v>
      </c>
      <c r="D84" s="4">
        <v>96</v>
      </c>
      <c r="E84" s="4">
        <v>14</v>
      </c>
      <c r="F84" s="4">
        <f t="shared" si="2"/>
        <v>192</v>
      </c>
      <c r="G84" s="4" t="str">
        <f t="shared" si="3"/>
        <v>At Risk</v>
      </c>
    </row>
    <row r="85" spans="1:7" x14ac:dyDescent="0.2">
      <c r="A85" s="4" t="s">
        <v>10</v>
      </c>
      <c r="B85" s="4" t="s">
        <v>9</v>
      </c>
      <c r="C85" s="4">
        <v>152</v>
      </c>
      <c r="D85" s="4">
        <v>67</v>
      </c>
      <c r="E85" s="4">
        <v>14</v>
      </c>
      <c r="F85" s="4">
        <f t="shared" si="2"/>
        <v>134</v>
      </c>
      <c r="G85" s="4" t="str">
        <f t="shared" si="3"/>
        <v>In Stock</v>
      </c>
    </row>
    <row r="86" spans="1:7" x14ac:dyDescent="0.2">
      <c r="A86" s="4" t="s">
        <v>10</v>
      </c>
      <c r="B86" s="4" t="s">
        <v>8</v>
      </c>
      <c r="C86" s="4">
        <v>149</v>
      </c>
      <c r="D86" s="4">
        <v>67</v>
      </c>
      <c r="E86" s="4">
        <v>10</v>
      </c>
      <c r="F86" s="4">
        <f t="shared" si="2"/>
        <v>95.714285714285722</v>
      </c>
      <c r="G86" s="4" t="str">
        <f t="shared" si="3"/>
        <v>In Stock</v>
      </c>
    </row>
    <row r="87" spans="1:7" x14ac:dyDescent="0.2">
      <c r="A87" s="4" t="s">
        <v>10</v>
      </c>
      <c r="B87" s="4" t="s">
        <v>12</v>
      </c>
      <c r="C87" s="4">
        <v>179</v>
      </c>
      <c r="D87" s="4">
        <v>51</v>
      </c>
      <c r="E87" s="4">
        <v>10</v>
      </c>
      <c r="F87" s="4">
        <f t="shared" si="2"/>
        <v>72.857142857142861</v>
      </c>
      <c r="G87" s="4" t="str">
        <f t="shared" si="3"/>
        <v>In Stock</v>
      </c>
    </row>
    <row r="88" spans="1:7" x14ac:dyDescent="0.2">
      <c r="A88" s="4" t="s">
        <v>5</v>
      </c>
      <c r="B88" s="4" t="s">
        <v>9</v>
      </c>
      <c r="C88" s="4">
        <v>187</v>
      </c>
      <c r="D88" s="4">
        <v>17</v>
      </c>
      <c r="E88" s="4">
        <v>7</v>
      </c>
      <c r="F88" s="4">
        <f t="shared" si="2"/>
        <v>17</v>
      </c>
      <c r="G88" s="4" t="str">
        <f t="shared" si="3"/>
        <v>In Stock</v>
      </c>
    </row>
    <row r="89" spans="1:7" x14ac:dyDescent="0.2">
      <c r="A89" s="4" t="s">
        <v>7</v>
      </c>
      <c r="B89" s="4" t="s">
        <v>6</v>
      </c>
      <c r="C89" s="4">
        <v>5</v>
      </c>
      <c r="D89" s="4">
        <v>56</v>
      </c>
      <c r="E89" s="4">
        <v>14</v>
      </c>
      <c r="F89" s="4">
        <f t="shared" si="2"/>
        <v>112</v>
      </c>
      <c r="G89" s="4" t="str">
        <f t="shared" si="3"/>
        <v>At Risk</v>
      </c>
    </row>
    <row r="90" spans="1:7" x14ac:dyDescent="0.2">
      <c r="A90" s="4" t="s">
        <v>5</v>
      </c>
      <c r="B90" s="4" t="s">
        <v>6</v>
      </c>
      <c r="C90" s="4">
        <v>143</v>
      </c>
      <c r="D90" s="4">
        <v>22</v>
      </c>
      <c r="E90" s="4">
        <v>10</v>
      </c>
      <c r="F90" s="4">
        <f t="shared" si="2"/>
        <v>31.428571428571431</v>
      </c>
      <c r="G90" s="4" t="str">
        <f t="shared" si="3"/>
        <v>In Stock</v>
      </c>
    </row>
    <row r="91" spans="1:7" x14ac:dyDescent="0.2">
      <c r="A91" s="4" t="s">
        <v>10</v>
      </c>
      <c r="B91" s="4" t="s">
        <v>9</v>
      </c>
      <c r="C91" s="4">
        <v>144</v>
      </c>
      <c r="D91" s="4">
        <v>72</v>
      </c>
      <c r="E91" s="4">
        <v>14</v>
      </c>
      <c r="F91" s="4">
        <f t="shared" si="2"/>
        <v>144</v>
      </c>
      <c r="G91" s="4" t="str">
        <f t="shared" si="3"/>
        <v>In Stock</v>
      </c>
    </row>
    <row r="92" spans="1:7" x14ac:dyDescent="0.2">
      <c r="A92" s="4" t="s">
        <v>10</v>
      </c>
      <c r="B92" s="4" t="s">
        <v>11</v>
      </c>
      <c r="C92" s="4">
        <v>116</v>
      </c>
      <c r="D92" s="4">
        <v>71</v>
      </c>
      <c r="E92" s="4">
        <v>14</v>
      </c>
      <c r="F92" s="4">
        <f t="shared" si="2"/>
        <v>142</v>
      </c>
      <c r="G92" s="4" t="str">
        <f t="shared" si="3"/>
        <v>At Risk</v>
      </c>
    </row>
    <row r="93" spans="1:7" x14ac:dyDescent="0.2">
      <c r="A93" s="4" t="s">
        <v>5</v>
      </c>
      <c r="B93" s="4" t="s">
        <v>12</v>
      </c>
      <c r="C93" s="4">
        <v>139</v>
      </c>
      <c r="D93" s="4">
        <v>10</v>
      </c>
      <c r="E93" s="4">
        <v>10</v>
      </c>
      <c r="F93" s="4">
        <f t="shared" si="2"/>
        <v>14.285714285714286</v>
      </c>
      <c r="G93" s="4" t="str">
        <f t="shared" si="3"/>
        <v>In Stock</v>
      </c>
    </row>
    <row r="94" spans="1:7" x14ac:dyDescent="0.2">
      <c r="A94" s="4" t="s">
        <v>10</v>
      </c>
      <c r="B94" s="4" t="s">
        <v>12</v>
      </c>
      <c r="C94" s="4">
        <v>33</v>
      </c>
      <c r="D94" s="4">
        <v>57</v>
      </c>
      <c r="E94" s="4">
        <v>7</v>
      </c>
      <c r="F94" s="4">
        <f t="shared" si="2"/>
        <v>57</v>
      </c>
      <c r="G94" s="4" t="str">
        <f t="shared" si="3"/>
        <v>At Risk</v>
      </c>
    </row>
    <row r="95" spans="1:7" x14ac:dyDescent="0.2">
      <c r="A95" s="4" t="s">
        <v>7</v>
      </c>
      <c r="B95" s="4" t="s">
        <v>8</v>
      </c>
      <c r="C95" s="4">
        <v>128</v>
      </c>
      <c r="D95" s="4">
        <v>25</v>
      </c>
      <c r="E95" s="4">
        <v>7</v>
      </c>
      <c r="F95" s="4">
        <f t="shared" si="2"/>
        <v>25</v>
      </c>
      <c r="G95" s="4" t="str">
        <f t="shared" si="3"/>
        <v>In Stock</v>
      </c>
    </row>
    <row r="96" spans="1:7" x14ac:dyDescent="0.2">
      <c r="A96" s="4" t="s">
        <v>5</v>
      </c>
      <c r="B96" s="4" t="s">
        <v>8</v>
      </c>
      <c r="C96" s="4">
        <v>21</v>
      </c>
      <c r="D96" s="4">
        <v>76</v>
      </c>
      <c r="E96" s="4">
        <v>21</v>
      </c>
      <c r="F96" s="4">
        <f t="shared" si="2"/>
        <v>228</v>
      </c>
      <c r="G96" s="4" t="str">
        <f t="shared" si="3"/>
        <v>At Risk</v>
      </c>
    </row>
    <row r="97" spans="1:7" x14ac:dyDescent="0.2">
      <c r="A97" s="4" t="s">
        <v>10</v>
      </c>
      <c r="B97" s="4" t="s">
        <v>9</v>
      </c>
      <c r="C97" s="4">
        <v>85</v>
      </c>
      <c r="D97" s="4">
        <v>66</v>
      </c>
      <c r="E97" s="4">
        <v>7</v>
      </c>
      <c r="F97" s="4">
        <f t="shared" si="2"/>
        <v>66</v>
      </c>
      <c r="G97" s="4" t="str">
        <f t="shared" si="3"/>
        <v>In Stock</v>
      </c>
    </row>
    <row r="98" spans="1:7" x14ac:dyDescent="0.2">
      <c r="A98" s="4" t="s">
        <v>10</v>
      </c>
      <c r="B98" s="4" t="s">
        <v>6</v>
      </c>
      <c r="C98" s="4">
        <v>68</v>
      </c>
      <c r="D98" s="4">
        <v>56</v>
      </c>
      <c r="E98" s="4">
        <v>7</v>
      </c>
      <c r="F98" s="4">
        <f t="shared" si="2"/>
        <v>56</v>
      </c>
      <c r="G98" s="4" t="str">
        <f t="shared" si="3"/>
        <v>In Stock</v>
      </c>
    </row>
    <row r="99" spans="1:7" x14ac:dyDescent="0.2">
      <c r="A99" s="4" t="s">
        <v>10</v>
      </c>
      <c r="B99" s="4" t="s">
        <v>6</v>
      </c>
      <c r="C99" s="4">
        <v>196</v>
      </c>
      <c r="D99" s="4">
        <v>85</v>
      </c>
      <c r="E99" s="4">
        <v>21</v>
      </c>
      <c r="F99" s="4">
        <f t="shared" si="2"/>
        <v>255</v>
      </c>
      <c r="G99" s="4" t="str">
        <f t="shared" si="3"/>
        <v>At Risk</v>
      </c>
    </row>
    <row r="100" spans="1:7" x14ac:dyDescent="0.2">
      <c r="A100" s="4" t="s">
        <v>10</v>
      </c>
      <c r="B100" s="4" t="s">
        <v>11</v>
      </c>
      <c r="C100" s="4">
        <v>175</v>
      </c>
      <c r="D100" s="4">
        <v>94</v>
      </c>
      <c r="E100" s="4">
        <v>14</v>
      </c>
      <c r="F100" s="4">
        <f t="shared" si="2"/>
        <v>188</v>
      </c>
      <c r="G100" s="4" t="str">
        <f t="shared" si="3"/>
        <v>At Risk</v>
      </c>
    </row>
    <row r="101" spans="1:7" x14ac:dyDescent="0.2">
      <c r="A101" s="4" t="s">
        <v>7</v>
      </c>
      <c r="B101" s="4" t="s">
        <v>8</v>
      </c>
      <c r="C101" s="4">
        <v>22</v>
      </c>
      <c r="D101" s="4">
        <v>19</v>
      </c>
      <c r="E101" s="4">
        <v>10</v>
      </c>
      <c r="F101" s="4">
        <f t="shared" si="2"/>
        <v>27.142857142857142</v>
      </c>
      <c r="G101" s="4" t="str">
        <f t="shared" si="3"/>
        <v>At Risk</v>
      </c>
    </row>
    <row r="102" spans="1:7" x14ac:dyDescent="0.2">
      <c r="A102" s="4" t="s">
        <v>7</v>
      </c>
      <c r="B102" s="4" t="s">
        <v>6</v>
      </c>
      <c r="C102" s="4">
        <v>33</v>
      </c>
      <c r="D102" s="4">
        <v>61</v>
      </c>
      <c r="E102" s="4">
        <v>14</v>
      </c>
      <c r="F102" s="4">
        <f t="shared" si="2"/>
        <v>122</v>
      </c>
      <c r="G102" s="4" t="str">
        <f t="shared" si="3"/>
        <v>At Risk</v>
      </c>
    </row>
    <row r="103" spans="1:7" x14ac:dyDescent="0.2">
      <c r="A103" s="4" t="s">
        <v>10</v>
      </c>
      <c r="B103" s="4" t="s">
        <v>11</v>
      </c>
      <c r="C103" s="4">
        <v>146</v>
      </c>
      <c r="D103" s="4">
        <v>67</v>
      </c>
      <c r="E103" s="4">
        <v>21</v>
      </c>
      <c r="F103" s="4">
        <f t="shared" si="2"/>
        <v>201</v>
      </c>
      <c r="G103" s="4" t="str">
        <f t="shared" si="3"/>
        <v>At Risk</v>
      </c>
    </row>
    <row r="104" spans="1:7" x14ac:dyDescent="0.2">
      <c r="A104" s="4" t="s">
        <v>7</v>
      </c>
      <c r="B104" s="4" t="s">
        <v>8</v>
      </c>
      <c r="C104" s="4">
        <v>3</v>
      </c>
      <c r="D104" s="4">
        <v>25</v>
      </c>
      <c r="E104" s="4">
        <v>21</v>
      </c>
      <c r="F104" s="4">
        <f t="shared" si="2"/>
        <v>75</v>
      </c>
      <c r="G104" s="4" t="str">
        <f t="shared" si="3"/>
        <v>At Risk</v>
      </c>
    </row>
    <row r="105" spans="1:7" x14ac:dyDescent="0.2">
      <c r="A105" s="4" t="s">
        <v>5</v>
      </c>
      <c r="B105" s="4" t="s">
        <v>11</v>
      </c>
      <c r="C105" s="4">
        <v>127</v>
      </c>
      <c r="D105" s="4">
        <v>41</v>
      </c>
      <c r="E105" s="4">
        <v>14</v>
      </c>
      <c r="F105" s="4">
        <f t="shared" si="2"/>
        <v>82</v>
      </c>
      <c r="G105" s="4" t="str">
        <f t="shared" si="3"/>
        <v>In Stock</v>
      </c>
    </row>
    <row r="106" spans="1:7" x14ac:dyDescent="0.2">
      <c r="A106" s="4" t="s">
        <v>10</v>
      </c>
      <c r="B106" s="4" t="s">
        <v>9</v>
      </c>
      <c r="C106" s="4">
        <v>123</v>
      </c>
      <c r="D106" s="4">
        <v>42</v>
      </c>
      <c r="E106" s="4">
        <v>7</v>
      </c>
      <c r="F106" s="4">
        <f t="shared" si="2"/>
        <v>42</v>
      </c>
      <c r="G106" s="4" t="str">
        <f t="shared" si="3"/>
        <v>In Stock</v>
      </c>
    </row>
    <row r="107" spans="1:7" x14ac:dyDescent="0.2">
      <c r="A107" s="4" t="s">
        <v>7</v>
      </c>
      <c r="B107" s="4" t="s">
        <v>9</v>
      </c>
      <c r="C107" s="4">
        <v>170</v>
      </c>
      <c r="D107" s="4">
        <v>21</v>
      </c>
      <c r="E107" s="4">
        <v>14</v>
      </c>
      <c r="F107" s="4">
        <f t="shared" si="2"/>
        <v>42</v>
      </c>
      <c r="G107" s="4" t="str">
        <f t="shared" si="3"/>
        <v>In Stock</v>
      </c>
    </row>
    <row r="108" spans="1:7" x14ac:dyDescent="0.2">
      <c r="A108" s="4" t="s">
        <v>7</v>
      </c>
      <c r="B108" s="4" t="s">
        <v>12</v>
      </c>
      <c r="C108" s="4">
        <v>167</v>
      </c>
      <c r="D108" s="4">
        <v>83</v>
      </c>
      <c r="E108" s="4">
        <v>14</v>
      </c>
      <c r="F108" s="4">
        <f t="shared" si="2"/>
        <v>166</v>
      </c>
      <c r="G108" s="4" t="str">
        <f t="shared" si="3"/>
        <v>In Stock</v>
      </c>
    </row>
    <row r="109" spans="1:7" x14ac:dyDescent="0.2">
      <c r="A109" s="4" t="s">
        <v>7</v>
      </c>
      <c r="B109" s="4" t="s">
        <v>8</v>
      </c>
      <c r="C109" s="4">
        <v>11</v>
      </c>
      <c r="D109" s="4">
        <v>55</v>
      </c>
      <c r="E109" s="4">
        <v>10</v>
      </c>
      <c r="F109" s="4">
        <f t="shared" si="2"/>
        <v>78.571428571428569</v>
      </c>
      <c r="G109" s="4" t="str">
        <f t="shared" si="3"/>
        <v>At Risk</v>
      </c>
    </row>
    <row r="110" spans="1:7" x14ac:dyDescent="0.2">
      <c r="A110" s="4" t="s">
        <v>7</v>
      </c>
      <c r="B110" s="4" t="s">
        <v>9</v>
      </c>
      <c r="C110" s="4">
        <v>34</v>
      </c>
      <c r="D110" s="4">
        <v>96</v>
      </c>
      <c r="E110" s="4">
        <v>7</v>
      </c>
      <c r="F110" s="4">
        <f t="shared" si="2"/>
        <v>96</v>
      </c>
      <c r="G110" s="4" t="str">
        <f t="shared" si="3"/>
        <v>At Risk</v>
      </c>
    </row>
    <row r="111" spans="1:7" x14ac:dyDescent="0.2">
      <c r="A111" s="4" t="s">
        <v>10</v>
      </c>
      <c r="B111" s="4" t="s">
        <v>8</v>
      </c>
      <c r="C111" s="4">
        <v>153</v>
      </c>
      <c r="D111" s="4">
        <v>83</v>
      </c>
      <c r="E111" s="4">
        <v>10</v>
      </c>
      <c r="F111" s="4">
        <f t="shared" si="2"/>
        <v>118.57142857142857</v>
      </c>
      <c r="G111" s="4" t="str">
        <f t="shared" si="3"/>
        <v>In Stock</v>
      </c>
    </row>
    <row r="112" spans="1:7" x14ac:dyDescent="0.2">
      <c r="A112" s="4" t="s">
        <v>10</v>
      </c>
      <c r="B112" s="4" t="s">
        <v>11</v>
      </c>
      <c r="C112" s="4">
        <v>114</v>
      </c>
      <c r="D112" s="4">
        <v>16</v>
      </c>
      <c r="E112" s="4">
        <v>21</v>
      </c>
      <c r="F112" s="4">
        <f t="shared" si="2"/>
        <v>48</v>
      </c>
      <c r="G112" s="4" t="str">
        <f t="shared" si="3"/>
        <v>In Stock</v>
      </c>
    </row>
    <row r="113" spans="1:7" x14ac:dyDescent="0.2">
      <c r="A113" s="4" t="s">
        <v>10</v>
      </c>
      <c r="B113" s="4" t="s">
        <v>8</v>
      </c>
      <c r="C113" s="4">
        <v>113</v>
      </c>
      <c r="D113" s="4">
        <v>84</v>
      </c>
      <c r="E113" s="4">
        <v>7</v>
      </c>
      <c r="F113" s="4">
        <f t="shared" si="2"/>
        <v>84</v>
      </c>
      <c r="G113" s="4" t="str">
        <f t="shared" si="3"/>
        <v>In Stock</v>
      </c>
    </row>
    <row r="114" spans="1:7" x14ac:dyDescent="0.2">
      <c r="A114" s="4" t="s">
        <v>7</v>
      </c>
      <c r="B114" s="4" t="s">
        <v>8</v>
      </c>
      <c r="C114" s="4">
        <v>163</v>
      </c>
      <c r="D114" s="4">
        <v>19</v>
      </c>
      <c r="E114" s="4">
        <v>7</v>
      </c>
      <c r="F114" s="4">
        <f t="shared" si="2"/>
        <v>19</v>
      </c>
      <c r="G114" s="4" t="str">
        <f t="shared" si="3"/>
        <v>In Stock</v>
      </c>
    </row>
    <row r="115" spans="1:7" x14ac:dyDescent="0.2">
      <c r="A115" s="4" t="s">
        <v>7</v>
      </c>
      <c r="B115" s="4" t="s">
        <v>9</v>
      </c>
      <c r="C115" s="4">
        <v>176</v>
      </c>
      <c r="D115" s="4">
        <v>45</v>
      </c>
      <c r="E115" s="4">
        <v>10</v>
      </c>
      <c r="F115" s="4">
        <f t="shared" si="2"/>
        <v>64.285714285714292</v>
      </c>
      <c r="G115" s="4" t="str">
        <f t="shared" si="3"/>
        <v>In Stock</v>
      </c>
    </row>
    <row r="116" spans="1:7" x14ac:dyDescent="0.2">
      <c r="A116" s="4" t="s">
        <v>7</v>
      </c>
      <c r="B116" s="4" t="s">
        <v>8</v>
      </c>
      <c r="C116" s="4">
        <v>11</v>
      </c>
      <c r="D116" s="4">
        <v>64</v>
      </c>
      <c r="E116" s="4">
        <v>7</v>
      </c>
      <c r="F116" s="4">
        <f t="shared" si="2"/>
        <v>64</v>
      </c>
      <c r="G116" s="4" t="str">
        <f t="shared" si="3"/>
        <v>At Risk</v>
      </c>
    </row>
    <row r="117" spans="1:7" x14ac:dyDescent="0.2">
      <c r="A117" s="4" t="s">
        <v>5</v>
      </c>
      <c r="B117" s="4" t="s">
        <v>12</v>
      </c>
      <c r="C117" s="4">
        <v>98</v>
      </c>
      <c r="D117" s="4">
        <v>39</v>
      </c>
      <c r="E117" s="4">
        <v>7</v>
      </c>
      <c r="F117" s="4">
        <f t="shared" si="2"/>
        <v>39</v>
      </c>
      <c r="G117" s="4" t="str">
        <f t="shared" si="3"/>
        <v>In Stock</v>
      </c>
    </row>
    <row r="118" spans="1:7" x14ac:dyDescent="0.2">
      <c r="A118" s="4" t="s">
        <v>7</v>
      </c>
      <c r="B118" s="4" t="s">
        <v>6</v>
      </c>
      <c r="C118" s="4">
        <v>111</v>
      </c>
      <c r="D118" s="4">
        <v>98</v>
      </c>
      <c r="E118" s="4">
        <v>10</v>
      </c>
      <c r="F118" s="4">
        <f t="shared" si="2"/>
        <v>140</v>
      </c>
      <c r="G118" s="4" t="str">
        <f t="shared" si="3"/>
        <v>At Risk</v>
      </c>
    </row>
    <row r="119" spans="1:7" x14ac:dyDescent="0.2">
      <c r="A119" s="4" t="s">
        <v>7</v>
      </c>
      <c r="B119" s="4" t="s">
        <v>9</v>
      </c>
      <c r="C119" s="4">
        <v>18</v>
      </c>
      <c r="D119" s="4">
        <v>58</v>
      </c>
      <c r="E119" s="4">
        <v>21</v>
      </c>
      <c r="F119" s="4">
        <f t="shared" si="2"/>
        <v>174</v>
      </c>
      <c r="G119" s="4" t="str">
        <f t="shared" si="3"/>
        <v>At Risk</v>
      </c>
    </row>
    <row r="120" spans="1:7" x14ac:dyDescent="0.2">
      <c r="A120" s="4" t="s">
        <v>7</v>
      </c>
      <c r="B120" s="4" t="s">
        <v>12</v>
      </c>
      <c r="C120" s="4">
        <v>146</v>
      </c>
      <c r="D120" s="4">
        <v>85</v>
      </c>
      <c r="E120" s="4">
        <v>7</v>
      </c>
      <c r="F120" s="4">
        <f t="shared" si="2"/>
        <v>85</v>
      </c>
      <c r="G120" s="4" t="str">
        <f t="shared" si="3"/>
        <v>In Stock</v>
      </c>
    </row>
    <row r="121" spans="1:7" x14ac:dyDescent="0.2">
      <c r="A121" s="4" t="s">
        <v>5</v>
      </c>
      <c r="B121" s="4" t="s">
        <v>6</v>
      </c>
      <c r="C121" s="4">
        <v>127</v>
      </c>
      <c r="D121" s="4">
        <v>61</v>
      </c>
      <c r="E121" s="4">
        <v>14</v>
      </c>
      <c r="F121" s="4">
        <f t="shared" si="2"/>
        <v>122</v>
      </c>
      <c r="G121" s="4" t="str">
        <f t="shared" si="3"/>
        <v>In Stock</v>
      </c>
    </row>
    <row r="122" spans="1:7" x14ac:dyDescent="0.2">
      <c r="A122" s="4" t="s">
        <v>10</v>
      </c>
      <c r="B122" s="4" t="s">
        <v>8</v>
      </c>
      <c r="C122" s="4">
        <v>68</v>
      </c>
      <c r="D122" s="4">
        <v>21</v>
      </c>
      <c r="E122" s="4">
        <v>7</v>
      </c>
      <c r="F122" s="4">
        <f t="shared" si="2"/>
        <v>21</v>
      </c>
      <c r="G122" s="4" t="str">
        <f t="shared" si="3"/>
        <v>In Stock</v>
      </c>
    </row>
    <row r="123" spans="1:7" x14ac:dyDescent="0.2">
      <c r="A123" s="4" t="s">
        <v>5</v>
      </c>
      <c r="B123" s="4" t="s">
        <v>8</v>
      </c>
      <c r="C123" s="4">
        <v>52</v>
      </c>
      <c r="D123" s="4">
        <v>32</v>
      </c>
      <c r="E123" s="4">
        <v>21</v>
      </c>
      <c r="F123" s="4">
        <f t="shared" si="2"/>
        <v>96</v>
      </c>
      <c r="G123" s="4" t="str">
        <f t="shared" si="3"/>
        <v>At Risk</v>
      </c>
    </row>
    <row r="124" spans="1:7" x14ac:dyDescent="0.2">
      <c r="A124" s="4" t="s">
        <v>7</v>
      </c>
      <c r="B124" s="4" t="s">
        <v>8</v>
      </c>
      <c r="C124" s="4">
        <v>180</v>
      </c>
      <c r="D124" s="4">
        <v>51</v>
      </c>
      <c r="E124" s="4">
        <v>10</v>
      </c>
      <c r="F124" s="4">
        <f t="shared" si="2"/>
        <v>72.857142857142861</v>
      </c>
      <c r="G124" s="4" t="str">
        <f t="shared" si="3"/>
        <v>In Stock</v>
      </c>
    </row>
    <row r="125" spans="1:7" x14ac:dyDescent="0.2">
      <c r="A125" s="4" t="s">
        <v>5</v>
      </c>
      <c r="B125" s="4" t="s">
        <v>11</v>
      </c>
      <c r="C125" s="4">
        <v>132</v>
      </c>
      <c r="D125" s="4">
        <v>44</v>
      </c>
      <c r="E125" s="4">
        <v>14</v>
      </c>
      <c r="F125" s="4">
        <f t="shared" si="2"/>
        <v>88</v>
      </c>
      <c r="G125" s="4" t="str">
        <f t="shared" si="3"/>
        <v>In Stock</v>
      </c>
    </row>
    <row r="126" spans="1:7" x14ac:dyDescent="0.2">
      <c r="A126" s="4" t="s">
        <v>7</v>
      </c>
      <c r="B126" s="4" t="s">
        <v>9</v>
      </c>
      <c r="C126" s="4">
        <v>74</v>
      </c>
      <c r="D126" s="4">
        <v>27</v>
      </c>
      <c r="E126" s="4">
        <v>14</v>
      </c>
      <c r="F126" s="4">
        <f t="shared" si="2"/>
        <v>54</v>
      </c>
      <c r="G126" s="4" t="str">
        <f t="shared" si="3"/>
        <v>In Stock</v>
      </c>
    </row>
    <row r="127" spans="1:7" x14ac:dyDescent="0.2">
      <c r="A127" s="4" t="s">
        <v>7</v>
      </c>
      <c r="B127" s="4" t="s">
        <v>11</v>
      </c>
      <c r="C127" s="4">
        <v>185</v>
      </c>
      <c r="D127" s="4">
        <v>26</v>
      </c>
      <c r="E127" s="4">
        <v>7</v>
      </c>
      <c r="F127" s="4">
        <f t="shared" si="2"/>
        <v>26</v>
      </c>
      <c r="G127" s="4" t="str">
        <f t="shared" si="3"/>
        <v>In Stock</v>
      </c>
    </row>
    <row r="128" spans="1:7" x14ac:dyDescent="0.2">
      <c r="A128" s="4" t="s">
        <v>10</v>
      </c>
      <c r="B128" s="4" t="s">
        <v>8</v>
      </c>
      <c r="C128" s="4">
        <v>167</v>
      </c>
      <c r="D128" s="4">
        <v>51</v>
      </c>
      <c r="E128" s="4">
        <v>7</v>
      </c>
      <c r="F128" s="4">
        <f t="shared" si="2"/>
        <v>51</v>
      </c>
      <c r="G128" s="4" t="str">
        <f t="shared" si="3"/>
        <v>In Stock</v>
      </c>
    </row>
    <row r="129" spans="1:7" x14ac:dyDescent="0.2">
      <c r="A129" s="4" t="s">
        <v>10</v>
      </c>
      <c r="B129" s="4" t="s">
        <v>9</v>
      </c>
      <c r="C129" s="4">
        <v>121</v>
      </c>
      <c r="D129" s="4">
        <v>75</v>
      </c>
      <c r="E129" s="4">
        <v>7</v>
      </c>
      <c r="F129" s="4">
        <f t="shared" si="2"/>
        <v>75</v>
      </c>
      <c r="G129" s="4" t="str">
        <f t="shared" si="3"/>
        <v>In Stock</v>
      </c>
    </row>
    <row r="130" spans="1:7" x14ac:dyDescent="0.2">
      <c r="A130" s="4" t="s">
        <v>7</v>
      </c>
      <c r="B130" s="4" t="s">
        <v>8</v>
      </c>
      <c r="C130" s="4">
        <v>165</v>
      </c>
      <c r="D130" s="4">
        <v>92</v>
      </c>
      <c r="E130" s="4">
        <v>21</v>
      </c>
      <c r="F130" s="4">
        <f t="shared" si="2"/>
        <v>276</v>
      </c>
      <c r="G130" s="4" t="str">
        <f t="shared" si="3"/>
        <v>At Risk</v>
      </c>
    </row>
    <row r="131" spans="1:7" x14ac:dyDescent="0.2">
      <c r="A131" s="4" t="s">
        <v>7</v>
      </c>
      <c r="B131" s="4" t="s">
        <v>12</v>
      </c>
      <c r="C131" s="4">
        <v>85</v>
      </c>
      <c r="D131" s="4">
        <v>26</v>
      </c>
      <c r="E131" s="4">
        <v>14</v>
      </c>
      <c r="F131" s="4">
        <f t="shared" ref="F131:F194" si="4">D131*(E131/7)</f>
        <v>52</v>
      </c>
      <c r="G131" s="4" t="str">
        <f t="shared" ref="G131:G194" si="5">IF(C131=0,"Stockout",IF(C131&lt;F131,"At Risk","In Stock"))</f>
        <v>In Stock</v>
      </c>
    </row>
    <row r="132" spans="1:7" x14ac:dyDescent="0.2">
      <c r="A132" s="4" t="s">
        <v>5</v>
      </c>
      <c r="B132" s="4" t="s">
        <v>12</v>
      </c>
      <c r="C132" s="4">
        <v>44</v>
      </c>
      <c r="D132" s="4">
        <v>13</v>
      </c>
      <c r="E132" s="4">
        <v>21</v>
      </c>
      <c r="F132" s="4">
        <f t="shared" si="4"/>
        <v>39</v>
      </c>
      <c r="G132" s="4" t="str">
        <f t="shared" si="5"/>
        <v>In Stock</v>
      </c>
    </row>
    <row r="133" spans="1:7" x14ac:dyDescent="0.2">
      <c r="A133" s="4" t="s">
        <v>10</v>
      </c>
      <c r="B133" s="4" t="s">
        <v>6</v>
      </c>
      <c r="C133" s="4">
        <v>158</v>
      </c>
      <c r="D133" s="4">
        <v>28</v>
      </c>
      <c r="E133" s="4">
        <v>7</v>
      </c>
      <c r="F133" s="4">
        <f t="shared" si="4"/>
        <v>28</v>
      </c>
      <c r="G133" s="4" t="str">
        <f t="shared" si="5"/>
        <v>In Stock</v>
      </c>
    </row>
    <row r="134" spans="1:7" x14ac:dyDescent="0.2">
      <c r="A134" s="4" t="s">
        <v>10</v>
      </c>
      <c r="B134" s="4" t="s">
        <v>9</v>
      </c>
      <c r="C134" s="4">
        <v>89</v>
      </c>
      <c r="D134" s="4">
        <v>28</v>
      </c>
      <c r="E134" s="4">
        <v>14</v>
      </c>
      <c r="F134" s="4">
        <f t="shared" si="4"/>
        <v>56</v>
      </c>
      <c r="G134" s="4" t="str">
        <f t="shared" si="5"/>
        <v>In Stock</v>
      </c>
    </row>
    <row r="135" spans="1:7" x14ac:dyDescent="0.2">
      <c r="A135" s="4" t="s">
        <v>10</v>
      </c>
      <c r="B135" s="4" t="s">
        <v>9</v>
      </c>
      <c r="C135" s="4">
        <v>172</v>
      </c>
      <c r="D135" s="4">
        <v>22</v>
      </c>
      <c r="E135" s="4">
        <v>10</v>
      </c>
      <c r="F135" s="4">
        <f t="shared" si="4"/>
        <v>31.428571428571431</v>
      </c>
      <c r="G135" s="4" t="str">
        <f t="shared" si="5"/>
        <v>In Stock</v>
      </c>
    </row>
    <row r="136" spans="1:7" x14ac:dyDescent="0.2">
      <c r="A136" s="4" t="s">
        <v>10</v>
      </c>
      <c r="B136" s="4" t="s">
        <v>11</v>
      </c>
      <c r="C136" s="4">
        <v>147</v>
      </c>
      <c r="D136" s="4">
        <v>81</v>
      </c>
      <c r="E136" s="4">
        <v>7</v>
      </c>
      <c r="F136" s="4">
        <f t="shared" si="4"/>
        <v>81</v>
      </c>
      <c r="G136" s="4" t="str">
        <f t="shared" si="5"/>
        <v>In Stock</v>
      </c>
    </row>
    <row r="137" spans="1:7" x14ac:dyDescent="0.2">
      <c r="A137" s="4" t="s">
        <v>5</v>
      </c>
      <c r="B137" s="4" t="s">
        <v>12</v>
      </c>
      <c r="C137" s="4">
        <v>166</v>
      </c>
      <c r="D137" s="4">
        <v>10</v>
      </c>
      <c r="E137" s="4">
        <v>14</v>
      </c>
      <c r="F137" s="4">
        <f t="shared" si="4"/>
        <v>20</v>
      </c>
      <c r="G137" s="4" t="str">
        <f t="shared" si="5"/>
        <v>In Stock</v>
      </c>
    </row>
    <row r="138" spans="1:7" x14ac:dyDescent="0.2">
      <c r="A138" s="4" t="s">
        <v>7</v>
      </c>
      <c r="B138" s="4" t="s">
        <v>6</v>
      </c>
      <c r="C138" s="4">
        <v>189</v>
      </c>
      <c r="D138" s="4">
        <v>72</v>
      </c>
      <c r="E138" s="4">
        <v>21</v>
      </c>
      <c r="F138" s="4">
        <f t="shared" si="4"/>
        <v>216</v>
      </c>
      <c r="G138" s="4" t="str">
        <f t="shared" si="5"/>
        <v>At Risk</v>
      </c>
    </row>
    <row r="139" spans="1:7" x14ac:dyDescent="0.2">
      <c r="A139" s="4" t="s">
        <v>7</v>
      </c>
      <c r="B139" s="4" t="s">
        <v>12</v>
      </c>
      <c r="C139" s="4">
        <v>55</v>
      </c>
      <c r="D139" s="4">
        <v>42</v>
      </c>
      <c r="E139" s="4">
        <v>10</v>
      </c>
      <c r="F139" s="4">
        <f t="shared" si="4"/>
        <v>60</v>
      </c>
      <c r="G139" s="4" t="str">
        <f t="shared" si="5"/>
        <v>At Risk</v>
      </c>
    </row>
    <row r="140" spans="1:7" x14ac:dyDescent="0.2">
      <c r="A140" s="4" t="s">
        <v>7</v>
      </c>
      <c r="B140" s="4" t="s">
        <v>11</v>
      </c>
      <c r="C140" s="4">
        <v>43</v>
      </c>
      <c r="D140" s="4">
        <v>54</v>
      </c>
      <c r="E140" s="4">
        <v>21</v>
      </c>
      <c r="F140" s="4">
        <f t="shared" si="4"/>
        <v>162</v>
      </c>
      <c r="G140" s="4" t="str">
        <f t="shared" si="5"/>
        <v>At Risk</v>
      </c>
    </row>
    <row r="141" spans="1:7" x14ac:dyDescent="0.2">
      <c r="A141" s="4" t="s">
        <v>7</v>
      </c>
      <c r="B141" s="4" t="s">
        <v>8</v>
      </c>
      <c r="C141" s="4">
        <v>46</v>
      </c>
      <c r="D141" s="4">
        <v>30</v>
      </c>
      <c r="E141" s="4">
        <v>21</v>
      </c>
      <c r="F141" s="4">
        <f t="shared" si="4"/>
        <v>90</v>
      </c>
      <c r="G141" s="4" t="str">
        <f t="shared" si="5"/>
        <v>At Risk</v>
      </c>
    </row>
    <row r="142" spans="1:7" x14ac:dyDescent="0.2">
      <c r="A142" s="4" t="s">
        <v>10</v>
      </c>
      <c r="B142" s="4" t="s">
        <v>8</v>
      </c>
      <c r="C142" s="4">
        <v>163</v>
      </c>
      <c r="D142" s="4">
        <v>28</v>
      </c>
      <c r="E142" s="4">
        <v>21</v>
      </c>
      <c r="F142" s="4">
        <f t="shared" si="4"/>
        <v>84</v>
      </c>
      <c r="G142" s="4" t="str">
        <f t="shared" si="5"/>
        <v>In Stock</v>
      </c>
    </row>
    <row r="143" spans="1:7" x14ac:dyDescent="0.2">
      <c r="A143" s="4" t="s">
        <v>7</v>
      </c>
      <c r="B143" s="4" t="s">
        <v>11</v>
      </c>
      <c r="C143" s="4">
        <v>46</v>
      </c>
      <c r="D143" s="4">
        <v>58</v>
      </c>
      <c r="E143" s="4">
        <v>10</v>
      </c>
      <c r="F143" s="4">
        <f t="shared" si="4"/>
        <v>82.857142857142861</v>
      </c>
      <c r="G143" s="4" t="str">
        <f t="shared" si="5"/>
        <v>At Risk</v>
      </c>
    </row>
    <row r="144" spans="1:7" x14ac:dyDescent="0.2">
      <c r="A144" s="4" t="s">
        <v>5</v>
      </c>
      <c r="B144" s="4" t="s">
        <v>12</v>
      </c>
      <c r="C144" s="4">
        <v>116</v>
      </c>
      <c r="D144" s="4">
        <v>63</v>
      </c>
      <c r="E144" s="4">
        <v>10</v>
      </c>
      <c r="F144" s="4">
        <f t="shared" si="4"/>
        <v>90</v>
      </c>
      <c r="G144" s="4" t="str">
        <f t="shared" si="5"/>
        <v>In Stock</v>
      </c>
    </row>
    <row r="145" spans="1:7" x14ac:dyDescent="0.2">
      <c r="A145" s="4" t="s">
        <v>5</v>
      </c>
      <c r="B145" s="4" t="s">
        <v>12</v>
      </c>
      <c r="C145" s="4">
        <v>11</v>
      </c>
      <c r="D145" s="4">
        <v>83</v>
      </c>
      <c r="E145" s="4">
        <v>21</v>
      </c>
      <c r="F145" s="4">
        <f t="shared" si="4"/>
        <v>249</v>
      </c>
      <c r="G145" s="4" t="str">
        <f t="shared" si="5"/>
        <v>At Risk</v>
      </c>
    </row>
    <row r="146" spans="1:7" x14ac:dyDescent="0.2">
      <c r="A146" s="4" t="s">
        <v>10</v>
      </c>
      <c r="B146" s="4" t="s">
        <v>6</v>
      </c>
      <c r="C146" s="4">
        <v>151</v>
      </c>
      <c r="D146" s="4">
        <v>37</v>
      </c>
      <c r="E146" s="4">
        <v>7</v>
      </c>
      <c r="F146" s="4">
        <f t="shared" si="4"/>
        <v>37</v>
      </c>
      <c r="G146" s="4" t="str">
        <f t="shared" si="5"/>
        <v>In Stock</v>
      </c>
    </row>
    <row r="147" spans="1:7" x14ac:dyDescent="0.2">
      <c r="A147" s="4" t="s">
        <v>10</v>
      </c>
      <c r="B147" s="4" t="s">
        <v>6</v>
      </c>
      <c r="C147" s="4">
        <v>163</v>
      </c>
      <c r="D147" s="4">
        <v>99</v>
      </c>
      <c r="E147" s="4">
        <v>21</v>
      </c>
      <c r="F147" s="4">
        <f t="shared" si="4"/>
        <v>297</v>
      </c>
      <c r="G147" s="4" t="str">
        <f t="shared" si="5"/>
        <v>At Risk</v>
      </c>
    </row>
    <row r="148" spans="1:7" x14ac:dyDescent="0.2">
      <c r="A148" s="4" t="s">
        <v>10</v>
      </c>
      <c r="B148" s="4" t="s">
        <v>6</v>
      </c>
      <c r="C148" s="4">
        <v>177</v>
      </c>
      <c r="D148" s="4">
        <v>37</v>
      </c>
      <c r="E148" s="4">
        <v>21</v>
      </c>
      <c r="F148" s="4">
        <f t="shared" si="4"/>
        <v>111</v>
      </c>
      <c r="G148" s="4" t="str">
        <f t="shared" si="5"/>
        <v>In Stock</v>
      </c>
    </row>
    <row r="149" spans="1:7" x14ac:dyDescent="0.2">
      <c r="A149" s="4" t="s">
        <v>7</v>
      </c>
      <c r="B149" s="4" t="s">
        <v>12</v>
      </c>
      <c r="C149" s="4">
        <v>191</v>
      </c>
      <c r="D149" s="4">
        <v>36</v>
      </c>
      <c r="E149" s="4">
        <v>10</v>
      </c>
      <c r="F149" s="4">
        <f t="shared" si="4"/>
        <v>51.428571428571431</v>
      </c>
      <c r="G149" s="4" t="str">
        <f t="shared" si="5"/>
        <v>In Stock</v>
      </c>
    </row>
    <row r="150" spans="1:7" x14ac:dyDescent="0.2">
      <c r="A150" s="4" t="s">
        <v>5</v>
      </c>
      <c r="B150" s="4" t="s">
        <v>12</v>
      </c>
      <c r="C150" s="4">
        <v>160</v>
      </c>
      <c r="D150" s="4">
        <v>93</v>
      </c>
      <c r="E150" s="4">
        <v>7</v>
      </c>
      <c r="F150" s="4">
        <f t="shared" si="4"/>
        <v>93</v>
      </c>
      <c r="G150" s="4" t="str">
        <f t="shared" si="5"/>
        <v>In Stock</v>
      </c>
    </row>
    <row r="151" spans="1:7" x14ac:dyDescent="0.2">
      <c r="A151" s="4" t="s">
        <v>7</v>
      </c>
      <c r="B151" s="4" t="s">
        <v>8</v>
      </c>
      <c r="C151" s="4">
        <v>45</v>
      </c>
      <c r="D151" s="4">
        <v>44</v>
      </c>
      <c r="E151" s="4">
        <v>7</v>
      </c>
      <c r="F151" s="4">
        <f t="shared" si="4"/>
        <v>44</v>
      </c>
      <c r="G151" s="4" t="str">
        <f t="shared" si="5"/>
        <v>In Stock</v>
      </c>
    </row>
    <row r="152" spans="1:7" x14ac:dyDescent="0.2">
      <c r="A152" s="4" t="s">
        <v>10</v>
      </c>
      <c r="B152" s="4" t="s">
        <v>11</v>
      </c>
      <c r="C152" s="4">
        <v>114</v>
      </c>
      <c r="D152" s="4">
        <v>78</v>
      </c>
      <c r="E152" s="4">
        <v>14</v>
      </c>
      <c r="F152" s="4">
        <f t="shared" si="4"/>
        <v>156</v>
      </c>
      <c r="G152" s="4" t="str">
        <f t="shared" si="5"/>
        <v>At Risk</v>
      </c>
    </row>
    <row r="153" spans="1:7" x14ac:dyDescent="0.2">
      <c r="A153" s="4" t="s">
        <v>7</v>
      </c>
      <c r="B153" s="4" t="s">
        <v>11</v>
      </c>
      <c r="C153" s="4">
        <v>9</v>
      </c>
      <c r="D153" s="4">
        <v>65</v>
      </c>
      <c r="E153" s="4">
        <v>10</v>
      </c>
      <c r="F153" s="4">
        <f t="shared" si="4"/>
        <v>92.857142857142861</v>
      </c>
      <c r="G153" s="4" t="str">
        <f t="shared" si="5"/>
        <v>At Risk</v>
      </c>
    </row>
    <row r="154" spans="1:7" x14ac:dyDescent="0.2">
      <c r="A154" s="4" t="s">
        <v>10</v>
      </c>
      <c r="B154" s="4" t="s">
        <v>9</v>
      </c>
      <c r="C154" s="4">
        <v>108</v>
      </c>
      <c r="D154" s="4">
        <v>14</v>
      </c>
      <c r="E154" s="4">
        <v>14</v>
      </c>
      <c r="F154" s="4">
        <f t="shared" si="4"/>
        <v>28</v>
      </c>
      <c r="G154" s="4" t="str">
        <f t="shared" si="5"/>
        <v>In Stock</v>
      </c>
    </row>
    <row r="155" spans="1:7" x14ac:dyDescent="0.2">
      <c r="A155" s="4" t="s">
        <v>7</v>
      </c>
      <c r="B155" s="4" t="s">
        <v>12</v>
      </c>
      <c r="C155" s="4">
        <v>145</v>
      </c>
      <c r="D155" s="4">
        <v>58</v>
      </c>
      <c r="E155" s="4">
        <v>14</v>
      </c>
      <c r="F155" s="4">
        <f t="shared" si="4"/>
        <v>116</v>
      </c>
      <c r="G155" s="4" t="str">
        <f t="shared" si="5"/>
        <v>In Stock</v>
      </c>
    </row>
    <row r="156" spans="1:7" x14ac:dyDescent="0.2">
      <c r="A156" s="4" t="s">
        <v>7</v>
      </c>
      <c r="B156" s="4" t="s">
        <v>11</v>
      </c>
      <c r="C156" s="4">
        <v>62</v>
      </c>
      <c r="D156" s="4">
        <v>98</v>
      </c>
      <c r="E156" s="4">
        <v>10</v>
      </c>
      <c r="F156" s="4">
        <f t="shared" si="4"/>
        <v>140</v>
      </c>
      <c r="G156" s="4" t="str">
        <f t="shared" si="5"/>
        <v>At Risk</v>
      </c>
    </row>
    <row r="157" spans="1:7" x14ac:dyDescent="0.2">
      <c r="A157" s="4" t="s">
        <v>5</v>
      </c>
      <c r="B157" s="4" t="s">
        <v>9</v>
      </c>
      <c r="C157" s="4">
        <v>176</v>
      </c>
      <c r="D157" s="4">
        <v>86</v>
      </c>
      <c r="E157" s="4">
        <v>7</v>
      </c>
      <c r="F157" s="4">
        <f t="shared" si="4"/>
        <v>86</v>
      </c>
      <c r="G157" s="4" t="str">
        <f t="shared" si="5"/>
        <v>In Stock</v>
      </c>
    </row>
    <row r="158" spans="1:7" x14ac:dyDescent="0.2">
      <c r="A158" s="4" t="s">
        <v>10</v>
      </c>
      <c r="B158" s="4" t="s">
        <v>12</v>
      </c>
      <c r="C158" s="4">
        <v>98</v>
      </c>
      <c r="D158" s="4">
        <v>10</v>
      </c>
      <c r="E158" s="4">
        <v>7</v>
      </c>
      <c r="F158" s="4">
        <f t="shared" si="4"/>
        <v>10</v>
      </c>
      <c r="G158" s="4" t="str">
        <f t="shared" si="5"/>
        <v>In Stock</v>
      </c>
    </row>
    <row r="159" spans="1:7" x14ac:dyDescent="0.2">
      <c r="A159" s="4" t="s">
        <v>5</v>
      </c>
      <c r="B159" s="4" t="s">
        <v>6</v>
      </c>
      <c r="C159" s="4">
        <v>196</v>
      </c>
      <c r="D159" s="4">
        <v>14</v>
      </c>
      <c r="E159" s="4">
        <v>10</v>
      </c>
      <c r="F159" s="4">
        <f t="shared" si="4"/>
        <v>20</v>
      </c>
      <c r="G159" s="4" t="str">
        <f t="shared" si="5"/>
        <v>In Stock</v>
      </c>
    </row>
    <row r="160" spans="1:7" x14ac:dyDescent="0.2">
      <c r="A160" s="4" t="s">
        <v>5</v>
      </c>
      <c r="B160" s="4" t="s">
        <v>8</v>
      </c>
      <c r="C160" s="4">
        <v>22</v>
      </c>
      <c r="D160" s="4">
        <v>62</v>
      </c>
      <c r="E160" s="4">
        <v>7</v>
      </c>
      <c r="F160" s="4">
        <f t="shared" si="4"/>
        <v>62</v>
      </c>
      <c r="G160" s="4" t="str">
        <f t="shared" si="5"/>
        <v>At Risk</v>
      </c>
    </row>
    <row r="161" spans="1:7" x14ac:dyDescent="0.2">
      <c r="A161" s="4" t="s">
        <v>10</v>
      </c>
      <c r="B161" s="4" t="s">
        <v>11</v>
      </c>
      <c r="C161" s="4">
        <v>82</v>
      </c>
      <c r="D161" s="4">
        <v>26</v>
      </c>
      <c r="E161" s="4">
        <v>7</v>
      </c>
      <c r="F161" s="4">
        <f t="shared" si="4"/>
        <v>26</v>
      </c>
      <c r="G161" s="4" t="str">
        <f t="shared" si="5"/>
        <v>In Stock</v>
      </c>
    </row>
    <row r="162" spans="1:7" x14ac:dyDescent="0.2">
      <c r="A162" s="4" t="s">
        <v>10</v>
      </c>
      <c r="B162" s="4" t="s">
        <v>12</v>
      </c>
      <c r="C162" s="4">
        <v>109</v>
      </c>
      <c r="D162" s="4">
        <v>10</v>
      </c>
      <c r="E162" s="4">
        <v>14</v>
      </c>
      <c r="F162" s="4">
        <f t="shared" si="4"/>
        <v>20</v>
      </c>
      <c r="G162" s="4" t="str">
        <f t="shared" si="5"/>
        <v>In Stock</v>
      </c>
    </row>
    <row r="163" spans="1:7" x14ac:dyDescent="0.2">
      <c r="A163" s="4" t="s">
        <v>7</v>
      </c>
      <c r="B163" s="4" t="s">
        <v>8</v>
      </c>
      <c r="C163" s="4">
        <v>3</v>
      </c>
      <c r="D163" s="4">
        <v>71</v>
      </c>
      <c r="E163" s="4">
        <v>7</v>
      </c>
      <c r="F163" s="4">
        <f t="shared" si="4"/>
        <v>71</v>
      </c>
      <c r="G163" s="4" t="str">
        <f t="shared" si="5"/>
        <v>At Risk</v>
      </c>
    </row>
    <row r="164" spans="1:7" x14ac:dyDescent="0.2">
      <c r="A164" s="4" t="s">
        <v>7</v>
      </c>
      <c r="B164" s="4" t="s">
        <v>11</v>
      </c>
      <c r="C164" s="4">
        <v>91</v>
      </c>
      <c r="D164" s="4">
        <v>81</v>
      </c>
      <c r="E164" s="4">
        <v>14</v>
      </c>
      <c r="F164" s="4">
        <f t="shared" si="4"/>
        <v>162</v>
      </c>
      <c r="G164" s="4" t="str">
        <f t="shared" si="5"/>
        <v>At Risk</v>
      </c>
    </row>
    <row r="165" spans="1:7" x14ac:dyDescent="0.2">
      <c r="A165" s="4" t="s">
        <v>10</v>
      </c>
      <c r="B165" s="4" t="s">
        <v>11</v>
      </c>
      <c r="C165" s="4">
        <v>161</v>
      </c>
      <c r="D165" s="4">
        <v>63</v>
      </c>
      <c r="E165" s="4">
        <v>10</v>
      </c>
      <c r="F165" s="4">
        <f t="shared" si="4"/>
        <v>90</v>
      </c>
      <c r="G165" s="4" t="str">
        <f t="shared" si="5"/>
        <v>In Stock</v>
      </c>
    </row>
    <row r="166" spans="1:7" x14ac:dyDescent="0.2">
      <c r="A166" s="4" t="s">
        <v>5</v>
      </c>
      <c r="B166" s="4" t="s">
        <v>9</v>
      </c>
      <c r="C166" s="4">
        <v>49</v>
      </c>
      <c r="D166" s="4">
        <v>21</v>
      </c>
      <c r="E166" s="4">
        <v>7</v>
      </c>
      <c r="F166" s="4">
        <f t="shared" si="4"/>
        <v>21</v>
      </c>
      <c r="G166" s="4" t="str">
        <f t="shared" si="5"/>
        <v>In Stock</v>
      </c>
    </row>
    <row r="167" spans="1:7" x14ac:dyDescent="0.2">
      <c r="A167" s="4" t="s">
        <v>10</v>
      </c>
      <c r="B167" s="4" t="s">
        <v>6</v>
      </c>
      <c r="C167" s="4">
        <v>132</v>
      </c>
      <c r="D167" s="4">
        <v>66</v>
      </c>
      <c r="E167" s="4">
        <v>7</v>
      </c>
      <c r="F167" s="4">
        <f t="shared" si="4"/>
        <v>66</v>
      </c>
      <c r="G167" s="4" t="str">
        <f t="shared" si="5"/>
        <v>In Stock</v>
      </c>
    </row>
    <row r="168" spans="1:7" x14ac:dyDescent="0.2">
      <c r="A168" s="4" t="s">
        <v>5</v>
      </c>
      <c r="B168" s="4" t="s">
        <v>8</v>
      </c>
      <c r="C168" s="4">
        <v>84</v>
      </c>
      <c r="D168" s="4">
        <v>23</v>
      </c>
      <c r="E168" s="4">
        <v>10</v>
      </c>
      <c r="F168" s="4">
        <f t="shared" si="4"/>
        <v>32.857142857142861</v>
      </c>
      <c r="G168" s="4" t="str">
        <f t="shared" si="5"/>
        <v>In Stock</v>
      </c>
    </row>
    <row r="169" spans="1:7" x14ac:dyDescent="0.2">
      <c r="A169" s="4" t="s">
        <v>5</v>
      </c>
      <c r="B169" s="4" t="s">
        <v>9</v>
      </c>
      <c r="C169" s="4">
        <v>102</v>
      </c>
      <c r="D169" s="4">
        <v>47</v>
      </c>
      <c r="E169" s="4">
        <v>21</v>
      </c>
      <c r="F169" s="4">
        <f t="shared" si="4"/>
        <v>141</v>
      </c>
      <c r="G169" s="4" t="str">
        <f t="shared" si="5"/>
        <v>At Risk</v>
      </c>
    </row>
    <row r="170" spans="1:7" x14ac:dyDescent="0.2">
      <c r="A170" s="4" t="s">
        <v>10</v>
      </c>
      <c r="B170" s="4" t="s">
        <v>11</v>
      </c>
      <c r="C170" s="4">
        <v>97</v>
      </c>
      <c r="D170" s="4">
        <v>91</v>
      </c>
      <c r="E170" s="4">
        <v>10</v>
      </c>
      <c r="F170" s="4">
        <f t="shared" si="4"/>
        <v>130</v>
      </c>
      <c r="G170" s="4" t="str">
        <f t="shared" si="5"/>
        <v>At Risk</v>
      </c>
    </row>
    <row r="171" spans="1:7" x14ac:dyDescent="0.2">
      <c r="A171" s="4" t="s">
        <v>5</v>
      </c>
      <c r="B171" s="4" t="s">
        <v>9</v>
      </c>
      <c r="C171" s="4">
        <v>178</v>
      </c>
      <c r="D171" s="4">
        <v>72</v>
      </c>
      <c r="E171" s="4">
        <v>10</v>
      </c>
      <c r="F171" s="4">
        <f t="shared" si="4"/>
        <v>102.85714285714286</v>
      </c>
      <c r="G171" s="4" t="str">
        <f t="shared" si="5"/>
        <v>In Stock</v>
      </c>
    </row>
    <row r="172" spans="1:7" x14ac:dyDescent="0.2">
      <c r="A172" s="4" t="s">
        <v>7</v>
      </c>
      <c r="B172" s="4" t="s">
        <v>12</v>
      </c>
      <c r="C172" s="4">
        <v>78</v>
      </c>
      <c r="D172" s="4">
        <v>39</v>
      </c>
      <c r="E172" s="4">
        <v>14</v>
      </c>
      <c r="F172" s="4">
        <f t="shared" si="4"/>
        <v>78</v>
      </c>
      <c r="G172" s="4" t="str">
        <f t="shared" si="5"/>
        <v>In Stock</v>
      </c>
    </row>
    <row r="173" spans="1:7" x14ac:dyDescent="0.2">
      <c r="A173" s="4" t="s">
        <v>10</v>
      </c>
      <c r="B173" s="4" t="s">
        <v>9</v>
      </c>
      <c r="C173" s="4">
        <v>80</v>
      </c>
      <c r="D173" s="4">
        <v>14</v>
      </c>
      <c r="E173" s="4">
        <v>7</v>
      </c>
      <c r="F173" s="4">
        <f t="shared" si="4"/>
        <v>14</v>
      </c>
      <c r="G173" s="4" t="str">
        <f t="shared" si="5"/>
        <v>In Stock</v>
      </c>
    </row>
    <row r="174" spans="1:7" x14ac:dyDescent="0.2">
      <c r="A174" s="4" t="s">
        <v>10</v>
      </c>
      <c r="B174" s="4" t="s">
        <v>12</v>
      </c>
      <c r="C174" s="4">
        <v>73</v>
      </c>
      <c r="D174" s="4">
        <v>26</v>
      </c>
      <c r="E174" s="4">
        <v>21</v>
      </c>
      <c r="F174" s="4">
        <f t="shared" si="4"/>
        <v>78</v>
      </c>
      <c r="G174" s="4" t="str">
        <f t="shared" si="5"/>
        <v>At Risk</v>
      </c>
    </row>
    <row r="175" spans="1:7" x14ac:dyDescent="0.2">
      <c r="A175" s="4" t="s">
        <v>7</v>
      </c>
      <c r="B175" s="4" t="s">
        <v>11</v>
      </c>
      <c r="C175" s="4">
        <v>5</v>
      </c>
      <c r="D175" s="4">
        <v>62</v>
      </c>
      <c r="E175" s="4">
        <v>10</v>
      </c>
      <c r="F175" s="4">
        <f t="shared" si="4"/>
        <v>88.571428571428569</v>
      </c>
      <c r="G175" s="4" t="str">
        <f t="shared" si="5"/>
        <v>At Risk</v>
      </c>
    </row>
    <row r="176" spans="1:7" x14ac:dyDescent="0.2">
      <c r="A176" s="4" t="s">
        <v>7</v>
      </c>
      <c r="B176" s="4" t="s">
        <v>9</v>
      </c>
      <c r="C176" s="4">
        <v>42</v>
      </c>
      <c r="D176" s="4">
        <v>84</v>
      </c>
      <c r="E176" s="4">
        <v>14</v>
      </c>
      <c r="F176" s="4">
        <f t="shared" si="4"/>
        <v>168</v>
      </c>
      <c r="G176" s="4" t="str">
        <f t="shared" si="5"/>
        <v>At Risk</v>
      </c>
    </row>
    <row r="177" spans="1:7" x14ac:dyDescent="0.2">
      <c r="A177" s="4" t="s">
        <v>5</v>
      </c>
      <c r="B177" s="4" t="s">
        <v>12</v>
      </c>
      <c r="C177" s="4">
        <v>150</v>
      </c>
      <c r="D177" s="4">
        <v>64</v>
      </c>
      <c r="E177" s="4">
        <v>21</v>
      </c>
      <c r="F177" s="4">
        <f t="shared" si="4"/>
        <v>192</v>
      </c>
      <c r="G177" s="4" t="str">
        <f t="shared" si="5"/>
        <v>At Risk</v>
      </c>
    </row>
    <row r="178" spans="1:7" x14ac:dyDescent="0.2">
      <c r="A178" s="4" t="s">
        <v>5</v>
      </c>
      <c r="B178" s="4" t="s">
        <v>9</v>
      </c>
      <c r="C178" s="4">
        <v>117</v>
      </c>
      <c r="D178" s="4">
        <v>25</v>
      </c>
      <c r="E178" s="4">
        <v>21</v>
      </c>
      <c r="F178" s="4">
        <f t="shared" si="4"/>
        <v>75</v>
      </c>
      <c r="G178" s="4" t="str">
        <f t="shared" si="5"/>
        <v>In Stock</v>
      </c>
    </row>
    <row r="179" spans="1:7" x14ac:dyDescent="0.2">
      <c r="A179" s="4" t="s">
        <v>7</v>
      </c>
      <c r="B179" s="4" t="s">
        <v>9</v>
      </c>
      <c r="C179" s="4">
        <v>95</v>
      </c>
      <c r="D179" s="4">
        <v>76</v>
      </c>
      <c r="E179" s="4">
        <v>14</v>
      </c>
      <c r="F179" s="4">
        <f t="shared" si="4"/>
        <v>152</v>
      </c>
      <c r="G179" s="4" t="str">
        <f t="shared" si="5"/>
        <v>At Risk</v>
      </c>
    </row>
    <row r="180" spans="1:7" x14ac:dyDescent="0.2">
      <c r="A180" s="4" t="s">
        <v>7</v>
      </c>
      <c r="B180" s="4" t="s">
        <v>11</v>
      </c>
      <c r="C180" s="4">
        <v>60</v>
      </c>
      <c r="D180" s="4">
        <v>60</v>
      </c>
      <c r="E180" s="4">
        <v>14</v>
      </c>
      <c r="F180" s="4">
        <f t="shared" si="4"/>
        <v>120</v>
      </c>
      <c r="G180" s="4" t="str">
        <f t="shared" si="5"/>
        <v>At Risk</v>
      </c>
    </row>
    <row r="181" spans="1:7" x14ac:dyDescent="0.2">
      <c r="A181" s="4" t="s">
        <v>7</v>
      </c>
      <c r="B181" s="4" t="s">
        <v>8</v>
      </c>
      <c r="C181" s="4">
        <v>91</v>
      </c>
      <c r="D181" s="4">
        <v>51</v>
      </c>
      <c r="E181" s="4">
        <v>7</v>
      </c>
      <c r="F181" s="4">
        <f t="shared" si="4"/>
        <v>51</v>
      </c>
      <c r="G181" s="4" t="str">
        <f t="shared" si="5"/>
        <v>In Stock</v>
      </c>
    </row>
    <row r="182" spans="1:7" x14ac:dyDescent="0.2">
      <c r="A182" s="4" t="s">
        <v>10</v>
      </c>
      <c r="B182" s="4" t="s">
        <v>8</v>
      </c>
      <c r="C182" s="4">
        <v>69</v>
      </c>
      <c r="D182" s="4">
        <v>10</v>
      </c>
      <c r="E182" s="4">
        <v>7</v>
      </c>
      <c r="F182" s="4">
        <f t="shared" si="4"/>
        <v>10</v>
      </c>
      <c r="G182" s="4" t="str">
        <f t="shared" si="5"/>
        <v>In Stock</v>
      </c>
    </row>
    <row r="183" spans="1:7" x14ac:dyDescent="0.2">
      <c r="A183" s="4" t="s">
        <v>7</v>
      </c>
      <c r="B183" s="4" t="s">
        <v>6</v>
      </c>
      <c r="C183" s="4">
        <v>89</v>
      </c>
      <c r="D183" s="4">
        <v>55</v>
      </c>
      <c r="E183" s="4">
        <v>10</v>
      </c>
      <c r="F183" s="4">
        <f t="shared" si="4"/>
        <v>78.571428571428569</v>
      </c>
      <c r="G183" s="4" t="str">
        <f t="shared" si="5"/>
        <v>In Stock</v>
      </c>
    </row>
    <row r="184" spans="1:7" x14ac:dyDescent="0.2">
      <c r="A184" s="4" t="s">
        <v>7</v>
      </c>
      <c r="B184" s="4" t="s">
        <v>11</v>
      </c>
      <c r="C184" s="4">
        <v>44</v>
      </c>
      <c r="D184" s="4">
        <v>36</v>
      </c>
      <c r="E184" s="4">
        <v>7</v>
      </c>
      <c r="F184" s="4">
        <f t="shared" si="4"/>
        <v>36</v>
      </c>
      <c r="G184" s="4" t="str">
        <f t="shared" si="5"/>
        <v>In Stock</v>
      </c>
    </row>
    <row r="185" spans="1:7" x14ac:dyDescent="0.2">
      <c r="A185" s="4" t="s">
        <v>10</v>
      </c>
      <c r="B185" s="4" t="s">
        <v>12</v>
      </c>
      <c r="C185" s="4">
        <v>46</v>
      </c>
      <c r="D185" s="4">
        <v>95</v>
      </c>
      <c r="E185" s="4">
        <v>14</v>
      </c>
      <c r="F185" s="4">
        <f t="shared" si="4"/>
        <v>190</v>
      </c>
      <c r="G185" s="4" t="str">
        <f t="shared" si="5"/>
        <v>At Risk</v>
      </c>
    </row>
    <row r="186" spans="1:7" x14ac:dyDescent="0.2">
      <c r="A186" s="4" t="s">
        <v>10</v>
      </c>
      <c r="B186" s="4" t="s">
        <v>9</v>
      </c>
      <c r="C186" s="4">
        <v>62</v>
      </c>
      <c r="D186" s="4">
        <v>57</v>
      </c>
      <c r="E186" s="4">
        <v>7</v>
      </c>
      <c r="F186" s="4">
        <f t="shared" si="4"/>
        <v>57</v>
      </c>
      <c r="G186" s="4" t="str">
        <f t="shared" si="5"/>
        <v>In Stock</v>
      </c>
    </row>
    <row r="187" spans="1:7" x14ac:dyDescent="0.2">
      <c r="A187" s="4" t="s">
        <v>7</v>
      </c>
      <c r="B187" s="4" t="s">
        <v>11</v>
      </c>
      <c r="C187" s="4">
        <v>35</v>
      </c>
      <c r="D187" s="4">
        <v>10</v>
      </c>
      <c r="E187" s="4">
        <v>21</v>
      </c>
      <c r="F187" s="4">
        <f t="shared" si="4"/>
        <v>30</v>
      </c>
      <c r="G187" s="4" t="str">
        <f t="shared" si="5"/>
        <v>In Stock</v>
      </c>
    </row>
    <row r="188" spans="1:7" x14ac:dyDescent="0.2">
      <c r="A188" s="4" t="s">
        <v>7</v>
      </c>
      <c r="B188" s="4" t="s">
        <v>9</v>
      </c>
      <c r="C188" s="4">
        <v>179</v>
      </c>
      <c r="D188" s="4">
        <v>88</v>
      </c>
      <c r="E188" s="4">
        <v>14</v>
      </c>
      <c r="F188" s="4">
        <f t="shared" si="4"/>
        <v>176</v>
      </c>
      <c r="G188" s="4" t="str">
        <f t="shared" si="5"/>
        <v>In Stock</v>
      </c>
    </row>
    <row r="189" spans="1:7" x14ac:dyDescent="0.2">
      <c r="A189" s="4" t="s">
        <v>5</v>
      </c>
      <c r="B189" s="4" t="s">
        <v>11</v>
      </c>
      <c r="C189" s="4">
        <v>27</v>
      </c>
      <c r="D189" s="4">
        <v>96</v>
      </c>
      <c r="E189" s="4">
        <v>10</v>
      </c>
      <c r="F189" s="4">
        <f t="shared" si="4"/>
        <v>137.14285714285714</v>
      </c>
      <c r="G189" s="4" t="str">
        <f t="shared" si="5"/>
        <v>At Risk</v>
      </c>
    </row>
    <row r="190" spans="1:7" x14ac:dyDescent="0.2">
      <c r="A190" s="4" t="s">
        <v>10</v>
      </c>
      <c r="B190" s="4" t="s">
        <v>8</v>
      </c>
      <c r="C190" s="4">
        <v>153</v>
      </c>
      <c r="D190" s="4">
        <v>23</v>
      </c>
      <c r="E190" s="4">
        <v>14</v>
      </c>
      <c r="F190" s="4">
        <f t="shared" si="4"/>
        <v>46</v>
      </c>
      <c r="G190" s="4" t="str">
        <f t="shared" si="5"/>
        <v>In Stock</v>
      </c>
    </row>
    <row r="191" spans="1:7" x14ac:dyDescent="0.2">
      <c r="A191" s="4" t="s">
        <v>5</v>
      </c>
      <c r="B191" s="4" t="s">
        <v>9</v>
      </c>
      <c r="C191" s="4">
        <v>110</v>
      </c>
      <c r="D191" s="4">
        <v>32</v>
      </c>
      <c r="E191" s="4">
        <v>10</v>
      </c>
      <c r="F191" s="4">
        <f t="shared" si="4"/>
        <v>45.714285714285715</v>
      </c>
      <c r="G191" s="4" t="str">
        <f t="shared" si="5"/>
        <v>In Stock</v>
      </c>
    </row>
    <row r="192" spans="1:7" x14ac:dyDescent="0.2">
      <c r="A192" s="4" t="s">
        <v>5</v>
      </c>
      <c r="B192" s="4" t="s">
        <v>6</v>
      </c>
      <c r="C192" s="4">
        <v>17</v>
      </c>
      <c r="D192" s="4">
        <v>47</v>
      </c>
      <c r="E192" s="4">
        <v>14</v>
      </c>
      <c r="F192" s="4">
        <f t="shared" si="4"/>
        <v>94</v>
      </c>
      <c r="G192" s="4" t="str">
        <f t="shared" si="5"/>
        <v>At Risk</v>
      </c>
    </row>
    <row r="193" spans="1:7" x14ac:dyDescent="0.2">
      <c r="A193" s="4" t="s">
        <v>5</v>
      </c>
      <c r="B193" s="4" t="s">
        <v>12</v>
      </c>
      <c r="C193" s="4">
        <v>118</v>
      </c>
      <c r="D193" s="4">
        <v>37</v>
      </c>
      <c r="E193" s="4">
        <v>10</v>
      </c>
      <c r="F193" s="4">
        <f t="shared" si="4"/>
        <v>52.857142857142861</v>
      </c>
      <c r="G193" s="4" t="str">
        <f t="shared" si="5"/>
        <v>In Stock</v>
      </c>
    </row>
    <row r="194" spans="1:7" x14ac:dyDescent="0.2">
      <c r="A194" s="4" t="s">
        <v>5</v>
      </c>
      <c r="B194" s="4" t="s">
        <v>12</v>
      </c>
      <c r="C194" s="4">
        <v>16</v>
      </c>
      <c r="D194" s="4">
        <v>95</v>
      </c>
      <c r="E194" s="4">
        <v>10</v>
      </c>
      <c r="F194" s="4">
        <f t="shared" si="4"/>
        <v>135.71428571428572</v>
      </c>
      <c r="G194" s="4" t="str">
        <f t="shared" si="5"/>
        <v>At Risk</v>
      </c>
    </row>
    <row r="195" spans="1:7" x14ac:dyDescent="0.2">
      <c r="A195" s="4" t="s">
        <v>10</v>
      </c>
      <c r="B195" s="4" t="s">
        <v>6</v>
      </c>
      <c r="C195" s="4">
        <v>24</v>
      </c>
      <c r="D195" s="4">
        <v>26</v>
      </c>
      <c r="E195" s="4">
        <v>7</v>
      </c>
      <c r="F195" s="4">
        <f t="shared" ref="F195:F258" si="6">D195*(E195/7)</f>
        <v>26</v>
      </c>
      <c r="G195" s="4" t="str">
        <f t="shared" ref="G195:G258" si="7">IF(C195=0,"Stockout",IF(C195&lt;F195,"At Risk","In Stock"))</f>
        <v>At Risk</v>
      </c>
    </row>
    <row r="196" spans="1:7" x14ac:dyDescent="0.2">
      <c r="A196" s="4" t="s">
        <v>7</v>
      </c>
      <c r="B196" s="4" t="s">
        <v>6</v>
      </c>
      <c r="C196" s="4">
        <v>137</v>
      </c>
      <c r="D196" s="4">
        <v>76</v>
      </c>
      <c r="E196" s="4">
        <v>7</v>
      </c>
      <c r="F196" s="4">
        <f t="shared" si="6"/>
        <v>76</v>
      </c>
      <c r="G196" s="4" t="str">
        <f t="shared" si="7"/>
        <v>In Stock</v>
      </c>
    </row>
    <row r="197" spans="1:7" x14ac:dyDescent="0.2">
      <c r="A197" s="4" t="s">
        <v>7</v>
      </c>
      <c r="B197" s="4" t="s">
        <v>11</v>
      </c>
      <c r="C197" s="4">
        <v>110</v>
      </c>
      <c r="D197" s="4">
        <v>95</v>
      </c>
      <c r="E197" s="4">
        <v>10</v>
      </c>
      <c r="F197" s="4">
        <f t="shared" si="6"/>
        <v>135.71428571428572</v>
      </c>
      <c r="G197" s="4" t="str">
        <f t="shared" si="7"/>
        <v>At Risk</v>
      </c>
    </row>
    <row r="198" spans="1:7" x14ac:dyDescent="0.2">
      <c r="A198" s="4" t="s">
        <v>5</v>
      </c>
      <c r="B198" s="4" t="s">
        <v>12</v>
      </c>
      <c r="C198" s="4">
        <v>82</v>
      </c>
      <c r="D198" s="4">
        <v>51</v>
      </c>
      <c r="E198" s="4">
        <v>7</v>
      </c>
      <c r="F198" s="4">
        <f t="shared" si="6"/>
        <v>51</v>
      </c>
      <c r="G198" s="4" t="str">
        <f t="shared" si="7"/>
        <v>In Stock</v>
      </c>
    </row>
    <row r="199" spans="1:7" x14ac:dyDescent="0.2">
      <c r="A199" s="4" t="s">
        <v>7</v>
      </c>
      <c r="B199" s="4" t="s">
        <v>6</v>
      </c>
      <c r="C199" s="4">
        <v>25</v>
      </c>
      <c r="D199" s="4">
        <v>73</v>
      </c>
      <c r="E199" s="4">
        <v>10</v>
      </c>
      <c r="F199" s="4">
        <f t="shared" si="6"/>
        <v>104.28571428571429</v>
      </c>
      <c r="G199" s="4" t="str">
        <f t="shared" si="7"/>
        <v>At Risk</v>
      </c>
    </row>
    <row r="200" spans="1:7" x14ac:dyDescent="0.2">
      <c r="A200" s="4" t="s">
        <v>5</v>
      </c>
      <c r="B200" s="4" t="s">
        <v>9</v>
      </c>
      <c r="C200" s="4">
        <v>108</v>
      </c>
      <c r="D200" s="4">
        <v>79</v>
      </c>
      <c r="E200" s="4">
        <v>7</v>
      </c>
      <c r="F200" s="4">
        <f t="shared" si="6"/>
        <v>79</v>
      </c>
      <c r="G200" s="4" t="str">
        <f t="shared" si="7"/>
        <v>In Stock</v>
      </c>
    </row>
    <row r="201" spans="1:7" x14ac:dyDescent="0.2">
      <c r="A201" s="4" t="s">
        <v>7</v>
      </c>
      <c r="B201" s="4" t="s">
        <v>12</v>
      </c>
      <c r="C201" s="4">
        <v>180</v>
      </c>
      <c r="D201" s="4">
        <v>31</v>
      </c>
      <c r="E201" s="4">
        <v>7</v>
      </c>
      <c r="F201" s="4">
        <f t="shared" si="6"/>
        <v>31</v>
      </c>
      <c r="G201" s="4" t="str">
        <f t="shared" si="7"/>
        <v>In Stock</v>
      </c>
    </row>
    <row r="202" spans="1:7" x14ac:dyDescent="0.2">
      <c r="A202" s="4" t="s">
        <v>10</v>
      </c>
      <c r="B202" s="4" t="s">
        <v>6</v>
      </c>
      <c r="C202" s="4">
        <v>93</v>
      </c>
      <c r="D202" s="4">
        <v>84</v>
      </c>
      <c r="E202" s="4">
        <v>10</v>
      </c>
      <c r="F202" s="4">
        <f t="shared" si="6"/>
        <v>120</v>
      </c>
      <c r="G202" s="4" t="str">
        <f t="shared" si="7"/>
        <v>At Risk</v>
      </c>
    </row>
    <row r="203" spans="1:7" x14ac:dyDescent="0.2">
      <c r="A203" s="4" t="s">
        <v>10</v>
      </c>
      <c r="B203" s="4" t="s">
        <v>12</v>
      </c>
      <c r="C203" s="4">
        <v>130</v>
      </c>
      <c r="D203" s="4">
        <v>40</v>
      </c>
      <c r="E203" s="4">
        <v>21</v>
      </c>
      <c r="F203" s="4">
        <f t="shared" si="6"/>
        <v>120</v>
      </c>
      <c r="G203" s="4" t="str">
        <f t="shared" si="7"/>
        <v>In Stock</v>
      </c>
    </row>
    <row r="204" spans="1:7" x14ac:dyDescent="0.2">
      <c r="A204" s="4" t="s">
        <v>7</v>
      </c>
      <c r="B204" s="4" t="s">
        <v>6</v>
      </c>
      <c r="C204" s="4">
        <v>151</v>
      </c>
      <c r="D204" s="4">
        <v>15</v>
      </c>
      <c r="E204" s="4">
        <v>10</v>
      </c>
      <c r="F204" s="4">
        <f t="shared" si="6"/>
        <v>21.428571428571431</v>
      </c>
      <c r="G204" s="4" t="str">
        <f t="shared" si="7"/>
        <v>In Stock</v>
      </c>
    </row>
    <row r="205" spans="1:7" x14ac:dyDescent="0.2">
      <c r="A205" s="4" t="s">
        <v>5</v>
      </c>
      <c r="B205" s="4" t="s">
        <v>6</v>
      </c>
      <c r="C205" s="4">
        <v>78</v>
      </c>
      <c r="D205" s="4">
        <v>15</v>
      </c>
      <c r="E205" s="4">
        <v>10</v>
      </c>
      <c r="F205" s="4">
        <f t="shared" si="6"/>
        <v>21.428571428571431</v>
      </c>
      <c r="G205" s="4" t="str">
        <f t="shared" si="7"/>
        <v>In Stock</v>
      </c>
    </row>
    <row r="206" spans="1:7" x14ac:dyDescent="0.2">
      <c r="A206" s="4" t="s">
        <v>7</v>
      </c>
      <c r="B206" s="4" t="s">
        <v>9</v>
      </c>
      <c r="C206" s="4">
        <v>61</v>
      </c>
      <c r="D206" s="4">
        <v>66</v>
      </c>
      <c r="E206" s="4">
        <v>10</v>
      </c>
      <c r="F206" s="4">
        <f t="shared" si="6"/>
        <v>94.285714285714292</v>
      </c>
      <c r="G206" s="4" t="str">
        <f t="shared" si="7"/>
        <v>At Risk</v>
      </c>
    </row>
    <row r="207" spans="1:7" x14ac:dyDescent="0.2">
      <c r="A207" s="4" t="s">
        <v>5</v>
      </c>
      <c r="B207" s="4" t="s">
        <v>9</v>
      </c>
      <c r="C207" s="4">
        <v>135</v>
      </c>
      <c r="D207" s="4">
        <v>35</v>
      </c>
      <c r="E207" s="4">
        <v>14</v>
      </c>
      <c r="F207" s="4">
        <f t="shared" si="6"/>
        <v>70</v>
      </c>
      <c r="G207" s="4" t="str">
        <f t="shared" si="7"/>
        <v>In Stock</v>
      </c>
    </row>
    <row r="208" spans="1:7" x14ac:dyDescent="0.2">
      <c r="A208" s="4" t="s">
        <v>7</v>
      </c>
      <c r="B208" s="4" t="s">
        <v>6</v>
      </c>
      <c r="C208" s="4">
        <v>132</v>
      </c>
      <c r="D208" s="4">
        <v>79</v>
      </c>
      <c r="E208" s="4">
        <v>10</v>
      </c>
      <c r="F208" s="4">
        <f t="shared" si="6"/>
        <v>112.85714285714286</v>
      </c>
      <c r="G208" s="4" t="str">
        <f t="shared" si="7"/>
        <v>In Stock</v>
      </c>
    </row>
    <row r="209" spans="1:7" x14ac:dyDescent="0.2">
      <c r="A209" s="4" t="s">
        <v>10</v>
      </c>
      <c r="B209" s="4" t="s">
        <v>6</v>
      </c>
      <c r="C209" s="4">
        <v>18</v>
      </c>
      <c r="D209" s="4">
        <v>93</v>
      </c>
      <c r="E209" s="4">
        <v>7</v>
      </c>
      <c r="F209" s="4">
        <f t="shared" si="6"/>
        <v>93</v>
      </c>
      <c r="G209" s="4" t="str">
        <f t="shared" si="7"/>
        <v>At Risk</v>
      </c>
    </row>
    <row r="210" spans="1:7" x14ac:dyDescent="0.2">
      <c r="A210" s="4" t="s">
        <v>7</v>
      </c>
      <c r="B210" s="4" t="s">
        <v>6</v>
      </c>
      <c r="C210" s="4">
        <v>46</v>
      </c>
      <c r="D210" s="4">
        <v>10</v>
      </c>
      <c r="E210" s="4">
        <v>10</v>
      </c>
      <c r="F210" s="4">
        <f t="shared" si="6"/>
        <v>14.285714285714286</v>
      </c>
      <c r="G210" s="4" t="str">
        <f t="shared" si="7"/>
        <v>In Stock</v>
      </c>
    </row>
    <row r="211" spans="1:7" x14ac:dyDescent="0.2">
      <c r="A211" s="4" t="s">
        <v>10</v>
      </c>
      <c r="B211" s="4" t="s">
        <v>8</v>
      </c>
      <c r="C211" s="4">
        <v>125</v>
      </c>
      <c r="D211" s="4">
        <v>20</v>
      </c>
      <c r="E211" s="4">
        <v>14</v>
      </c>
      <c r="F211" s="4">
        <f t="shared" si="6"/>
        <v>40</v>
      </c>
      <c r="G211" s="4" t="str">
        <f t="shared" si="7"/>
        <v>In Stock</v>
      </c>
    </row>
    <row r="212" spans="1:7" x14ac:dyDescent="0.2">
      <c r="A212" s="4" t="s">
        <v>7</v>
      </c>
      <c r="B212" s="4" t="s">
        <v>9</v>
      </c>
      <c r="C212" s="4">
        <v>2</v>
      </c>
      <c r="D212" s="4">
        <v>42</v>
      </c>
      <c r="E212" s="4">
        <v>10</v>
      </c>
      <c r="F212" s="4">
        <f t="shared" si="6"/>
        <v>60</v>
      </c>
      <c r="G212" s="4" t="str">
        <f t="shared" si="7"/>
        <v>At Risk</v>
      </c>
    </row>
    <row r="213" spans="1:7" x14ac:dyDescent="0.2">
      <c r="A213" s="4" t="s">
        <v>10</v>
      </c>
      <c r="B213" s="4" t="s">
        <v>11</v>
      </c>
      <c r="C213" s="4">
        <v>4</v>
      </c>
      <c r="D213" s="4">
        <v>32</v>
      </c>
      <c r="E213" s="4">
        <v>10</v>
      </c>
      <c r="F213" s="4">
        <f t="shared" si="6"/>
        <v>45.714285714285715</v>
      </c>
      <c r="G213" s="4" t="str">
        <f t="shared" si="7"/>
        <v>At Risk</v>
      </c>
    </row>
    <row r="214" spans="1:7" x14ac:dyDescent="0.2">
      <c r="A214" s="4" t="s">
        <v>10</v>
      </c>
      <c r="B214" s="4" t="s">
        <v>8</v>
      </c>
      <c r="C214" s="4">
        <v>167</v>
      </c>
      <c r="D214" s="4">
        <v>11</v>
      </c>
      <c r="E214" s="4">
        <v>21</v>
      </c>
      <c r="F214" s="4">
        <f t="shared" si="6"/>
        <v>33</v>
      </c>
      <c r="G214" s="4" t="str">
        <f t="shared" si="7"/>
        <v>In Stock</v>
      </c>
    </row>
    <row r="215" spans="1:7" x14ac:dyDescent="0.2">
      <c r="A215" s="4" t="s">
        <v>7</v>
      </c>
      <c r="B215" s="4" t="s">
        <v>8</v>
      </c>
      <c r="C215" s="4">
        <v>72</v>
      </c>
      <c r="D215" s="4">
        <v>26</v>
      </c>
      <c r="E215" s="4">
        <v>7</v>
      </c>
      <c r="F215" s="4">
        <f t="shared" si="6"/>
        <v>26</v>
      </c>
      <c r="G215" s="4" t="str">
        <f t="shared" si="7"/>
        <v>In Stock</v>
      </c>
    </row>
    <row r="216" spans="1:7" x14ac:dyDescent="0.2">
      <c r="A216" s="4" t="s">
        <v>5</v>
      </c>
      <c r="B216" s="4" t="s">
        <v>9</v>
      </c>
      <c r="C216" s="4">
        <v>93</v>
      </c>
      <c r="D216" s="4">
        <v>58</v>
      </c>
      <c r="E216" s="4">
        <v>7</v>
      </c>
      <c r="F216" s="4">
        <f t="shared" si="6"/>
        <v>58</v>
      </c>
      <c r="G216" s="4" t="str">
        <f t="shared" si="7"/>
        <v>In Stock</v>
      </c>
    </row>
    <row r="217" spans="1:7" x14ac:dyDescent="0.2">
      <c r="A217" s="4" t="s">
        <v>10</v>
      </c>
      <c r="B217" s="4" t="s">
        <v>6</v>
      </c>
      <c r="C217" s="4">
        <v>177</v>
      </c>
      <c r="D217" s="4">
        <v>87</v>
      </c>
      <c r="E217" s="4">
        <v>7</v>
      </c>
      <c r="F217" s="4">
        <f t="shared" si="6"/>
        <v>87</v>
      </c>
      <c r="G217" s="4" t="str">
        <f t="shared" si="7"/>
        <v>In Stock</v>
      </c>
    </row>
    <row r="218" spans="1:7" x14ac:dyDescent="0.2">
      <c r="A218" s="4" t="s">
        <v>5</v>
      </c>
      <c r="B218" s="4" t="s">
        <v>12</v>
      </c>
      <c r="C218" s="4">
        <v>161</v>
      </c>
      <c r="D218" s="4">
        <v>85</v>
      </c>
      <c r="E218" s="4">
        <v>14</v>
      </c>
      <c r="F218" s="4">
        <f t="shared" si="6"/>
        <v>170</v>
      </c>
      <c r="G218" s="4" t="str">
        <f t="shared" si="7"/>
        <v>At Risk</v>
      </c>
    </row>
    <row r="219" spans="1:7" x14ac:dyDescent="0.2">
      <c r="A219" s="4" t="s">
        <v>5</v>
      </c>
      <c r="B219" s="4" t="s">
        <v>12</v>
      </c>
      <c r="C219" s="4">
        <v>39</v>
      </c>
      <c r="D219" s="4">
        <v>73</v>
      </c>
      <c r="E219" s="4">
        <v>10</v>
      </c>
      <c r="F219" s="4">
        <f t="shared" si="6"/>
        <v>104.28571428571429</v>
      </c>
      <c r="G219" s="4" t="str">
        <f t="shared" si="7"/>
        <v>At Risk</v>
      </c>
    </row>
    <row r="220" spans="1:7" x14ac:dyDescent="0.2">
      <c r="A220" s="4" t="s">
        <v>7</v>
      </c>
      <c r="B220" s="4" t="s">
        <v>9</v>
      </c>
      <c r="C220" s="4">
        <v>104</v>
      </c>
      <c r="D220" s="4">
        <v>23</v>
      </c>
      <c r="E220" s="4">
        <v>21</v>
      </c>
      <c r="F220" s="4">
        <f t="shared" si="6"/>
        <v>69</v>
      </c>
      <c r="G220" s="4" t="str">
        <f t="shared" si="7"/>
        <v>In Stock</v>
      </c>
    </row>
    <row r="221" spans="1:7" x14ac:dyDescent="0.2">
      <c r="A221" s="4" t="s">
        <v>10</v>
      </c>
      <c r="B221" s="4" t="s">
        <v>9</v>
      </c>
      <c r="C221" s="4">
        <v>164</v>
      </c>
      <c r="D221" s="4">
        <v>14</v>
      </c>
      <c r="E221" s="4">
        <v>14</v>
      </c>
      <c r="F221" s="4">
        <f t="shared" si="6"/>
        <v>28</v>
      </c>
      <c r="G221" s="4" t="str">
        <f t="shared" si="7"/>
        <v>In Stock</v>
      </c>
    </row>
    <row r="222" spans="1:7" x14ac:dyDescent="0.2">
      <c r="A222" s="4" t="s">
        <v>5</v>
      </c>
      <c r="B222" s="4" t="s">
        <v>11</v>
      </c>
      <c r="C222" s="4">
        <v>61</v>
      </c>
      <c r="D222" s="4">
        <v>13</v>
      </c>
      <c r="E222" s="4">
        <v>7</v>
      </c>
      <c r="F222" s="4">
        <f t="shared" si="6"/>
        <v>13</v>
      </c>
      <c r="G222" s="4" t="str">
        <f t="shared" si="7"/>
        <v>In Stock</v>
      </c>
    </row>
    <row r="223" spans="1:7" x14ac:dyDescent="0.2">
      <c r="A223" s="4" t="s">
        <v>7</v>
      </c>
      <c r="B223" s="4" t="s">
        <v>11</v>
      </c>
      <c r="C223" s="4">
        <v>88</v>
      </c>
      <c r="D223" s="4">
        <v>27</v>
      </c>
      <c r="E223" s="4">
        <v>21</v>
      </c>
      <c r="F223" s="4">
        <f t="shared" si="6"/>
        <v>81</v>
      </c>
      <c r="G223" s="4" t="str">
        <f t="shared" si="7"/>
        <v>In Stock</v>
      </c>
    </row>
    <row r="224" spans="1:7" x14ac:dyDescent="0.2">
      <c r="A224" s="4" t="s">
        <v>5</v>
      </c>
      <c r="B224" s="4" t="s">
        <v>9</v>
      </c>
      <c r="C224" s="4">
        <v>124</v>
      </c>
      <c r="D224" s="4">
        <v>47</v>
      </c>
      <c r="E224" s="4">
        <v>7</v>
      </c>
      <c r="F224" s="4">
        <f t="shared" si="6"/>
        <v>47</v>
      </c>
      <c r="G224" s="4" t="str">
        <f t="shared" si="7"/>
        <v>In Stock</v>
      </c>
    </row>
    <row r="225" spans="1:7" x14ac:dyDescent="0.2">
      <c r="A225" s="4" t="s">
        <v>5</v>
      </c>
      <c r="B225" s="4" t="s">
        <v>12</v>
      </c>
      <c r="C225" s="4">
        <v>152</v>
      </c>
      <c r="D225" s="4">
        <v>26</v>
      </c>
      <c r="E225" s="4">
        <v>7</v>
      </c>
      <c r="F225" s="4">
        <f t="shared" si="6"/>
        <v>26</v>
      </c>
      <c r="G225" s="4" t="str">
        <f t="shared" si="7"/>
        <v>In Stock</v>
      </c>
    </row>
    <row r="226" spans="1:7" x14ac:dyDescent="0.2">
      <c r="A226" s="4" t="s">
        <v>5</v>
      </c>
      <c r="B226" s="4" t="s">
        <v>11</v>
      </c>
      <c r="C226" s="4">
        <v>52</v>
      </c>
      <c r="D226" s="4">
        <v>60</v>
      </c>
      <c r="E226" s="4">
        <v>14</v>
      </c>
      <c r="F226" s="4">
        <f t="shared" si="6"/>
        <v>120</v>
      </c>
      <c r="G226" s="4" t="str">
        <f t="shared" si="7"/>
        <v>At Risk</v>
      </c>
    </row>
    <row r="227" spans="1:7" x14ac:dyDescent="0.2">
      <c r="A227" s="4" t="s">
        <v>5</v>
      </c>
      <c r="B227" s="4" t="s">
        <v>9</v>
      </c>
      <c r="C227" s="4">
        <v>134</v>
      </c>
      <c r="D227" s="4">
        <v>60</v>
      </c>
      <c r="E227" s="4">
        <v>21</v>
      </c>
      <c r="F227" s="4">
        <f t="shared" si="6"/>
        <v>180</v>
      </c>
      <c r="G227" s="4" t="str">
        <f t="shared" si="7"/>
        <v>At Risk</v>
      </c>
    </row>
    <row r="228" spans="1:7" x14ac:dyDescent="0.2">
      <c r="A228" s="4" t="s">
        <v>10</v>
      </c>
      <c r="B228" s="4" t="s">
        <v>6</v>
      </c>
      <c r="C228" s="4">
        <v>14</v>
      </c>
      <c r="D228" s="4">
        <v>38</v>
      </c>
      <c r="E228" s="4">
        <v>7</v>
      </c>
      <c r="F228" s="4">
        <f t="shared" si="6"/>
        <v>38</v>
      </c>
      <c r="G228" s="4" t="str">
        <f t="shared" si="7"/>
        <v>At Risk</v>
      </c>
    </row>
    <row r="229" spans="1:7" x14ac:dyDescent="0.2">
      <c r="A229" s="4" t="s">
        <v>10</v>
      </c>
      <c r="B229" s="4" t="s">
        <v>9</v>
      </c>
      <c r="C229" s="4">
        <v>163</v>
      </c>
      <c r="D229" s="4">
        <v>38</v>
      </c>
      <c r="E229" s="4">
        <v>10</v>
      </c>
      <c r="F229" s="4">
        <f t="shared" si="6"/>
        <v>54.285714285714285</v>
      </c>
      <c r="G229" s="4" t="str">
        <f t="shared" si="7"/>
        <v>In Stock</v>
      </c>
    </row>
    <row r="230" spans="1:7" x14ac:dyDescent="0.2">
      <c r="A230" s="4" t="s">
        <v>7</v>
      </c>
      <c r="B230" s="4" t="s">
        <v>12</v>
      </c>
      <c r="C230" s="4">
        <v>154</v>
      </c>
      <c r="D230" s="4">
        <v>64</v>
      </c>
      <c r="E230" s="4">
        <v>7</v>
      </c>
      <c r="F230" s="4">
        <f t="shared" si="6"/>
        <v>64</v>
      </c>
      <c r="G230" s="4" t="str">
        <f t="shared" si="7"/>
        <v>In Stock</v>
      </c>
    </row>
    <row r="231" spans="1:7" x14ac:dyDescent="0.2">
      <c r="A231" s="4" t="s">
        <v>10</v>
      </c>
      <c r="B231" s="4" t="s">
        <v>6</v>
      </c>
      <c r="C231" s="4">
        <v>85</v>
      </c>
      <c r="D231" s="4">
        <v>75</v>
      </c>
      <c r="E231" s="4">
        <v>10</v>
      </c>
      <c r="F231" s="4">
        <f t="shared" si="6"/>
        <v>107.14285714285714</v>
      </c>
      <c r="G231" s="4" t="str">
        <f t="shared" si="7"/>
        <v>At Risk</v>
      </c>
    </row>
    <row r="232" spans="1:7" x14ac:dyDescent="0.2">
      <c r="A232" s="4" t="s">
        <v>7</v>
      </c>
      <c r="B232" s="4" t="s">
        <v>9</v>
      </c>
      <c r="C232" s="4">
        <v>73</v>
      </c>
      <c r="D232" s="4">
        <v>47</v>
      </c>
      <c r="E232" s="4">
        <v>7</v>
      </c>
      <c r="F232" s="4">
        <f t="shared" si="6"/>
        <v>47</v>
      </c>
      <c r="G232" s="4" t="str">
        <f t="shared" si="7"/>
        <v>In Stock</v>
      </c>
    </row>
    <row r="233" spans="1:7" x14ac:dyDescent="0.2">
      <c r="A233" s="4" t="s">
        <v>5</v>
      </c>
      <c r="B233" s="4" t="s">
        <v>6</v>
      </c>
      <c r="C233" s="4">
        <v>108</v>
      </c>
      <c r="D233" s="4">
        <v>97</v>
      </c>
      <c r="E233" s="4">
        <v>21</v>
      </c>
      <c r="F233" s="4">
        <f t="shared" si="6"/>
        <v>291</v>
      </c>
      <c r="G233" s="4" t="str">
        <f t="shared" si="7"/>
        <v>At Risk</v>
      </c>
    </row>
    <row r="234" spans="1:7" x14ac:dyDescent="0.2">
      <c r="A234" s="4" t="s">
        <v>5</v>
      </c>
      <c r="B234" s="4" t="s">
        <v>8</v>
      </c>
      <c r="C234" s="4">
        <v>135</v>
      </c>
      <c r="D234" s="4">
        <v>14</v>
      </c>
      <c r="E234" s="4">
        <v>7</v>
      </c>
      <c r="F234" s="4">
        <f t="shared" si="6"/>
        <v>14</v>
      </c>
      <c r="G234" s="4" t="str">
        <f t="shared" si="7"/>
        <v>In Stock</v>
      </c>
    </row>
    <row r="235" spans="1:7" x14ac:dyDescent="0.2">
      <c r="A235" s="4" t="s">
        <v>5</v>
      </c>
      <c r="B235" s="4" t="s">
        <v>6</v>
      </c>
      <c r="C235" s="4">
        <v>75</v>
      </c>
      <c r="D235" s="4">
        <v>54</v>
      </c>
      <c r="E235" s="4">
        <v>10</v>
      </c>
      <c r="F235" s="4">
        <f t="shared" si="6"/>
        <v>77.142857142857139</v>
      </c>
      <c r="G235" s="4" t="str">
        <f t="shared" si="7"/>
        <v>At Risk</v>
      </c>
    </row>
    <row r="236" spans="1:7" x14ac:dyDescent="0.2">
      <c r="A236" s="4" t="s">
        <v>5</v>
      </c>
      <c r="B236" s="4" t="s">
        <v>9</v>
      </c>
      <c r="C236" s="4">
        <v>163</v>
      </c>
      <c r="D236" s="4">
        <v>45</v>
      </c>
      <c r="E236" s="4">
        <v>10</v>
      </c>
      <c r="F236" s="4">
        <f t="shared" si="6"/>
        <v>64.285714285714292</v>
      </c>
      <c r="G236" s="4" t="str">
        <f t="shared" si="7"/>
        <v>In Stock</v>
      </c>
    </row>
    <row r="237" spans="1:7" x14ac:dyDescent="0.2">
      <c r="A237" s="4" t="s">
        <v>5</v>
      </c>
      <c r="B237" s="4" t="s">
        <v>9</v>
      </c>
      <c r="C237" s="4">
        <v>68</v>
      </c>
      <c r="D237" s="4">
        <v>29</v>
      </c>
      <c r="E237" s="4">
        <v>14</v>
      </c>
      <c r="F237" s="4">
        <f t="shared" si="6"/>
        <v>58</v>
      </c>
      <c r="G237" s="4" t="str">
        <f t="shared" si="7"/>
        <v>In Stock</v>
      </c>
    </row>
    <row r="238" spans="1:7" x14ac:dyDescent="0.2">
      <c r="A238" s="4" t="s">
        <v>10</v>
      </c>
      <c r="B238" s="4" t="s">
        <v>11</v>
      </c>
      <c r="C238" s="4">
        <v>103</v>
      </c>
      <c r="D238" s="4">
        <v>47</v>
      </c>
      <c r="E238" s="4">
        <v>10</v>
      </c>
      <c r="F238" s="4">
        <f t="shared" si="6"/>
        <v>67.142857142857139</v>
      </c>
      <c r="G238" s="4" t="str">
        <f t="shared" si="7"/>
        <v>In Stock</v>
      </c>
    </row>
    <row r="239" spans="1:7" x14ac:dyDescent="0.2">
      <c r="A239" s="4" t="s">
        <v>5</v>
      </c>
      <c r="B239" s="4" t="s">
        <v>11</v>
      </c>
      <c r="C239" s="4">
        <v>45</v>
      </c>
      <c r="D239" s="4">
        <v>21</v>
      </c>
      <c r="E239" s="4">
        <v>10</v>
      </c>
      <c r="F239" s="4">
        <f t="shared" si="6"/>
        <v>30</v>
      </c>
      <c r="G239" s="4" t="str">
        <f t="shared" si="7"/>
        <v>In Stock</v>
      </c>
    </row>
    <row r="240" spans="1:7" x14ac:dyDescent="0.2">
      <c r="A240" s="4" t="s">
        <v>7</v>
      </c>
      <c r="B240" s="4" t="s">
        <v>11</v>
      </c>
      <c r="C240" s="4">
        <v>110</v>
      </c>
      <c r="D240" s="4">
        <v>69</v>
      </c>
      <c r="E240" s="4">
        <v>14</v>
      </c>
      <c r="F240" s="4">
        <f t="shared" si="6"/>
        <v>138</v>
      </c>
      <c r="G240" s="4" t="str">
        <f t="shared" si="7"/>
        <v>At Risk</v>
      </c>
    </row>
    <row r="241" spans="1:7" x14ac:dyDescent="0.2">
      <c r="A241" s="4" t="s">
        <v>7</v>
      </c>
      <c r="B241" s="4" t="s">
        <v>8</v>
      </c>
      <c r="C241" s="4">
        <v>71</v>
      </c>
      <c r="D241" s="4">
        <v>40</v>
      </c>
      <c r="E241" s="4">
        <v>10</v>
      </c>
      <c r="F241" s="4">
        <f t="shared" si="6"/>
        <v>57.142857142857146</v>
      </c>
      <c r="G241" s="4" t="str">
        <f t="shared" si="7"/>
        <v>In Stock</v>
      </c>
    </row>
    <row r="242" spans="1:7" x14ac:dyDescent="0.2">
      <c r="A242" s="4" t="s">
        <v>7</v>
      </c>
      <c r="B242" s="4" t="s">
        <v>9</v>
      </c>
      <c r="C242" s="4">
        <v>28</v>
      </c>
      <c r="D242" s="4">
        <v>87</v>
      </c>
      <c r="E242" s="4">
        <v>21</v>
      </c>
      <c r="F242" s="4">
        <f t="shared" si="6"/>
        <v>261</v>
      </c>
      <c r="G242" s="4" t="str">
        <f t="shared" si="7"/>
        <v>At Risk</v>
      </c>
    </row>
    <row r="243" spans="1:7" x14ac:dyDescent="0.2">
      <c r="A243" s="4" t="s">
        <v>7</v>
      </c>
      <c r="B243" s="4" t="s">
        <v>9</v>
      </c>
      <c r="C243" s="4">
        <v>150</v>
      </c>
      <c r="D243" s="4">
        <v>10</v>
      </c>
      <c r="E243" s="4">
        <v>10</v>
      </c>
      <c r="F243" s="4">
        <f t="shared" si="6"/>
        <v>14.285714285714286</v>
      </c>
      <c r="G243" s="4" t="str">
        <f t="shared" si="7"/>
        <v>In Stock</v>
      </c>
    </row>
    <row r="244" spans="1:7" x14ac:dyDescent="0.2">
      <c r="A244" s="4" t="s">
        <v>7</v>
      </c>
      <c r="B244" s="4" t="s">
        <v>8</v>
      </c>
      <c r="C244" s="4">
        <v>89</v>
      </c>
      <c r="D244" s="4">
        <v>45</v>
      </c>
      <c r="E244" s="4">
        <v>10</v>
      </c>
      <c r="F244" s="4">
        <f t="shared" si="6"/>
        <v>64.285714285714292</v>
      </c>
      <c r="G244" s="4" t="str">
        <f t="shared" si="7"/>
        <v>In Stock</v>
      </c>
    </row>
    <row r="245" spans="1:7" x14ac:dyDescent="0.2">
      <c r="A245" s="4" t="s">
        <v>5</v>
      </c>
      <c r="B245" s="4" t="s">
        <v>12</v>
      </c>
      <c r="C245" s="4">
        <v>0</v>
      </c>
      <c r="D245" s="4">
        <v>72</v>
      </c>
      <c r="E245" s="4">
        <v>10</v>
      </c>
      <c r="F245" s="4">
        <f t="shared" si="6"/>
        <v>102.85714285714286</v>
      </c>
      <c r="G245" s="4" t="str">
        <f t="shared" si="7"/>
        <v>Stockout</v>
      </c>
    </row>
    <row r="246" spans="1:7" x14ac:dyDescent="0.2">
      <c r="A246" s="4" t="s">
        <v>5</v>
      </c>
      <c r="B246" s="4" t="s">
        <v>9</v>
      </c>
      <c r="C246" s="4">
        <v>167</v>
      </c>
      <c r="D246" s="4">
        <v>24</v>
      </c>
      <c r="E246" s="4">
        <v>7</v>
      </c>
      <c r="F246" s="4">
        <f t="shared" si="6"/>
        <v>24</v>
      </c>
      <c r="G246" s="4" t="str">
        <f t="shared" si="7"/>
        <v>In Stock</v>
      </c>
    </row>
    <row r="247" spans="1:7" x14ac:dyDescent="0.2">
      <c r="A247" s="4" t="s">
        <v>5</v>
      </c>
      <c r="B247" s="4" t="s">
        <v>12</v>
      </c>
      <c r="C247" s="4">
        <v>52</v>
      </c>
      <c r="D247" s="4">
        <v>18</v>
      </c>
      <c r="E247" s="4">
        <v>10</v>
      </c>
      <c r="F247" s="4">
        <f t="shared" si="6"/>
        <v>25.714285714285715</v>
      </c>
      <c r="G247" s="4" t="str">
        <f t="shared" si="7"/>
        <v>In Stock</v>
      </c>
    </row>
    <row r="248" spans="1:7" x14ac:dyDescent="0.2">
      <c r="A248" s="4" t="s">
        <v>7</v>
      </c>
      <c r="B248" s="4" t="s">
        <v>8</v>
      </c>
      <c r="C248" s="4">
        <v>153</v>
      </c>
      <c r="D248" s="4">
        <v>50</v>
      </c>
      <c r="E248" s="4">
        <v>14</v>
      </c>
      <c r="F248" s="4">
        <f t="shared" si="6"/>
        <v>100</v>
      </c>
      <c r="G248" s="4" t="str">
        <f t="shared" si="7"/>
        <v>In Stock</v>
      </c>
    </row>
    <row r="249" spans="1:7" x14ac:dyDescent="0.2">
      <c r="A249" s="4" t="s">
        <v>5</v>
      </c>
      <c r="B249" s="4" t="s">
        <v>6</v>
      </c>
      <c r="C249" s="4">
        <v>24</v>
      </c>
      <c r="D249" s="4">
        <v>99</v>
      </c>
      <c r="E249" s="4">
        <v>14</v>
      </c>
      <c r="F249" s="4">
        <f t="shared" si="6"/>
        <v>198</v>
      </c>
      <c r="G249" s="4" t="str">
        <f t="shared" si="7"/>
        <v>At Risk</v>
      </c>
    </row>
    <row r="250" spans="1:7" x14ac:dyDescent="0.2">
      <c r="A250" s="4" t="s">
        <v>10</v>
      </c>
      <c r="B250" s="4" t="s">
        <v>11</v>
      </c>
      <c r="C250" s="4">
        <v>134</v>
      </c>
      <c r="D250" s="4">
        <v>91</v>
      </c>
      <c r="E250" s="4">
        <v>14</v>
      </c>
      <c r="F250" s="4">
        <f t="shared" si="6"/>
        <v>182</v>
      </c>
      <c r="G250" s="4" t="str">
        <f t="shared" si="7"/>
        <v>At Risk</v>
      </c>
    </row>
    <row r="251" spans="1:7" x14ac:dyDescent="0.2">
      <c r="A251" s="4" t="s">
        <v>10</v>
      </c>
      <c r="B251" s="4" t="s">
        <v>9</v>
      </c>
      <c r="C251" s="4">
        <v>16</v>
      </c>
      <c r="D251" s="4">
        <v>52</v>
      </c>
      <c r="E251" s="4">
        <v>14</v>
      </c>
      <c r="F251" s="4">
        <f t="shared" si="6"/>
        <v>104</v>
      </c>
      <c r="G251" s="4" t="str">
        <f t="shared" si="7"/>
        <v>At Risk</v>
      </c>
    </row>
    <row r="252" spans="1:7" x14ac:dyDescent="0.2">
      <c r="A252" s="4" t="s">
        <v>5</v>
      </c>
      <c r="B252" s="4" t="s">
        <v>9</v>
      </c>
      <c r="C252" s="4">
        <v>181</v>
      </c>
      <c r="D252" s="4">
        <v>33</v>
      </c>
      <c r="E252" s="4">
        <v>7</v>
      </c>
      <c r="F252" s="4">
        <f t="shared" si="6"/>
        <v>33</v>
      </c>
      <c r="G252" s="4" t="str">
        <f t="shared" si="7"/>
        <v>In Stock</v>
      </c>
    </row>
    <row r="253" spans="1:7" x14ac:dyDescent="0.2">
      <c r="A253" s="4" t="s">
        <v>5</v>
      </c>
      <c r="B253" s="4" t="s">
        <v>6</v>
      </c>
      <c r="C253" s="4">
        <v>197</v>
      </c>
      <c r="D253" s="4">
        <v>97</v>
      </c>
      <c r="E253" s="4">
        <v>7</v>
      </c>
      <c r="F253" s="4">
        <f t="shared" si="6"/>
        <v>97</v>
      </c>
      <c r="G253" s="4" t="str">
        <f t="shared" si="7"/>
        <v>In Stock</v>
      </c>
    </row>
    <row r="254" spans="1:7" x14ac:dyDescent="0.2">
      <c r="A254" s="4" t="s">
        <v>7</v>
      </c>
      <c r="B254" s="4" t="s">
        <v>8</v>
      </c>
      <c r="C254" s="4">
        <v>62</v>
      </c>
      <c r="D254" s="4">
        <v>31</v>
      </c>
      <c r="E254" s="4">
        <v>10</v>
      </c>
      <c r="F254" s="4">
        <f t="shared" si="6"/>
        <v>44.285714285714285</v>
      </c>
      <c r="G254" s="4" t="str">
        <f t="shared" si="7"/>
        <v>In Stock</v>
      </c>
    </row>
    <row r="255" spans="1:7" x14ac:dyDescent="0.2">
      <c r="A255" s="4" t="s">
        <v>10</v>
      </c>
      <c r="B255" s="4" t="s">
        <v>8</v>
      </c>
      <c r="C255" s="4">
        <v>48</v>
      </c>
      <c r="D255" s="4">
        <v>80</v>
      </c>
      <c r="E255" s="4">
        <v>7</v>
      </c>
      <c r="F255" s="4">
        <f t="shared" si="6"/>
        <v>80</v>
      </c>
      <c r="G255" s="4" t="str">
        <f t="shared" si="7"/>
        <v>At Risk</v>
      </c>
    </row>
    <row r="256" spans="1:7" x14ac:dyDescent="0.2">
      <c r="A256" s="4" t="s">
        <v>7</v>
      </c>
      <c r="B256" s="4" t="s">
        <v>12</v>
      </c>
      <c r="C256" s="4">
        <v>147</v>
      </c>
      <c r="D256" s="4">
        <v>95</v>
      </c>
      <c r="E256" s="4">
        <v>21</v>
      </c>
      <c r="F256" s="4">
        <f t="shared" si="6"/>
        <v>285</v>
      </c>
      <c r="G256" s="4" t="str">
        <f t="shared" si="7"/>
        <v>At Risk</v>
      </c>
    </row>
    <row r="257" spans="1:7" x14ac:dyDescent="0.2">
      <c r="A257" s="4" t="s">
        <v>5</v>
      </c>
      <c r="B257" s="4" t="s">
        <v>8</v>
      </c>
      <c r="C257" s="4">
        <v>103</v>
      </c>
      <c r="D257" s="4">
        <v>58</v>
      </c>
      <c r="E257" s="4">
        <v>14</v>
      </c>
      <c r="F257" s="4">
        <f t="shared" si="6"/>
        <v>116</v>
      </c>
      <c r="G257" s="4" t="str">
        <f t="shared" si="7"/>
        <v>At Risk</v>
      </c>
    </row>
    <row r="258" spans="1:7" x14ac:dyDescent="0.2">
      <c r="A258" s="4" t="s">
        <v>7</v>
      </c>
      <c r="B258" s="4" t="s">
        <v>8</v>
      </c>
      <c r="C258" s="4">
        <v>178</v>
      </c>
      <c r="D258" s="4">
        <v>65</v>
      </c>
      <c r="E258" s="4">
        <v>14</v>
      </c>
      <c r="F258" s="4">
        <f t="shared" si="6"/>
        <v>130</v>
      </c>
      <c r="G258" s="4" t="str">
        <f t="shared" si="7"/>
        <v>In Stock</v>
      </c>
    </row>
    <row r="259" spans="1:7" x14ac:dyDescent="0.2">
      <c r="A259" s="4" t="s">
        <v>10</v>
      </c>
      <c r="B259" s="4" t="s">
        <v>8</v>
      </c>
      <c r="C259" s="4">
        <v>48</v>
      </c>
      <c r="D259" s="4">
        <v>54</v>
      </c>
      <c r="E259" s="4">
        <v>7</v>
      </c>
      <c r="F259" s="4">
        <f t="shared" ref="F259:F322" si="8">D259*(E259/7)</f>
        <v>54</v>
      </c>
      <c r="G259" s="4" t="str">
        <f t="shared" ref="G259:G322" si="9">IF(C259=0,"Stockout",IF(C259&lt;F259,"At Risk","In Stock"))</f>
        <v>At Risk</v>
      </c>
    </row>
    <row r="260" spans="1:7" x14ac:dyDescent="0.2">
      <c r="A260" s="4" t="s">
        <v>10</v>
      </c>
      <c r="B260" s="4" t="s">
        <v>9</v>
      </c>
      <c r="C260" s="4">
        <v>17</v>
      </c>
      <c r="D260" s="4">
        <v>10</v>
      </c>
      <c r="E260" s="4">
        <v>10</v>
      </c>
      <c r="F260" s="4">
        <f t="shared" si="8"/>
        <v>14.285714285714286</v>
      </c>
      <c r="G260" s="4" t="str">
        <f t="shared" si="9"/>
        <v>In Stock</v>
      </c>
    </row>
    <row r="261" spans="1:7" x14ac:dyDescent="0.2">
      <c r="A261" s="4" t="s">
        <v>5</v>
      </c>
      <c r="B261" s="4" t="s">
        <v>11</v>
      </c>
      <c r="C261" s="4">
        <v>193</v>
      </c>
      <c r="D261" s="4">
        <v>47</v>
      </c>
      <c r="E261" s="4">
        <v>14</v>
      </c>
      <c r="F261" s="4">
        <f t="shared" si="8"/>
        <v>94</v>
      </c>
      <c r="G261" s="4" t="str">
        <f t="shared" si="9"/>
        <v>In Stock</v>
      </c>
    </row>
    <row r="262" spans="1:7" x14ac:dyDescent="0.2">
      <c r="A262" s="4" t="s">
        <v>5</v>
      </c>
      <c r="B262" s="4" t="s">
        <v>6</v>
      </c>
      <c r="C262" s="4">
        <v>128</v>
      </c>
      <c r="D262" s="4">
        <v>17</v>
      </c>
      <c r="E262" s="4">
        <v>7</v>
      </c>
      <c r="F262" s="4">
        <f t="shared" si="8"/>
        <v>17</v>
      </c>
      <c r="G262" s="4" t="str">
        <f t="shared" si="9"/>
        <v>In Stock</v>
      </c>
    </row>
    <row r="263" spans="1:7" x14ac:dyDescent="0.2">
      <c r="A263" s="4" t="s">
        <v>5</v>
      </c>
      <c r="B263" s="4" t="s">
        <v>9</v>
      </c>
      <c r="C263" s="4">
        <v>31</v>
      </c>
      <c r="D263" s="4">
        <v>19</v>
      </c>
      <c r="E263" s="4">
        <v>10</v>
      </c>
      <c r="F263" s="4">
        <f t="shared" si="8"/>
        <v>27.142857142857142</v>
      </c>
      <c r="G263" s="4" t="str">
        <f t="shared" si="9"/>
        <v>In Stock</v>
      </c>
    </row>
    <row r="264" spans="1:7" x14ac:dyDescent="0.2">
      <c r="A264" s="4" t="s">
        <v>5</v>
      </c>
      <c r="B264" s="4" t="s">
        <v>11</v>
      </c>
      <c r="C264" s="4">
        <v>123</v>
      </c>
      <c r="D264" s="4">
        <v>96</v>
      </c>
      <c r="E264" s="4">
        <v>14</v>
      </c>
      <c r="F264" s="4">
        <f t="shared" si="8"/>
        <v>192</v>
      </c>
      <c r="G264" s="4" t="str">
        <f t="shared" si="9"/>
        <v>At Risk</v>
      </c>
    </row>
    <row r="265" spans="1:7" x14ac:dyDescent="0.2">
      <c r="A265" s="4" t="s">
        <v>10</v>
      </c>
      <c r="B265" s="4" t="s">
        <v>8</v>
      </c>
      <c r="C265" s="4">
        <v>7</v>
      </c>
      <c r="D265" s="4">
        <v>74</v>
      </c>
      <c r="E265" s="4">
        <v>7</v>
      </c>
      <c r="F265" s="4">
        <f t="shared" si="8"/>
        <v>74</v>
      </c>
      <c r="G265" s="4" t="str">
        <f t="shared" si="9"/>
        <v>At Risk</v>
      </c>
    </row>
    <row r="266" spans="1:7" x14ac:dyDescent="0.2">
      <c r="A266" s="4" t="s">
        <v>5</v>
      </c>
      <c r="B266" s="4" t="s">
        <v>9</v>
      </c>
      <c r="C266" s="4">
        <v>186</v>
      </c>
      <c r="D266" s="4">
        <v>81</v>
      </c>
      <c r="E266" s="4">
        <v>10</v>
      </c>
      <c r="F266" s="4">
        <f t="shared" si="8"/>
        <v>115.71428571428572</v>
      </c>
      <c r="G266" s="4" t="str">
        <f t="shared" si="9"/>
        <v>In Stock</v>
      </c>
    </row>
    <row r="267" spans="1:7" x14ac:dyDescent="0.2">
      <c r="A267" s="4" t="s">
        <v>7</v>
      </c>
      <c r="B267" s="4" t="s">
        <v>8</v>
      </c>
      <c r="C267" s="4">
        <v>66</v>
      </c>
      <c r="D267" s="4">
        <v>60</v>
      </c>
      <c r="E267" s="4">
        <v>7</v>
      </c>
      <c r="F267" s="4">
        <f t="shared" si="8"/>
        <v>60</v>
      </c>
      <c r="G267" s="4" t="str">
        <f t="shared" si="9"/>
        <v>In Stock</v>
      </c>
    </row>
    <row r="268" spans="1:7" x14ac:dyDescent="0.2">
      <c r="A268" s="4" t="s">
        <v>5</v>
      </c>
      <c r="B268" s="4" t="s">
        <v>11</v>
      </c>
      <c r="C268" s="4">
        <v>34</v>
      </c>
      <c r="D268" s="4">
        <v>97</v>
      </c>
      <c r="E268" s="4">
        <v>10</v>
      </c>
      <c r="F268" s="4">
        <f t="shared" si="8"/>
        <v>138.57142857142858</v>
      </c>
      <c r="G268" s="4" t="str">
        <f t="shared" si="9"/>
        <v>At Risk</v>
      </c>
    </row>
    <row r="269" spans="1:7" x14ac:dyDescent="0.2">
      <c r="A269" s="4" t="s">
        <v>10</v>
      </c>
      <c r="B269" s="4" t="s">
        <v>9</v>
      </c>
      <c r="C269" s="4">
        <v>143</v>
      </c>
      <c r="D269" s="4">
        <v>77</v>
      </c>
      <c r="E269" s="4">
        <v>21</v>
      </c>
      <c r="F269" s="4">
        <f t="shared" si="8"/>
        <v>231</v>
      </c>
      <c r="G269" s="4" t="str">
        <f t="shared" si="9"/>
        <v>At Risk</v>
      </c>
    </row>
    <row r="270" spans="1:7" x14ac:dyDescent="0.2">
      <c r="A270" s="4" t="s">
        <v>7</v>
      </c>
      <c r="B270" s="4" t="s">
        <v>8</v>
      </c>
      <c r="C270" s="4">
        <v>141</v>
      </c>
      <c r="D270" s="4">
        <v>64</v>
      </c>
      <c r="E270" s="4">
        <v>21</v>
      </c>
      <c r="F270" s="4">
        <f t="shared" si="8"/>
        <v>192</v>
      </c>
      <c r="G270" s="4" t="str">
        <f t="shared" si="9"/>
        <v>At Risk</v>
      </c>
    </row>
    <row r="271" spans="1:7" x14ac:dyDescent="0.2">
      <c r="A271" s="4" t="s">
        <v>10</v>
      </c>
      <c r="B271" s="4" t="s">
        <v>11</v>
      </c>
      <c r="C271" s="4">
        <v>6</v>
      </c>
      <c r="D271" s="4">
        <v>42</v>
      </c>
      <c r="E271" s="4">
        <v>14</v>
      </c>
      <c r="F271" s="4">
        <f t="shared" si="8"/>
        <v>84</v>
      </c>
      <c r="G271" s="4" t="str">
        <f t="shared" si="9"/>
        <v>At Risk</v>
      </c>
    </row>
    <row r="272" spans="1:7" x14ac:dyDescent="0.2">
      <c r="A272" s="4" t="s">
        <v>7</v>
      </c>
      <c r="B272" s="4" t="s">
        <v>9</v>
      </c>
      <c r="C272" s="4">
        <v>111</v>
      </c>
      <c r="D272" s="4">
        <v>28</v>
      </c>
      <c r="E272" s="4">
        <v>21</v>
      </c>
      <c r="F272" s="4">
        <f t="shared" si="8"/>
        <v>84</v>
      </c>
      <c r="G272" s="4" t="str">
        <f t="shared" si="9"/>
        <v>In Stock</v>
      </c>
    </row>
    <row r="273" spans="1:7" x14ac:dyDescent="0.2">
      <c r="A273" s="4" t="s">
        <v>7</v>
      </c>
      <c r="B273" s="4" t="s">
        <v>6</v>
      </c>
      <c r="C273" s="4">
        <v>81</v>
      </c>
      <c r="D273" s="4">
        <v>11</v>
      </c>
      <c r="E273" s="4">
        <v>7</v>
      </c>
      <c r="F273" s="4">
        <f t="shared" si="8"/>
        <v>11</v>
      </c>
      <c r="G273" s="4" t="str">
        <f t="shared" si="9"/>
        <v>In Stock</v>
      </c>
    </row>
    <row r="274" spans="1:7" x14ac:dyDescent="0.2">
      <c r="A274" s="4" t="s">
        <v>5</v>
      </c>
      <c r="B274" s="4" t="s">
        <v>8</v>
      </c>
      <c r="C274" s="4">
        <v>147</v>
      </c>
      <c r="D274" s="4">
        <v>20</v>
      </c>
      <c r="E274" s="4">
        <v>10</v>
      </c>
      <c r="F274" s="4">
        <f t="shared" si="8"/>
        <v>28.571428571428573</v>
      </c>
      <c r="G274" s="4" t="str">
        <f t="shared" si="9"/>
        <v>In Stock</v>
      </c>
    </row>
    <row r="275" spans="1:7" x14ac:dyDescent="0.2">
      <c r="A275" s="4" t="s">
        <v>5</v>
      </c>
      <c r="B275" s="4" t="s">
        <v>11</v>
      </c>
      <c r="C275" s="4">
        <v>194</v>
      </c>
      <c r="D275" s="4">
        <v>96</v>
      </c>
      <c r="E275" s="4">
        <v>14</v>
      </c>
      <c r="F275" s="4">
        <f t="shared" si="8"/>
        <v>192</v>
      </c>
      <c r="G275" s="4" t="str">
        <f t="shared" si="9"/>
        <v>In Stock</v>
      </c>
    </row>
    <row r="276" spans="1:7" x14ac:dyDescent="0.2">
      <c r="A276" s="4" t="s">
        <v>7</v>
      </c>
      <c r="B276" s="4" t="s">
        <v>8</v>
      </c>
      <c r="C276" s="4">
        <v>165</v>
      </c>
      <c r="D276" s="4">
        <v>18</v>
      </c>
      <c r="E276" s="4">
        <v>10</v>
      </c>
      <c r="F276" s="4">
        <f t="shared" si="8"/>
        <v>25.714285714285715</v>
      </c>
      <c r="G276" s="4" t="str">
        <f t="shared" si="9"/>
        <v>In Stock</v>
      </c>
    </row>
    <row r="277" spans="1:7" x14ac:dyDescent="0.2">
      <c r="A277" s="4" t="s">
        <v>7</v>
      </c>
      <c r="B277" s="4" t="s">
        <v>6</v>
      </c>
      <c r="C277" s="4">
        <v>98</v>
      </c>
      <c r="D277" s="4">
        <v>95</v>
      </c>
      <c r="E277" s="4">
        <v>21</v>
      </c>
      <c r="F277" s="4">
        <f t="shared" si="8"/>
        <v>285</v>
      </c>
      <c r="G277" s="4" t="str">
        <f t="shared" si="9"/>
        <v>At Risk</v>
      </c>
    </row>
    <row r="278" spans="1:7" x14ac:dyDescent="0.2">
      <c r="A278" s="4" t="s">
        <v>7</v>
      </c>
      <c r="B278" s="4" t="s">
        <v>11</v>
      </c>
      <c r="C278" s="4">
        <v>157</v>
      </c>
      <c r="D278" s="4">
        <v>68</v>
      </c>
      <c r="E278" s="4">
        <v>10</v>
      </c>
      <c r="F278" s="4">
        <f t="shared" si="8"/>
        <v>97.142857142857139</v>
      </c>
      <c r="G278" s="4" t="str">
        <f t="shared" si="9"/>
        <v>In Stock</v>
      </c>
    </row>
    <row r="279" spans="1:7" x14ac:dyDescent="0.2">
      <c r="A279" s="4" t="s">
        <v>5</v>
      </c>
      <c r="B279" s="4" t="s">
        <v>12</v>
      </c>
      <c r="C279" s="4">
        <v>113</v>
      </c>
      <c r="D279" s="4">
        <v>90</v>
      </c>
      <c r="E279" s="4">
        <v>10</v>
      </c>
      <c r="F279" s="4">
        <f t="shared" si="8"/>
        <v>128.57142857142858</v>
      </c>
      <c r="G279" s="4" t="str">
        <f t="shared" si="9"/>
        <v>At Risk</v>
      </c>
    </row>
    <row r="280" spans="1:7" x14ac:dyDescent="0.2">
      <c r="A280" s="4" t="s">
        <v>7</v>
      </c>
      <c r="B280" s="4" t="s">
        <v>11</v>
      </c>
      <c r="C280" s="4">
        <v>24</v>
      </c>
      <c r="D280" s="4">
        <v>82</v>
      </c>
      <c r="E280" s="4">
        <v>10</v>
      </c>
      <c r="F280" s="4">
        <f t="shared" si="8"/>
        <v>117.14285714285714</v>
      </c>
      <c r="G280" s="4" t="str">
        <f t="shared" si="9"/>
        <v>At Risk</v>
      </c>
    </row>
    <row r="281" spans="1:7" x14ac:dyDescent="0.2">
      <c r="A281" s="4" t="s">
        <v>10</v>
      </c>
      <c r="B281" s="4" t="s">
        <v>9</v>
      </c>
      <c r="C281" s="4">
        <v>3</v>
      </c>
      <c r="D281" s="4">
        <v>35</v>
      </c>
      <c r="E281" s="4">
        <v>10</v>
      </c>
      <c r="F281" s="4">
        <f t="shared" si="8"/>
        <v>50</v>
      </c>
      <c r="G281" s="4" t="str">
        <f t="shared" si="9"/>
        <v>At Risk</v>
      </c>
    </row>
    <row r="282" spans="1:7" x14ac:dyDescent="0.2">
      <c r="A282" s="4" t="s">
        <v>7</v>
      </c>
      <c r="B282" s="4" t="s">
        <v>8</v>
      </c>
      <c r="C282" s="4">
        <v>97</v>
      </c>
      <c r="D282" s="4">
        <v>96</v>
      </c>
      <c r="E282" s="4">
        <v>7</v>
      </c>
      <c r="F282" s="4">
        <f t="shared" si="8"/>
        <v>96</v>
      </c>
      <c r="G282" s="4" t="str">
        <f t="shared" si="9"/>
        <v>In Stock</v>
      </c>
    </row>
    <row r="283" spans="1:7" x14ac:dyDescent="0.2">
      <c r="A283" s="4" t="s">
        <v>5</v>
      </c>
      <c r="B283" s="4" t="s">
        <v>11</v>
      </c>
      <c r="C283" s="4">
        <v>127</v>
      </c>
      <c r="D283" s="4">
        <v>94</v>
      </c>
      <c r="E283" s="4">
        <v>10</v>
      </c>
      <c r="F283" s="4">
        <f t="shared" si="8"/>
        <v>134.28571428571428</v>
      </c>
      <c r="G283" s="4" t="str">
        <f t="shared" si="9"/>
        <v>At Risk</v>
      </c>
    </row>
    <row r="284" spans="1:7" x14ac:dyDescent="0.2">
      <c r="A284" s="4" t="s">
        <v>7</v>
      </c>
      <c r="B284" s="4" t="s">
        <v>11</v>
      </c>
      <c r="C284" s="4">
        <v>16</v>
      </c>
      <c r="D284" s="4">
        <v>46</v>
      </c>
      <c r="E284" s="4">
        <v>7</v>
      </c>
      <c r="F284" s="4">
        <f t="shared" si="8"/>
        <v>46</v>
      </c>
      <c r="G284" s="4" t="str">
        <f t="shared" si="9"/>
        <v>At Risk</v>
      </c>
    </row>
    <row r="285" spans="1:7" x14ac:dyDescent="0.2">
      <c r="A285" s="4" t="s">
        <v>10</v>
      </c>
      <c r="B285" s="4" t="s">
        <v>11</v>
      </c>
      <c r="C285" s="4">
        <v>75</v>
      </c>
      <c r="D285" s="4">
        <v>96</v>
      </c>
      <c r="E285" s="4">
        <v>7</v>
      </c>
      <c r="F285" s="4">
        <f t="shared" si="8"/>
        <v>96</v>
      </c>
      <c r="G285" s="4" t="str">
        <f t="shared" si="9"/>
        <v>At Risk</v>
      </c>
    </row>
    <row r="286" spans="1:7" x14ac:dyDescent="0.2">
      <c r="A286" s="4" t="s">
        <v>10</v>
      </c>
      <c r="B286" s="4" t="s">
        <v>8</v>
      </c>
      <c r="C286" s="4">
        <v>26</v>
      </c>
      <c r="D286" s="4">
        <v>66</v>
      </c>
      <c r="E286" s="4">
        <v>14</v>
      </c>
      <c r="F286" s="4">
        <f t="shared" si="8"/>
        <v>132</v>
      </c>
      <c r="G286" s="4" t="str">
        <f t="shared" si="9"/>
        <v>At Risk</v>
      </c>
    </row>
    <row r="287" spans="1:7" x14ac:dyDescent="0.2">
      <c r="A287" s="4" t="s">
        <v>10</v>
      </c>
      <c r="B287" s="4" t="s">
        <v>9</v>
      </c>
      <c r="C287" s="4">
        <v>167</v>
      </c>
      <c r="D287" s="4">
        <v>21</v>
      </c>
      <c r="E287" s="4">
        <v>7</v>
      </c>
      <c r="F287" s="4">
        <f t="shared" si="8"/>
        <v>21</v>
      </c>
      <c r="G287" s="4" t="str">
        <f t="shared" si="9"/>
        <v>In Stock</v>
      </c>
    </row>
    <row r="288" spans="1:7" x14ac:dyDescent="0.2">
      <c r="A288" s="4" t="s">
        <v>7</v>
      </c>
      <c r="B288" s="4" t="s">
        <v>8</v>
      </c>
      <c r="C288" s="4">
        <v>198</v>
      </c>
      <c r="D288" s="4">
        <v>19</v>
      </c>
      <c r="E288" s="4">
        <v>7</v>
      </c>
      <c r="F288" s="4">
        <f t="shared" si="8"/>
        <v>19</v>
      </c>
      <c r="G288" s="4" t="str">
        <f t="shared" si="9"/>
        <v>In Stock</v>
      </c>
    </row>
    <row r="289" spans="1:7" x14ac:dyDescent="0.2">
      <c r="A289" s="4" t="s">
        <v>7</v>
      </c>
      <c r="B289" s="4" t="s">
        <v>11</v>
      </c>
      <c r="C289" s="4">
        <v>189</v>
      </c>
      <c r="D289" s="4">
        <v>55</v>
      </c>
      <c r="E289" s="4">
        <v>21</v>
      </c>
      <c r="F289" s="4">
        <f t="shared" si="8"/>
        <v>165</v>
      </c>
      <c r="G289" s="4" t="str">
        <f t="shared" si="9"/>
        <v>In Stock</v>
      </c>
    </row>
    <row r="290" spans="1:7" x14ac:dyDescent="0.2">
      <c r="A290" s="4" t="s">
        <v>10</v>
      </c>
      <c r="B290" s="4" t="s">
        <v>6</v>
      </c>
      <c r="C290" s="4">
        <v>53</v>
      </c>
      <c r="D290" s="4">
        <v>74</v>
      </c>
      <c r="E290" s="4">
        <v>14</v>
      </c>
      <c r="F290" s="4">
        <f t="shared" si="8"/>
        <v>148</v>
      </c>
      <c r="G290" s="4" t="str">
        <f t="shared" si="9"/>
        <v>At Risk</v>
      </c>
    </row>
    <row r="291" spans="1:7" x14ac:dyDescent="0.2">
      <c r="A291" s="4" t="s">
        <v>7</v>
      </c>
      <c r="B291" s="4" t="s">
        <v>6</v>
      </c>
      <c r="C291" s="4">
        <v>114</v>
      </c>
      <c r="D291" s="4">
        <v>35</v>
      </c>
      <c r="E291" s="4">
        <v>7</v>
      </c>
      <c r="F291" s="4">
        <f t="shared" si="8"/>
        <v>35</v>
      </c>
      <c r="G291" s="4" t="str">
        <f t="shared" si="9"/>
        <v>In Stock</v>
      </c>
    </row>
    <row r="292" spans="1:7" x14ac:dyDescent="0.2">
      <c r="A292" s="4" t="s">
        <v>7</v>
      </c>
      <c r="B292" s="4" t="s">
        <v>9</v>
      </c>
      <c r="C292" s="4">
        <v>39</v>
      </c>
      <c r="D292" s="4">
        <v>20</v>
      </c>
      <c r="E292" s="4">
        <v>21</v>
      </c>
      <c r="F292" s="4">
        <f t="shared" si="8"/>
        <v>60</v>
      </c>
      <c r="G292" s="4" t="str">
        <f t="shared" si="9"/>
        <v>At Risk</v>
      </c>
    </row>
    <row r="293" spans="1:7" x14ac:dyDescent="0.2">
      <c r="A293" s="4" t="s">
        <v>7</v>
      </c>
      <c r="B293" s="4" t="s">
        <v>9</v>
      </c>
      <c r="C293" s="4">
        <v>38</v>
      </c>
      <c r="D293" s="4">
        <v>63</v>
      </c>
      <c r="E293" s="4">
        <v>10</v>
      </c>
      <c r="F293" s="4">
        <f t="shared" si="8"/>
        <v>90</v>
      </c>
      <c r="G293" s="4" t="str">
        <f t="shared" si="9"/>
        <v>At Risk</v>
      </c>
    </row>
    <row r="294" spans="1:7" x14ac:dyDescent="0.2">
      <c r="A294" s="4" t="s">
        <v>5</v>
      </c>
      <c r="B294" s="4" t="s">
        <v>8</v>
      </c>
      <c r="C294" s="4">
        <v>55</v>
      </c>
      <c r="D294" s="4">
        <v>42</v>
      </c>
      <c r="E294" s="4">
        <v>10</v>
      </c>
      <c r="F294" s="4">
        <f t="shared" si="8"/>
        <v>60</v>
      </c>
      <c r="G294" s="4" t="str">
        <f t="shared" si="9"/>
        <v>At Risk</v>
      </c>
    </row>
    <row r="295" spans="1:7" x14ac:dyDescent="0.2">
      <c r="A295" s="4" t="s">
        <v>5</v>
      </c>
      <c r="B295" s="4" t="s">
        <v>6</v>
      </c>
      <c r="C295" s="4">
        <v>80</v>
      </c>
      <c r="D295" s="4">
        <v>71</v>
      </c>
      <c r="E295" s="4">
        <v>14</v>
      </c>
      <c r="F295" s="4">
        <f t="shared" si="8"/>
        <v>142</v>
      </c>
      <c r="G295" s="4" t="str">
        <f t="shared" si="9"/>
        <v>At Risk</v>
      </c>
    </row>
    <row r="296" spans="1:7" x14ac:dyDescent="0.2">
      <c r="A296" s="4" t="s">
        <v>7</v>
      </c>
      <c r="B296" s="4" t="s">
        <v>9</v>
      </c>
      <c r="C296" s="4">
        <v>153</v>
      </c>
      <c r="D296" s="4">
        <v>75</v>
      </c>
      <c r="E296" s="4">
        <v>7</v>
      </c>
      <c r="F296" s="4">
        <f t="shared" si="8"/>
        <v>75</v>
      </c>
      <c r="G296" s="4" t="str">
        <f t="shared" si="9"/>
        <v>In Stock</v>
      </c>
    </row>
    <row r="297" spans="1:7" x14ac:dyDescent="0.2">
      <c r="A297" s="4" t="s">
        <v>7</v>
      </c>
      <c r="B297" s="4" t="s">
        <v>12</v>
      </c>
      <c r="C297" s="4">
        <v>39</v>
      </c>
      <c r="D297" s="4">
        <v>26</v>
      </c>
      <c r="E297" s="4">
        <v>7</v>
      </c>
      <c r="F297" s="4">
        <f t="shared" si="8"/>
        <v>26</v>
      </c>
      <c r="G297" s="4" t="str">
        <f t="shared" si="9"/>
        <v>In Stock</v>
      </c>
    </row>
    <row r="298" spans="1:7" x14ac:dyDescent="0.2">
      <c r="A298" s="4" t="s">
        <v>7</v>
      </c>
      <c r="B298" s="4" t="s">
        <v>8</v>
      </c>
      <c r="C298" s="4">
        <v>170</v>
      </c>
      <c r="D298" s="4">
        <v>51</v>
      </c>
      <c r="E298" s="4">
        <v>7</v>
      </c>
      <c r="F298" s="4">
        <f t="shared" si="8"/>
        <v>51</v>
      </c>
      <c r="G298" s="4" t="str">
        <f t="shared" si="9"/>
        <v>In Stock</v>
      </c>
    </row>
    <row r="299" spans="1:7" x14ac:dyDescent="0.2">
      <c r="A299" s="4" t="s">
        <v>5</v>
      </c>
      <c r="B299" s="4" t="s">
        <v>9</v>
      </c>
      <c r="C299" s="4">
        <v>130</v>
      </c>
      <c r="D299" s="4">
        <v>53</v>
      </c>
      <c r="E299" s="4">
        <v>14</v>
      </c>
      <c r="F299" s="4">
        <f t="shared" si="8"/>
        <v>106</v>
      </c>
      <c r="G299" s="4" t="str">
        <f t="shared" si="9"/>
        <v>In Stock</v>
      </c>
    </row>
    <row r="300" spans="1:7" x14ac:dyDescent="0.2">
      <c r="A300" s="4" t="s">
        <v>10</v>
      </c>
      <c r="B300" s="4" t="s">
        <v>11</v>
      </c>
      <c r="C300" s="4">
        <v>11</v>
      </c>
      <c r="D300" s="4">
        <v>28</v>
      </c>
      <c r="E300" s="4">
        <v>7</v>
      </c>
      <c r="F300" s="4">
        <f t="shared" si="8"/>
        <v>28</v>
      </c>
      <c r="G300" s="4" t="str">
        <f t="shared" si="9"/>
        <v>At Risk</v>
      </c>
    </row>
    <row r="301" spans="1:7" x14ac:dyDescent="0.2">
      <c r="A301" s="4" t="s">
        <v>5</v>
      </c>
      <c r="B301" s="4" t="s">
        <v>9</v>
      </c>
      <c r="C301" s="4">
        <v>48</v>
      </c>
      <c r="D301" s="4">
        <v>70</v>
      </c>
      <c r="E301" s="4">
        <v>7</v>
      </c>
      <c r="F301" s="4">
        <f t="shared" si="8"/>
        <v>70</v>
      </c>
      <c r="G301" s="4" t="str">
        <f t="shared" si="9"/>
        <v>At Risk</v>
      </c>
    </row>
    <row r="302" spans="1:7" x14ac:dyDescent="0.2">
      <c r="A302" s="4" t="s">
        <v>10</v>
      </c>
      <c r="B302" s="4" t="s">
        <v>12</v>
      </c>
      <c r="C302" s="4">
        <v>54</v>
      </c>
      <c r="D302" s="4">
        <v>56</v>
      </c>
      <c r="E302" s="4">
        <v>21</v>
      </c>
      <c r="F302" s="4">
        <f t="shared" si="8"/>
        <v>168</v>
      </c>
      <c r="G302" s="4" t="str">
        <f t="shared" si="9"/>
        <v>At Risk</v>
      </c>
    </row>
    <row r="303" spans="1:7" x14ac:dyDescent="0.2">
      <c r="A303" s="4" t="s">
        <v>10</v>
      </c>
      <c r="B303" s="4" t="s">
        <v>9</v>
      </c>
      <c r="C303" s="4">
        <v>7</v>
      </c>
      <c r="D303" s="4">
        <v>30</v>
      </c>
      <c r="E303" s="4">
        <v>7</v>
      </c>
      <c r="F303" s="4">
        <f t="shared" si="8"/>
        <v>30</v>
      </c>
      <c r="G303" s="4" t="str">
        <f t="shared" si="9"/>
        <v>At Risk</v>
      </c>
    </row>
    <row r="304" spans="1:7" x14ac:dyDescent="0.2">
      <c r="A304" s="4" t="s">
        <v>5</v>
      </c>
      <c r="B304" s="4" t="s">
        <v>8</v>
      </c>
      <c r="C304" s="4">
        <v>117</v>
      </c>
      <c r="D304" s="4">
        <v>89</v>
      </c>
      <c r="E304" s="4">
        <v>10</v>
      </c>
      <c r="F304" s="4">
        <f t="shared" si="8"/>
        <v>127.14285714285714</v>
      </c>
      <c r="G304" s="4" t="str">
        <f t="shared" si="9"/>
        <v>At Risk</v>
      </c>
    </row>
    <row r="305" spans="1:7" x14ac:dyDescent="0.2">
      <c r="A305" s="4" t="s">
        <v>7</v>
      </c>
      <c r="B305" s="4" t="s">
        <v>11</v>
      </c>
      <c r="C305" s="4">
        <v>88</v>
      </c>
      <c r="D305" s="4">
        <v>21</v>
      </c>
      <c r="E305" s="4">
        <v>14</v>
      </c>
      <c r="F305" s="4">
        <f t="shared" si="8"/>
        <v>42</v>
      </c>
      <c r="G305" s="4" t="str">
        <f t="shared" si="9"/>
        <v>In Stock</v>
      </c>
    </row>
    <row r="306" spans="1:7" x14ac:dyDescent="0.2">
      <c r="A306" s="4" t="s">
        <v>5</v>
      </c>
      <c r="B306" s="4" t="s">
        <v>11</v>
      </c>
      <c r="C306" s="4">
        <v>108</v>
      </c>
      <c r="D306" s="4">
        <v>35</v>
      </c>
      <c r="E306" s="4">
        <v>14</v>
      </c>
      <c r="F306" s="4">
        <f t="shared" si="8"/>
        <v>70</v>
      </c>
      <c r="G306" s="4" t="str">
        <f t="shared" si="9"/>
        <v>In Stock</v>
      </c>
    </row>
    <row r="307" spans="1:7" x14ac:dyDescent="0.2">
      <c r="A307" s="4" t="s">
        <v>10</v>
      </c>
      <c r="B307" s="4" t="s">
        <v>12</v>
      </c>
      <c r="C307" s="4">
        <v>150</v>
      </c>
      <c r="D307" s="4">
        <v>35</v>
      </c>
      <c r="E307" s="4">
        <v>7</v>
      </c>
      <c r="F307" s="4">
        <f t="shared" si="8"/>
        <v>35</v>
      </c>
      <c r="G307" s="4" t="str">
        <f t="shared" si="9"/>
        <v>In Stock</v>
      </c>
    </row>
    <row r="308" spans="1:7" x14ac:dyDescent="0.2">
      <c r="A308" s="4" t="s">
        <v>10</v>
      </c>
      <c r="B308" s="4" t="s">
        <v>11</v>
      </c>
      <c r="C308" s="4">
        <v>134</v>
      </c>
      <c r="D308" s="4">
        <v>23</v>
      </c>
      <c r="E308" s="4">
        <v>14</v>
      </c>
      <c r="F308" s="4">
        <f t="shared" si="8"/>
        <v>46</v>
      </c>
      <c r="G308" s="4" t="str">
        <f t="shared" si="9"/>
        <v>In Stock</v>
      </c>
    </row>
    <row r="309" spans="1:7" x14ac:dyDescent="0.2">
      <c r="A309" s="4" t="s">
        <v>7</v>
      </c>
      <c r="B309" s="4" t="s">
        <v>12</v>
      </c>
      <c r="C309" s="4">
        <v>114</v>
      </c>
      <c r="D309" s="4">
        <v>57</v>
      </c>
      <c r="E309" s="4">
        <v>21</v>
      </c>
      <c r="F309" s="4">
        <f t="shared" si="8"/>
        <v>171</v>
      </c>
      <c r="G309" s="4" t="str">
        <f t="shared" si="9"/>
        <v>At Risk</v>
      </c>
    </row>
    <row r="310" spans="1:7" x14ac:dyDescent="0.2">
      <c r="A310" s="4" t="s">
        <v>10</v>
      </c>
      <c r="B310" s="4" t="s">
        <v>9</v>
      </c>
      <c r="C310" s="4">
        <v>81</v>
      </c>
      <c r="D310" s="4">
        <v>48</v>
      </c>
      <c r="E310" s="4">
        <v>14</v>
      </c>
      <c r="F310" s="4">
        <f t="shared" si="8"/>
        <v>96</v>
      </c>
      <c r="G310" s="4" t="str">
        <f t="shared" si="9"/>
        <v>At Risk</v>
      </c>
    </row>
    <row r="311" spans="1:7" x14ac:dyDescent="0.2">
      <c r="A311" s="4" t="s">
        <v>10</v>
      </c>
      <c r="B311" s="4" t="s">
        <v>9</v>
      </c>
      <c r="C311" s="4">
        <v>102</v>
      </c>
      <c r="D311" s="4">
        <v>26</v>
      </c>
      <c r="E311" s="4">
        <v>10</v>
      </c>
      <c r="F311" s="4">
        <f t="shared" si="8"/>
        <v>37.142857142857146</v>
      </c>
      <c r="G311" s="4" t="str">
        <f t="shared" si="9"/>
        <v>In Stock</v>
      </c>
    </row>
    <row r="312" spans="1:7" x14ac:dyDescent="0.2">
      <c r="A312" s="4" t="s">
        <v>5</v>
      </c>
      <c r="B312" s="4" t="s">
        <v>9</v>
      </c>
      <c r="C312" s="4">
        <v>107</v>
      </c>
      <c r="D312" s="4">
        <v>69</v>
      </c>
      <c r="E312" s="4">
        <v>7</v>
      </c>
      <c r="F312" s="4">
        <f t="shared" si="8"/>
        <v>69</v>
      </c>
      <c r="G312" s="4" t="str">
        <f t="shared" si="9"/>
        <v>In Stock</v>
      </c>
    </row>
    <row r="313" spans="1:7" x14ac:dyDescent="0.2">
      <c r="A313" s="4" t="s">
        <v>10</v>
      </c>
      <c r="B313" s="4" t="s">
        <v>9</v>
      </c>
      <c r="C313" s="4">
        <v>36</v>
      </c>
      <c r="D313" s="4">
        <v>52</v>
      </c>
      <c r="E313" s="4">
        <v>21</v>
      </c>
      <c r="F313" s="4">
        <f t="shared" si="8"/>
        <v>156</v>
      </c>
      <c r="G313" s="4" t="str">
        <f t="shared" si="9"/>
        <v>At Risk</v>
      </c>
    </row>
    <row r="314" spans="1:7" x14ac:dyDescent="0.2">
      <c r="A314" s="4" t="s">
        <v>10</v>
      </c>
      <c r="B314" s="4" t="s">
        <v>6</v>
      </c>
      <c r="C314" s="4">
        <v>38</v>
      </c>
      <c r="D314" s="4">
        <v>24</v>
      </c>
      <c r="E314" s="4">
        <v>21</v>
      </c>
      <c r="F314" s="4">
        <f t="shared" si="8"/>
        <v>72</v>
      </c>
      <c r="G314" s="4" t="str">
        <f t="shared" si="9"/>
        <v>At Risk</v>
      </c>
    </row>
    <row r="315" spans="1:7" x14ac:dyDescent="0.2">
      <c r="A315" s="4" t="s">
        <v>7</v>
      </c>
      <c r="B315" s="4" t="s">
        <v>6</v>
      </c>
      <c r="C315" s="4">
        <v>92</v>
      </c>
      <c r="D315" s="4">
        <v>95</v>
      </c>
      <c r="E315" s="4">
        <v>7</v>
      </c>
      <c r="F315" s="4">
        <f t="shared" si="8"/>
        <v>95</v>
      </c>
      <c r="G315" s="4" t="str">
        <f t="shared" si="9"/>
        <v>At Risk</v>
      </c>
    </row>
    <row r="316" spans="1:7" x14ac:dyDescent="0.2">
      <c r="A316" s="4" t="s">
        <v>7</v>
      </c>
      <c r="B316" s="4" t="s">
        <v>11</v>
      </c>
      <c r="C316" s="4">
        <v>160</v>
      </c>
      <c r="D316" s="4">
        <v>25</v>
      </c>
      <c r="E316" s="4">
        <v>7</v>
      </c>
      <c r="F316" s="4">
        <f t="shared" si="8"/>
        <v>25</v>
      </c>
      <c r="G316" s="4" t="str">
        <f t="shared" si="9"/>
        <v>In Stock</v>
      </c>
    </row>
    <row r="317" spans="1:7" x14ac:dyDescent="0.2">
      <c r="A317" s="4" t="s">
        <v>10</v>
      </c>
      <c r="B317" s="4" t="s">
        <v>6</v>
      </c>
      <c r="C317" s="4">
        <v>125</v>
      </c>
      <c r="D317" s="4">
        <v>75</v>
      </c>
      <c r="E317" s="4">
        <v>14</v>
      </c>
      <c r="F317" s="4">
        <f t="shared" si="8"/>
        <v>150</v>
      </c>
      <c r="G317" s="4" t="str">
        <f t="shared" si="9"/>
        <v>At Risk</v>
      </c>
    </row>
    <row r="318" spans="1:7" x14ac:dyDescent="0.2">
      <c r="A318" s="4" t="s">
        <v>5</v>
      </c>
      <c r="B318" s="4" t="s">
        <v>11</v>
      </c>
      <c r="C318" s="4">
        <v>33</v>
      </c>
      <c r="D318" s="4">
        <v>39</v>
      </c>
      <c r="E318" s="4">
        <v>14</v>
      </c>
      <c r="F318" s="4">
        <f t="shared" si="8"/>
        <v>78</v>
      </c>
      <c r="G318" s="4" t="str">
        <f t="shared" si="9"/>
        <v>At Risk</v>
      </c>
    </row>
    <row r="319" spans="1:7" x14ac:dyDescent="0.2">
      <c r="A319" s="4" t="s">
        <v>5</v>
      </c>
      <c r="B319" s="4" t="s">
        <v>8</v>
      </c>
      <c r="C319" s="4">
        <v>140</v>
      </c>
      <c r="D319" s="4">
        <v>27</v>
      </c>
      <c r="E319" s="4">
        <v>21</v>
      </c>
      <c r="F319" s="4">
        <f t="shared" si="8"/>
        <v>81</v>
      </c>
      <c r="G319" s="4" t="str">
        <f t="shared" si="9"/>
        <v>In Stock</v>
      </c>
    </row>
    <row r="320" spans="1:7" x14ac:dyDescent="0.2">
      <c r="A320" s="4" t="s">
        <v>5</v>
      </c>
      <c r="B320" s="4" t="s">
        <v>9</v>
      </c>
      <c r="C320" s="4">
        <v>38</v>
      </c>
      <c r="D320" s="4">
        <v>55</v>
      </c>
      <c r="E320" s="4">
        <v>21</v>
      </c>
      <c r="F320" s="4">
        <f t="shared" si="8"/>
        <v>165</v>
      </c>
      <c r="G320" s="4" t="str">
        <f t="shared" si="9"/>
        <v>At Risk</v>
      </c>
    </row>
    <row r="321" spans="1:7" x14ac:dyDescent="0.2">
      <c r="A321" s="4" t="s">
        <v>7</v>
      </c>
      <c r="B321" s="4" t="s">
        <v>12</v>
      </c>
      <c r="C321" s="4">
        <v>61</v>
      </c>
      <c r="D321" s="4">
        <v>66</v>
      </c>
      <c r="E321" s="4">
        <v>21</v>
      </c>
      <c r="F321" s="4">
        <f t="shared" si="8"/>
        <v>198</v>
      </c>
      <c r="G321" s="4" t="str">
        <f t="shared" si="9"/>
        <v>At Risk</v>
      </c>
    </row>
    <row r="322" spans="1:7" x14ac:dyDescent="0.2">
      <c r="A322" s="4" t="s">
        <v>5</v>
      </c>
      <c r="B322" s="4" t="s">
        <v>12</v>
      </c>
      <c r="C322" s="4">
        <v>9</v>
      </c>
      <c r="D322" s="4">
        <v>39</v>
      </c>
      <c r="E322" s="4">
        <v>7</v>
      </c>
      <c r="F322" s="4">
        <f t="shared" si="8"/>
        <v>39</v>
      </c>
      <c r="G322" s="4" t="str">
        <f t="shared" si="9"/>
        <v>At Risk</v>
      </c>
    </row>
    <row r="323" spans="1:7" x14ac:dyDescent="0.2">
      <c r="A323" s="4" t="s">
        <v>5</v>
      </c>
      <c r="B323" s="4" t="s">
        <v>6</v>
      </c>
      <c r="C323" s="4">
        <v>132</v>
      </c>
      <c r="D323" s="4">
        <v>74</v>
      </c>
      <c r="E323" s="4">
        <v>10</v>
      </c>
      <c r="F323" s="4">
        <f t="shared" ref="F323:F386" si="10">D323*(E323/7)</f>
        <v>105.71428571428572</v>
      </c>
      <c r="G323" s="4" t="str">
        <f t="shared" ref="G323:G386" si="11">IF(C323=0,"Stockout",IF(C323&lt;F323,"At Risk","In Stock"))</f>
        <v>In Stock</v>
      </c>
    </row>
    <row r="324" spans="1:7" x14ac:dyDescent="0.2">
      <c r="A324" s="4" t="s">
        <v>7</v>
      </c>
      <c r="B324" s="4" t="s">
        <v>9</v>
      </c>
      <c r="C324" s="4">
        <v>172</v>
      </c>
      <c r="D324" s="4">
        <v>23</v>
      </c>
      <c r="E324" s="4">
        <v>21</v>
      </c>
      <c r="F324" s="4">
        <f t="shared" si="10"/>
        <v>69</v>
      </c>
      <c r="G324" s="4" t="str">
        <f t="shared" si="11"/>
        <v>In Stock</v>
      </c>
    </row>
    <row r="325" spans="1:7" x14ac:dyDescent="0.2">
      <c r="A325" s="4" t="s">
        <v>10</v>
      </c>
      <c r="B325" s="4" t="s">
        <v>11</v>
      </c>
      <c r="C325" s="4">
        <v>67</v>
      </c>
      <c r="D325" s="4">
        <v>27</v>
      </c>
      <c r="E325" s="4">
        <v>10</v>
      </c>
      <c r="F325" s="4">
        <f t="shared" si="10"/>
        <v>38.571428571428569</v>
      </c>
      <c r="G325" s="4" t="str">
        <f t="shared" si="11"/>
        <v>In Stock</v>
      </c>
    </row>
    <row r="326" spans="1:7" x14ac:dyDescent="0.2">
      <c r="A326" s="4" t="s">
        <v>7</v>
      </c>
      <c r="B326" s="4" t="s">
        <v>12</v>
      </c>
      <c r="C326" s="4">
        <v>175</v>
      </c>
      <c r="D326" s="4">
        <v>74</v>
      </c>
      <c r="E326" s="4">
        <v>7</v>
      </c>
      <c r="F326" s="4">
        <f t="shared" si="10"/>
        <v>74</v>
      </c>
      <c r="G326" s="4" t="str">
        <f t="shared" si="11"/>
        <v>In Stock</v>
      </c>
    </row>
    <row r="327" spans="1:7" x14ac:dyDescent="0.2">
      <c r="A327" s="4" t="s">
        <v>10</v>
      </c>
      <c r="B327" s="4" t="s">
        <v>12</v>
      </c>
      <c r="C327" s="4">
        <v>142</v>
      </c>
      <c r="D327" s="4">
        <v>58</v>
      </c>
      <c r="E327" s="4">
        <v>7</v>
      </c>
      <c r="F327" s="4">
        <f t="shared" si="10"/>
        <v>58</v>
      </c>
      <c r="G327" s="4" t="str">
        <f t="shared" si="11"/>
        <v>In Stock</v>
      </c>
    </row>
    <row r="328" spans="1:7" x14ac:dyDescent="0.2">
      <c r="A328" s="4" t="s">
        <v>5</v>
      </c>
      <c r="B328" s="4" t="s">
        <v>11</v>
      </c>
      <c r="C328" s="4">
        <v>36</v>
      </c>
      <c r="D328" s="4">
        <v>70</v>
      </c>
      <c r="E328" s="4">
        <v>7</v>
      </c>
      <c r="F328" s="4">
        <f t="shared" si="10"/>
        <v>70</v>
      </c>
      <c r="G328" s="4" t="str">
        <f t="shared" si="11"/>
        <v>At Risk</v>
      </c>
    </row>
    <row r="329" spans="1:7" x14ac:dyDescent="0.2">
      <c r="A329" s="4" t="s">
        <v>5</v>
      </c>
      <c r="B329" s="4" t="s">
        <v>6</v>
      </c>
      <c r="C329" s="4">
        <v>197</v>
      </c>
      <c r="D329" s="4">
        <v>48</v>
      </c>
      <c r="E329" s="4">
        <v>21</v>
      </c>
      <c r="F329" s="4">
        <f t="shared" si="10"/>
        <v>144</v>
      </c>
      <c r="G329" s="4" t="str">
        <f t="shared" si="11"/>
        <v>In Stock</v>
      </c>
    </row>
    <row r="330" spans="1:7" x14ac:dyDescent="0.2">
      <c r="A330" s="4" t="s">
        <v>5</v>
      </c>
      <c r="B330" s="4" t="s">
        <v>9</v>
      </c>
      <c r="C330" s="4">
        <v>61</v>
      </c>
      <c r="D330" s="4">
        <v>86</v>
      </c>
      <c r="E330" s="4">
        <v>10</v>
      </c>
      <c r="F330" s="4">
        <f t="shared" si="10"/>
        <v>122.85714285714286</v>
      </c>
      <c r="G330" s="4" t="str">
        <f t="shared" si="11"/>
        <v>At Risk</v>
      </c>
    </row>
    <row r="331" spans="1:7" x14ac:dyDescent="0.2">
      <c r="A331" s="4" t="s">
        <v>7</v>
      </c>
      <c r="B331" s="4" t="s">
        <v>6</v>
      </c>
      <c r="C331" s="4">
        <v>3</v>
      </c>
      <c r="D331" s="4">
        <v>68</v>
      </c>
      <c r="E331" s="4">
        <v>21</v>
      </c>
      <c r="F331" s="4">
        <f t="shared" si="10"/>
        <v>204</v>
      </c>
      <c r="G331" s="4" t="str">
        <f t="shared" si="11"/>
        <v>At Risk</v>
      </c>
    </row>
    <row r="332" spans="1:7" x14ac:dyDescent="0.2">
      <c r="A332" s="4" t="s">
        <v>7</v>
      </c>
      <c r="B332" s="4" t="s">
        <v>8</v>
      </c>
      <c r="C332" s="4">
        <v>109</v>
      </c>
      <c r="D332" s="4">
        <v>83</v>
      </c>
      <c r="E332" s="4">
        <v>14</v>
      </c>
      <c r="F332" s="4">
        <f t="shared" si="10"/>
        <v>166</v>
      </c>
      <c r="G332" s="4" t="str">
        <f t="shared" si="11"/>
        <v>At Risk</v>
      </c>
    </row>
    <row r="333" spans="1:7" x14ac:dyDescent="0.2">
      <c r="A333" s="4" t="s">
        <v>10</v>
      </c>
      <c r="B333" s="4" t="s">
        <v>12</v>
      </c>
      <c r="C333" s="4">
        <v>168</v>
      </c>
      <c r="D333" s="4">
        <v>12</v>
      </c>
      <c r="E333" s="4">
        <v>21</v>
      </c>
      <c r="F333" s="4">
        <f t="shared" si="10"/>
        <v>36</v>
      </c>
      <c r="G333" s="4" t="str">
        <f t="shared" si="11"/>
        <v>In Stock</v>
      </c>
    </row>
    <row r="334" spans="1:7" x14ac:dyDescent="0.2">
      <c r="A334" s="4" t="s">
        <v>10</v>
      </c>
      <c r="B334" s="4" t="s">
        <v>8</v>
      </c>
      <c r="C334" s="4">
        <v>4</v>
      </c>
      <c r="D334" s="4">
        <v>63</v>
      </c>
      <c r="E334" s="4">
        <v>14</v>
      </c>
      <c r="F334" s="4">
        <f t="shared" si="10"/>
        <v>126</v>
      </c>
      <c r="G334" s="4" t="str">
        <f t="shared" si="11"/>
        <v>At Risk</v>
      </c>
    </row>
    <row r="335" spans="1:7" x14ac:dyDescent="0.2">
      <c r="A335" s="4" t="s">
        <v>5</v>
      </c>
      <c r="B335" s="4" t="s">
        <v>12</v>
      </c>
      <c r="C335" s="4">
        <v>8</v>
      </c>
      <c r="D335" s="4">
        <v>29</v>
      </c>
      <c r="E335" s="4">
        <v>10</v>
      </c>
      <c r="F335" s="4">
        <f t="shared" si="10"/>
        <v>41.428571428571431</v>
      </c>
      <c r="G335" s="4" t="str">
        <f t="shared" si="11"/>
        <v>At Risk</v>
      </c>
    </row>
    <row r="336" spans="1:7" x14ac:dyDescent="0.2">
      <c r="A336" s="4" t="s">
        <v>7</v>
      </c>
      <c r="B336" s="4" t="s">
        <v>8</v>
      </c>
      <c r="C336" s="4">
        <v>122</v>
      </c>
      <c r="D336" s="4">
        <v>44</v>
      </c>
      <c r="E336" s="4">
        <v>10</v>
      </c>
      <c r="F336" s="4">
        <f t="shared" si="10"/>
        <v>62.857142857142861</v>
      </c>
      <c r="G336" s="4" t="str">
        <f t="shared" si="11"/>
        <v>In Stock</v>
      </c>
    </row>
    <row r="337" spans="1:7" x14ac:dyDescent="0.2">
      <c r="A337" s="4" t="s">
        <v>10</v>
      </c>
      <c r="B337" s="4" t="s">
        <v>12</v>
      </c>
      <c r="C337" s="4">
        <v>2</v>
      </c>
      <c r="D337" s="4">
        <v>41</v>
      </c>
      <c r="E337" s="4">
        <v>14</v>
      </c>
      <c r="F337" s="4">
        <f t="shared" si="10"/>
        <v>82</v>
      </c>
      <c r="G337" s="4" t="str">
        <f t="shared" si="11"/>
        <v>At Risk</v>
      </c>
    </row>
    <row r="338" spans="1:7" x14ac:dyDescent="0.2">
      <c r="A338" s="4" t="s">
        <v>10</v>
      </c>
      <c r="B338" s="4" t="s">
        <v>8</v>
      </c>
      <c r="C338" s="4">
        <v>119</v>
      </c>
      <c r="D338" s="4">
        <v>98</v>
      </c>
      <c r="E338" s="4">
        <v>7</v>
      </c>
      <c r="F338" s="4">
        <f t="shared" si="10"/>
        <v>98</v>
      </c>
      <c r="G338" s="4" t="str">
        <f t="shared" si="11"/>
        <v>In Stock</v>
      </c>
    </row>
    <row r="339" spans="1:7" x14ac:dyDescent="0.2">
      <c r="A339" s="4" t="s">
        <v>10</v>
      </c>
      <c r="B339" s="4" t="s">
        <v>8</v>
      </c>
      <c r="C339" s="4">
        <v>97</v>
      </c>
      <c r="D339" s="4">
        <v>20</v>
      </c>
      <c r="E339" s="4">
        <v>7</v>
      </c>
      <c r="F339" s="4">
        <f t="shared" si="10"/>
        <v>20</v>
      </c>
      <c r="G339" s="4" t="str">
        <f t="shared" si="11"/>
        <v>In Stock</v>
      </c>
    </row>
    <row r="340" spans="1:7" x14ac:dyDescent="0.2">
      <c r="A340" s="4" t="s">
        <v>5</v>
      </c>
      <c r="B340" s="4" t="s">
        <v>9</v>
      </c>
      <c r="C340" s="4">
        <v>28</v>
      </c>
      <c r="D340" s="4">
        <v>18</v>
      </c>
      <c r="E340" s="4">
        <v>14</v>
      </c>
      <c r="F340" s="4">
        <f t="shared" si="10"/>
        <v>36</v>
      </c>
      <c r="G340" s="4" t="str">
        <f t="shared" si="11"/>
        <v>At Risk</v>
      </c>
    </row>
    <row r="341" spans="1:7" x14ac:dyDescent="0.2">
      <c r="A341" s="4" t="s">
        <v>7</v>
      </c>
      <c r="B341" s="4" t="s">
        <v>11</v>
      </c>
      <c r="C341" s="4">
        <v>75</v>
      </c>
      <c r="D341" s="4">
        <v>51</v>
      </c>
      <c r="E341" s="4">
        <v>7</v>
      </c>
      <c r="F341" s="4">
        <f t="shared" si="10"/>
        <v>51</v>
      </c>
      <c r="G341" s="4" t="str">
        <f t="shared" si="11"/>
        <v>In Stock</v>
      </c>
    </row>
    <row r="342" spans="1:7" x14ac:dyDescent="0.2">
      <c r="A342" s="4" t="s">
        <v>5</v>
      </c>
      <c r="B342" s="4" t="s">
        <v>12</v>
      </c>
      <c r="C342" s="4">
        <v>4</v>
      </c>
      <c r="D342" s="4">
        <v>20</v>
      </c>
      <c r="E342" s="4">
        <v>14</v>
      </c>
      <c r="F342" s="4">
        <f t="shared" si="10"/>
        <v>40</v>
      </c>
      <c r="G342" s="4" t="str">
        <f t="shared" si="11"/>
        <v>At Risk</v>
      </c>
    </row>
    <row r="343" spans="1:7" x14ac:dyDescent="0.2">
      <c r="A343" s="4" t="s">
        <v>10</v>
      </c>
      <c r="B343" s="4" t="s">
        <v>6</v>
      </c>
      <c r="C343" s="4">
        <v>37</v>
      </c>
      <c r="D343" s="4">
        <v>81</v>
      </c>
      <c r="E343" s="4">
        <v>14</v>
      </c>
      <c r="F343" s="4">
        <f t="shared" si="10"/>
        <v>162</v>
      </c>
      <c r="G343" s="4" t="str">
        <f t="shared" si="11"/>
        <v>At Risk</v>
      </c>
    </row>
    <row r="344" spans="1:7" x14ac:dyDescent="0.2">
      <c r="A344" s="4" t="s">
        <v>7</v>
      </c>
      <c r="B344" s="4" t="s">
        <v>11</v>
      </c>
      <c r="C344" s="4">
        <v>145</v>
      </c>
      <c r="D344" s="4">
        <v>79</v>
      </c>
      <c r="E344" s="4">
        <v>7</v>
      </c>
      <c r="F344" s="4">
        <f t="shared" si="10"/>
        <v>79</v>
      </c>
      <c r="G344" s="4" t="str">
        <f t="shared" si="11"/>
        <v>In Stock</v>
      </c>
    </row>
    <row r="345" spans="1:7" x14ac:dyDescent="0.2">
      <c r="A345" s="4" t="s">
        <v>7</v>
      </c>
      <c r="B345" s="4" t="s">
        <v>6</v>
      </c>
      <c r="C345" s="4">
        <v>196</v>
      </c>
      <c r="D345" s="4">
        <v>86</v>
      </c>
      <c r="E345" s="4">
        <v>7</v>
      </c>
      <c r="F345" s="4">
        <f t="shared" si="10"/>
        <v>86</v>
      </c>
      <c r="G345" s="4" t="str">
        <f t="shared" si="11"/>
        <v>In Stock</v>
      </c>
    </row>
    <row r="346" spans="1:7" x14ac:dyDescent="0.2">
      <c r="A346" s="4" t="s">
        <v>10</v>
      </c>
      <c r="B346" s="4" t="s">
        <v>8</v>
      </c>
      <c r="C346" s="4">
        <v>61</v>
      </c>
      <c r="D346" s="4">
        <v>67</v>
      </c>
      <c r="E346" s="4">
        <v>14</v>
      </c>
      <c r="F346" s="4">
        <f t="shared" si="10"/>
        <v>134</v>
      </c>
      <c r="G346" s="4" t="str">
        <f t="shared" si="11"/>
        <v>At Risk</v>
      </c>
    </row>
    <row r="347" spans="1:7" x14ac:dyDescent="0.2">
      <c r="A347" s="4" t="s">
        <v>10</v>
      </c>
      <c r="B347" s="4" t="s">
        <v>9</v>
      </c>
      <c r="C347" s="4">
        <v>32</v>
      </c>
      <c r="D347" s="4">
        <v>15</v>
      </c>
      <c r="E347" s="4">
        <v>21</v>
      </c>
      <c r="F347" s="4">
        <f t="shared" si="10"/>
        <v>45</v>
      </c>
      <c r="G347" s="4" t="str">
        <f t="shared" si="11"/>
        <v>At Risk</v>
      </c>
    </row>
    <row r="348" spans="1:7" x14ac:dyDescent="0.2">
      <c r="A348" s="4" t="s">
        <v>5</v>
      </c>
      <c r="B348" s="4" t="s">
        <v>6</v>
      </c>
      <c r="C348" s="4">
        <v>96</v>
      </c>
      <c r="D348" s="4">
        <v>68</v>
      </c>
      <c r="E348" s="4">
        <v>14</v>
      </c>
      <c r="F348" s="4">
        <f t="shared" si="10"/>
        <v>136</v>
      </c>
      <c r="G348" s="4" t="str">
        <f t="shared" si="11"/>
        <v>At Risk</v>
      </c>
    </row>
    <row r="349" spans="1:7" x14ac:dyDescent="0.2">
      <c r="A349" s="4" t="s">
        <v>7</v>
      </c>
      <c r="B349" s="4" t="s">
        <v>8</v>
      </c>
      <c r="C349" s="4">
        <v>106</v>
      </c>
      <c r="D349" s="4">
        <v>54</v>
      </c>
      <c r="E349" s="4">
        <v>7</v>
      </c>
      <c r="F349" s="4">
        <f t="shared" si="10"/>
        <v>54</v>
      </c>
      <c r="G349" s="4" t="str">
        <f t="shared" si="11"/>
        <v>In Stock</v>
      </c>
    </row>
    <row r="350" spans="1:7" x14ac:dyDescent="0.2">
      <c r="A350" s="4" t="s">
        <v>7</v>
      </c>
      <c r="B350" s="4" t="s">
        <v>11</v>
      </c>
      <c r="C350" s="4">
        <v>99</v>
      </c>
      <c r="D350" s="4">
        <v>72</v>
      </c>
      <c r="E350" s="4">
        <v>14</v>
      </c>
      <c r="F350" s="4">
        <f t="shared" si="10"/>
        <v>144</v>
      </c>
      <c r="G350" s="4" t="str">
        <f t="shared" si="11"/>
        <v>At Risk</v>
      </c>
    </row>
    <row r="351" spans="1:7" x14ac:dyDescent="0.2">
      <c r="A351" s="4" t="s">
        <v>10</v>
      </c>
      <c r="B351" s="4" t="s">
        <v>6</v>
      </c>
      <c r="C351" s="4">
        <v>6</v>
      </c>
      <c r="D351" s="4">
        <v>14</v>
      </c>
      <c r="E351" s="4">
        <v>14</v>
      </c>
      <c r="F351" s="4">
        <f t="shared" si="10"/>
        <v>28</v>
      </c>
      <c r="G351" s="4" t="str">
        <f t="shared" si="11"/>
        <v>At Risk</v>
      </c>
    </row>
    <row r="352" spans="1:7" x14ac:dyDescent="0.2">
      <c r="A352" s="4" t="s">
        <v>7</v>
      </c>
      <c r="B352" s="4" t="s">
        <v>11</v>
      </c>
      <c r="C352" s="4">
        <v>30</v>
      </c>
      <c r="D352" s="4">
        <v>32</v>
      </c>
      <c r="E352" s="4">
        <v>10</v>
      </c>
      <c r="F352" s="4">
        <f t="shared" si="10"/>
        <v>45.714285714285715</v>
      </c>
      <c r="G352" s="4" t="str">
        <f t="shared" si="11"/>
        <v>At Risk</v>
      </c>
    </row>
    <row r="353" spans="1:7" x14ac:dyDescent="0.2">
      <c r="A353" s="4" t="s">
        <v>10</v>
      </c>
      <c r="B353" s="4" t="s">
        <v>9</v>
      </c>
      <c r="C353" s="4">
        <v>180</v>
      </c>
      <c r="D353" s="4">
        <v>39</v>
      </c>
      <c r="E353" s="4">
        <v>14</v>
      </c>
      <c r="F353" s="4">
        <f t="shared" si="10"/>
        <v>78</v>
      </c>
      <c r="G353" s="4" t="str">
        <f t="shared" si="11"/>
        <v>In Stock</v>
      </c>
    </row>
    <row r="354" spans="1:7" x14ac:dyDescent="0.2">
      <c r="A354" s="4" t="s">
        <v>5</v>
      </c>
      <c r="B354" s="4" t="s">
        <v>11</v>
      </c>
      <c r="C354" s="4">
        <v>99</v>
      </c>
      <c r="D354" s="4">
        <v>11</v>
      </c>
      <c r="E354" s="4">
        <v>10</v>
      </c>
      <c r="F354" s="4">
        <f t="shared" si="10"/>
        <v>15.714285714285715</v>
      </c>
      <c r="G354" s="4" t="str">
        <f t="shared" si="11"/>
        <v>In Stock</v>
      </c>
    </row>
    <row r="355" spans="1:7" x14ac:dyDescent="0.2">
      <c r="A355" s="4" t="s">
        <v>7</v>
      </c>
      <c r="B355" s="4" t="s">
        <v>8</v>
      </c>
      <c r="C355" s="4">
        <v>11</v>
      </c>
      <c r="D355" s="4">
        <v>48</v>
      </c>
      <c r="E355" s="4">
        <v>10</v>
      </c>
      <c r="F355" s="4">
        <f t="shared" si="10"/>
        <v>68.571428571428569</v>
      </c>
      <c r="G355" s="4" t="str">
        <f t="shared" si="11"/>
        <v>At Risk</v>
      </c>
    </row>
    <row r="356" spans="1:7" x14ac:dyDescent="0.2">
      <c r="A356" s="4" t="s">
        <v>7</v>
      </c>
      <c r="B356" s="4" t="s">
        <v>9</v>
      </c>
      <c r="C356" s="4">
        <v>112</v>
      </c>
      <c r="D356" s="4">
        <v>26</v>
      </c>
      <c r="E356" s="4">
        <v>21</v>
      </c>
      <c r="F356" s="4">
        <f t="shared" si="10"/>
        <v>78</v>
      </c>
      <c r="G356" s="4" t="str">
        <f t="shared" si="11"/>
        <v>In Stock</v>
      </c>
    </row>
    <row r="357" spans="1:7" x14ac:dyDescent="0.2">
      <c r="A357" s="4" t="s">
        <v>5</v>
      </c>
      <c r="B357" s="4" t="s">
        <v>11</v>
      </c>
      <c r="C357" s="4">
        <v>187</v>
      </c>
      <c r="D357" s="4">
        <v>73</v>
      </c>
      <c r="E357" s="4">
        <v>21</v>
      </c>
      <c r="F357" s="4">
        <f t="shared" si="10"/>
        <v>219</v>
      </c>
      <c r="G357" s="4" t="str">
        <f t="shared" si="11"/>
        <v>At Risk</v>
      </c>
    </row>
    <row r="358" spans="1:7" x14ac:dyDescent="0.2">
      <c r="A358" s="4" t="s">
        <v>7</v>
      </c>
      <c r="B358" s="4" t="s">
        <v>9</v>
      </c>
      <c r="C358" s="4">
        <v>69</v>
      </c>
      <c r="D358" s="4">
        <v>92</v>
      </c>
      <c r="E358" s="4">
        <v>10</v>
      </c>
      <c r="F358" s="4">
        <f t="shared" si="10"/>
        <v>131.42857142857144</v>
      </c>
      <c r="G358" s="4" t="str">
        <f t="shared" si="11"/>
        <v>At Risk</v>
      </c>
    </row>
    <row r="359" spans="1:7" x14ac:dyDescent="0.2">
      <c r="A359" s="4" t="s">
        <v>5</v>
      </c>
      <c r="B359" s="4" t="s">
        <v>11</v>
      </c>
      <c r="C359" s="4">
        <v>62</v>
      </c>
      <c r="D359" s="4">
        <v>37</v>
      </c>
      <c r="E359" s="4">
        <v>21</v>
      </c>
      <c r="F359" s="4">
        <f t="shared" si="10"/>
        <v>111</v>
      </c>
      <c r="G359" s="4" t="str">
        <f t="shared" si="11"/>
        <v>At Risk</v>
      </c>
    </row>
    <row r="360" spans="1:7" x14ac:dyDescent="0.2">
      <c r="A360" s="4" t="s">
        <v>5</v>
      </c>
      <c r="B360" s="4" t="s">
        <v>8</v>
      </c>
      <c r="C360" s="4">
        <v>21</v>
      </c>
      <c r="D360" s="4">
        <v>77</v>
      </c>
      <c r="E360" s="4">
        <v>21</v>
      </c>
      <c r="F360" s="4">
        <f t="shared" si="10"/>
        <v>231</v>
      </c>
      <c r="G360" s="4" t="str">
        <f t="shared" si="11"/>
        <v>At Risk</v>
      </c>
    </row>
    <row r="361" spans="1:7" x14ac:dyDescent="0.2">
      <c r="A361" s="4" t="s">
        <v>10</v>
      </c>
      <c r="B361" s="4" t="s">
        <v>6</v>
      </c>
      <c r="C361" s="4">
        <v>191</v>
      </c>
      <c r="D361" s="4">
        <v>26</v>
      </c>
      <c r="E361" s="4">
        <v>21</v>
      </c>
      <c r="F361" s="4">
        <f t="shared" si="10"/>
        <v>78</v>
      </c>
      <c r="G361" s="4" t="str">
        <f t="shared" si="11"/>
        <v>In Stock</v>
      </c>
    </row>
    <row r="362" spans="1:7" x14ac:dyDescent="0.2">
      <c r="A362" s="4" t="s">
        <v>10</v>
      </c>
      <c r="B362" s="4" t="s">
        <v>12</v>
      </c>
      <c r="C362" s="4">
        <v>137</v>
      </c>
      <c r="D362" s="4">
        <v>74</v>
      </c>
      <c r="E362" s="4">
        <v>10</v>
      </c>
      <c r="F362" s="4">
        <f t="shared" si="10"/>
        <v>105.71428571428572</v>
      </c>
      <c r="G362" s="4" t="str">
        <f t="shared" si="11"/>
        <v>In Stock</v>
      </c>
    </row>
    <row r="363" spans="1:7" x14ac:dyDescent="0.2">
      <c r="A363" s="4" t="s">
        <v>10</v>
      </c>
      <c r="B363" s="4" t="s">
        <v>9</v>
      </c>
      <c r="C363" s="4">
        <v>49</v>
      </c>
      <c r="D363" s="4">
        <v>23</v>
      </c>
      <c r="E363" s="4">
        <v>21</v>
      </c>
      <c r="F363" s="4">
        <f t="shared" si="10"/>
        <v>69</v>
      </c>
      <c r="G363" s="4" t="str">
        <f t="shared" si="11"/>
        <v>At Risk</v>
      </c>
    </row>
    <row r="364" spans="1:7" x14ac:dyDescent="0.2">
      <c r="A364" s="4" t="s">
        <v>5</v>
      </c>
      <c r="B364" s="4" t="s">
        <v>8</v>
      </c>
      <c r="C364" s="4">
        <v>163</v>
      </c>
      <c r="D364" s="4">
        <v>61</v>
      </c>
      <c r="E364" s="4">
        <v>7</v>
      </c>
      <c r="F364" s="4">
        <f t="shared" si="10"/>
        <v>61</v>
      </c>
      <c r="G364" s="4" t="str">
        <f t="shared" si="11"/>
        <v>In Stock</v>
      </c>
    </row>
    <row r="365" spans="1:7" x14ac:dyDescent="0.2">
      <c r="A365" s="4" t="s">
        <v>5</v>
      </c>
      <c r="B365" s="4" t="s">
        <v>8</v>
      </c>
      <c r="C365" s="4">
        <v>138</v>
      </c>
      <c r="D365" s="4">
        <v>42</v>
      </c>
      <c r="E365" s="4">
        <v>10</v>
      </c>
      <c r="F365" s="4">
        <f t="shared" si="10"/>
        <v>60</v>
      </c>
      <c r="G365" s="4" t="str">
        <f t="shared" si="11"/>
        <v>In Stock</v>
      </c>
    </row>
    <row r="366" spans="1:7" x14ac:dyDescent="0.2">
      <c r="A366" s="4" t="s">
        <v>5</v>
      </c>
      <c r="B366" s="4" t="s">
        <v>9</v>
      </c>
      <c r="C366" s="4">
        <v>57</v>
      </c>
      <c r="D366" s="4">
        <v>96</v>
      </c>
      <c r="E366" s="4">
        <v>10</v>
      </c>
      <c r="F366" s="4">
        <f t="shared" si="10"/>
        <v>137.14285714285714</v>
      </c>
      <c r="G366" s="4" t="str">
        <f t="shared" si="11"/>
        <v>At Risk</v>
      </c>
    </row>
    <row r="367" spans="1:7" x14ac:dyDescent="0.2">
      <c r="A367" s="4" t="s">
        <v>10</v>
      </c>
      <c r="B367" s="4" t="s">
        <v>11</v>
      </c>
      <c r="C367" s="4">
        <v>28</v>
      </c>
      <c r="D367" s="4">
        <v>13</v>
      </c>
      <c r="E367" s="4">
        <v>7</v>
      </c>
      <c r="F367" s="4">
        <f t="shared" si="10"/>
        <v>13</v>
      </c>
      <c r="G367" s="4" t="str">
        <f t="shared" si="11"/>
        <v>In Stock</v>
      </c>
    </row>
    <row r="368" spans="1:7" x14ac:dyDescent="0.2">
      <c r="A368" s="4" t="s">
        <v>5</v>
      </c>
      <c r="B368" s="4" t="s">
        <v>8</v>
      </c>
      <c r="C368" s="4">
        <v>38</v>
      </c>
      <c r="D368" s="4">
        <v>24</v>
      </c>
      <c r="E368" s="4">
        <v>14</v>
      </c>
      <c r="F368" s="4">
        <f t="shared" si="10"/>
        <v>48</v>
      </c>
      <c r="G368" s="4" t="str">
        <f t="shared" si="11"/>
        <v>At Risk</v>
      </c>
    </row>
    <row r="369" spans="1:7" x14ac:dyDescent="0.2">
      <c r="A369" s="4" t="s">
        <v>7</v>
      </c>
      <c r="B369" s="4" t="s">
        <v>8</v>
      </c>
      <c r="C369" s="4">
        <v>74</v>
      </c>
      <c r="D369" s="4">
        <v>41</v>
      </c>
      <c r="E369" s="4">
        <v>10</v>
      </c>
      <c r="F369" s="4">
        <f t="shared" si="10"/>
        <v>58.571428571428569</v>
      </c>
      <c r="G369" s="4" t="str">
        <f t="shared" si="11"/>
        <v>In Stock</v>
      </c>
    </row>
    <row r="370" spans="1:7" x14ac:dyDescent="0.2">
      <c r="A370" s="4" t="s">
        <v>5</v>
      </c>
      <c r="B370" s="4" t="s">
        <v>6</v>
      </c>
      <c r="C370" s="4">
        <v>21</v>
      </c>
      <c r="D370" s="4">
        <v>84</v>
      </c>
      <c r="E370" s="4">
        <v>14</v>
      </c>
      <c r="F370" s="4">
        <f t="shared" si="10"/>
        <v>168</v>
      </c>
      <c r="G370" s="4" t="str">
        <f t="shared" si="11"/>
        <v>At Risk</v>
      </c>
    </row>
    <row r="371" spans="1:7" x14ac:dyDescent="0.2">
      <c r="A371" s="4" t="s">
        <v>5</v>
      </c>
      <c r="B371" s="4" t="s">
        <v>12</v>
      </c>
      <c r="C371" s="4">
        <v>125</v>
      </c>
      <c r="D371" s="4">
        <v>65</v>
      </c>
      <c r="E371" s="4">
        <v>21</v>
      </c>
      <c r="F371" s="4">
        <f t="shared" si="10"/>
        <v>195</v>
      </c>
      <c r="G371" s="4" t="str">
        <f t="shared" si="11"/>
        <v>At Risk</v>
      </c>
    </row>
    <row r="372" spans="1:7" x14ac:dyDescent="0.2">
      <c r="A372" s="4" t="s">
        <v>7</v>
      </c>
      <c r="B372" s="4" t="s">
        <v>8</v>
      </c>
      <c r="C372" s="4">
        <v>46</v>
      </c>
      <c r="D372" s="4">
        <v>89</v>
      </c>
      <c r="E372" s="4">
        <v>7</v>
      </c>
      <c r="F372" s="4">
        <f t="shared" si="10"/>
        <v>89</v>
      </c>
      <c r="G372" s="4" t="str">
        <f t="shared" si="11"/>
        <v>At Risk</v>
      </c>
    </row>
    <row r="373" spans="1:7" x14ac:dyDescent="0.2">
      <c r="A373" s="4" t="s">
        <v>5</v>
      </c>
      <c r="B373" s="4" t="s">
        <v>6</v>
      </c>
      <c r="C373" s="4">
        <v>5</v>
      </c>
      <c r="D373" s="4">
        <v>28</v>
      </c>
      <c r="E373" s="4">
        <v>7</v>
      </c>
      <c r="F373" s="4">
        <f t="shared" si="10"/>
        <v>28</v>
      </c>
      <c r="G373" s="4" t="str">
        <f t="shared" si="11"/>
        <v>At Risk</v>
      </c>
    </row>
    <row r="374" spans="1:7" x14ac:dyDescent="0.2">
      <c r="A374" s="4" t="s">
        <v>7</v>
      </c>
      <c r="B374" s="4" t="s">
        <v>9</v>
      </c>
      <c r="C374" s="4">
        <v>0</v>
      </c>
      <c r="D374" s="4">
        <v>67</v>
      </c>
      <c r="E374" s="4">
        <v>21</v>
      </c>
      <c r="F374" s="4">
        <f t="shared" si="10"/>
        <v>201</v>
      </c>
      <c r="G374" s="4" t="str">
        <f t="shared" si="11"/>
        <v>Stockout</v>
      </c>
    </row>
    <row r="375" spans="1:7" x14ac:dyDescent="0.2">
      <c r="A375" s="4" t="s">
        <v>10</v>
      </c>
      <c r="B375" s="4" t="s">
        <v>11</v>
      </c>
      <c r="C375" s="4">
        <v>188</v>
      </c>
      <c r="D375" s="4">
        <v>44</v>
      </c>
      <c r="E375" s="4">
        <v>21</v>
      </c>
      <c r="F375" s="4">
        <f t="shared" si="10"/>
        <v>132</v>
      </c>
      <c r="G375" s="4" t="str">
        <f t="shared" si="11"/>
        <v>In Stock</v>
      </c>
    </row>
    <row r="376" spans="1:7" x14ac:dyDescent="0.2">
      <c r="A376" s="4" t="s">
        <v>7</v>
      </c>
      <c r="B376" s="4" t="s">
        <v>12</v>
      </c>
      <c r="C376" s="4">
        <v>23</v>
      </c>
      <c r="D376" s="4">
        <v>21</v>
      </c>
      <c r="E376" s="4">
        <v>10</v>
      </c>
      <c r="F376" s="4">
        <f t="shared" si="10"/>
        <v>30</v>
      </c>
      <c r="G376" s="4" t="str">
        <f t="shared" si="11"/>
        <v>At Risk</v>
      </c>
    </row>
    <row r="377" spans="1:7" x14ac:dyDescent="0.2">
      <c r="A377" s="4" t="s">
        <v>5</v>
      </c>
      <c r="B377" s="4" t="s">
        <v>6</v>
      </c>
      <c r="C377" s="4">
        <v>26</v>
      </c>
      <c r="D377" s="4">
        <v>81</v>
      </c>
      <c r="E377" s="4">
        <v>21</v>
      </c>
      <c r="F377" s="4">
        <f t="shared" si="10"/>
        <v>243</v>
      </c>
      <c r="G377" s="4" t="str">
        <f t="shared" si="11"/>
        <v>At Risk</v>
      </c>
    </row>
    <row r="378" spans="1:7" x14ac:dyDescent="0.2">
      <c r="A378" s="4" t="s">
        <v>10</v>
      </c>
      <c r="B378" s="4" t="s">
        <v>12</v>
      </c>
      <c r="C378" s="4">
        <v>144</v>
      </c>
      <c r="D378" s="4">
        <v>62</v>
      </c>
      <c r="E378" s="4">
        <v>21</v>
      </c>
      <c r="F378" s="4">
        <f t="shared" si="10"/>
        <v>186</v>
      </c>
      <c r="G378" s="4" t="str">
        <f t="shared" si="11"/>
        <v>At Risk</v>
      </c>
    </row>
    <row r="379" spans="1:7" x14ac:dyDescent="0.2">
      <c r="A379" s="4" t="s">
        <v>5</v>
      </c>
      <c r="B379" s="4" t="s">
        <v>9</v>
      </c>
      <c r="C379" s="4">
        <v>173</v>
      </c>
      <c r="D379" s="4">
        <v>59</v>
      </c>
      <c r="E379" s="4">
        <v>21</v>
      </c>
      <c r="F379" s="4">
        <f t="shared" si="10"/>
        <v>177</v>
      </c>
      <c r="G379" s="4" t="str">
        <f t="shared" si="11"/>
        <v>At Risk</v>
      </c>
    </row>
    <row r="380" spans="1:7" x14ac:dyDescent="0.2">
      <c r="A380" s="4" t="s">
        <v>5</v>
      </c>
      <c r="B380" s="4" t="s">
        <v>9</v>
      </c>
      <c r="C380" s="4">
        <v>92</v>
      </c>
      <c r="D380" s="4">
        <v>73</v>
      </c>
      <c r="E380" s="4">
        <v>21</v>
      </c>
      <c r="F380" s="4">
        <f t="shared" si="10"/>
        <v>219</v>
      </c>
      <c r="G380" s="4" t="str">
        <f t="shared" si="11"/>
        <v>At Risk</v>
      </c>
    </row>
    <row r="381" spans="1:7" x14ac:dyDescent="0.2">
      <c r="A381" s="4" t="s">
        <v>7</v>
      </c>
      <c r="B381" s="4" t="s">
        <v>6</v>
      </c>
      <c r="C381" s="4">
        <v>121</v>
      </c>
      <c r="D381" s="4">
        <v>12</v>
      </c>
      <c r="E381" s="4">
        <v>21</v>
      </c>
      <c r="F381" s="4">
        <f t="shared" si="10"/>
        <v>36</v>
      </c>
      <c r="G381" s="4" t="str">
        <f t="shared" si="11"/>
        <v>In Stock</v>
      </c>
    </row>
    <row r="382" spans="1:7" x14ac:dyDescent="0.2">
      <c r="A382" s="4" t="s">
        <v>10</v>
      </c>
      <c r="B382" s="4" t="s">
        <v>12</v>
      </c>
      <c r="C382" s="4">
        <v>198</v>
      </c>
      <c r="D382" s="4">
        <v>26</v>
      </c>
      <c r="E382" s="4">
        <v>10</v>
      </c>
      <c r="F382" s="4">
        <f t="shared" si="10"/>
        <v>37.142857142857146</v>
      </c>
      <c r="G382" s="4" t="str">
        <f t="shared" si="11"/>
        <v>In Stock</v>
      </c>
    </row>
    <row r="383" spans="1:7" x14ac:dyDescent="0.2">
      <c r="A383" s="4" t="s">
        <v>7</v>
      </c>
      <c r="B383" s="4" t="s">
        <v>12</v>
      </c>
      <c r="C383" s="4">
        <v>187</v>
      </c>
      <c r="D383" s="4">
        <v>72</v>
      </c>
      <c r="E383" s="4">
        <v>10</v>
      </c>
      <c r="F383" s="4">
        <f t="shared" si="10"/>
        <v>102.85714285714286</v>
      </c>
      <c r="G383" s="4" t="str">
        <f t="shared" si="11"/>
        <v>In Stock</v>
      </c>
    </row>
    <row r="384" spans="1:7" x14ac:dyDescent="0.2">
      <c r="A384" s="4" t="s">
        <v>10</v>
      </c>
      <c r="B384" s="4" t="s">
        <v>8</v>
      </c>
      <c r="C384" s="4">
        <v>116</v>
      </c>
      <c r="D384" s="4">
        <v>11</v>
      </c>
      <c r="E384" s="4">
        <v>21</v>
      </c>
      <c r="F384" s="4">
        <f t="shared" si="10"/>
        <v>33</v>
      </c>
      <c r="G384" s="4" t="str">
        <f t="shared" si="11"/>
        <v>In Stock</v>
      </c>
    </row>
    <row r="385" spans="1:7" x14ac:dyDescent="0.2">
      <c r="A385" s="4" t="s">
        <v>5</v>
      </c>
      <c r="B385" s="4" t="s">
        <v>8</v>
      </c>
      <c r="C385" s="4">
        <v>71</v>
      </c>
      <c r="D385" s="4">
        <v>30</v>
      </c>
      <c r="E385" s="4">
        <v>10</v>
      </c>
      <c r="F385" s="4">
        <f t="shared" si="10"/>
        <v>42.857142857142861</v>
      </c>
      <c r="G385" s="4" t="str">
        <f t="shared" si="11"/>
        <v>In Stock</v>
      </c>
    </row>
    <row r="386" spans="1:7" x14ac:dyDescent="0.2">
      <c r="A386" s="4" t="s">
        <v>10</v>
      </c>
      <c r="B386" s="4" t="s">
        <v>11</v>
      </c>
      <c r="C386" s="4">
        <v>109</v>
      </c>
      <c r="D386" s="4">
        <v>47</v>
      </c>
      <c r="E386" s="4">
        <v>21</v>
      </c>
      <c r="F386" s="4">
        <f t="shared" si="10"/>
        <v>141</v>
      </c>
      <c r="G386" s="4" t="str">
        <f t="shared" si="11"/>
        <v>At Risk</v>
      </c>
    </row>
    <row r="387" spans="1:7" x14ac:dyDescent="0.2">
      <c r="A387" s="4" t="s">
        <v>5</v>
      </c>
      <c r="B387" s="4" t="s">
        <v>8</v>
      </c>
      <c r="C387" s="4">
        <v>32</v>
      </c>
      <c r="D387" s="4">
        <v>50</v>
      </c>
      <c r="E387" s="4">
        <v>21</v>
      </c>
      <c r="F387" s="4">
        <f t="shared" ref="F387:F450" si="12">D387*(E387/7)</f>
        <v>150</v>
      </c>
      <c r="G387" s="4" t="str">
        <f t="shared" ref="G387:G450" si="13">IF(C387=0,"Stockout",IF(C387&lt;F387,"At Risk","In Stock"))</f>
        <v>At Risk</v>
      </c>
    </row>
    <row r="388" spans="1:7" x14ac:dyDescent="0.2">
      <c r="A388" s="4" t="s">
        <v>5</v>
      </c>
      <c r="B388" s="4" t="s">
        <v>9</v>
      </c>
      <c r="C388" s="4">
        <v>87</v>
      </c>
      <c r="D388" s="4">
        <v>50</v>
      </c>
      <c r="E388" s="4">
        <v>7</v>
      </c>
      <c r="F388" s="4">
        <f t="shared" si="12"/>
        <v>50</v>
      </c>
      <c r="G388" s="4" t="str">
        <f t="shared" si="13"/>
        <v>In Stock</v>
      </c>
    </row>
    <row r="389" spans="1:7" x14ac:dyDescent="0.2">
      <c r="A389" s="4" t="s">
        <v>7</v>
      </c>
      <c r="B389" s="4" t="s">
        <v>6</v>
      </c>
      <c r="C389" s="4">
        <v>147</v>
      </c>
      <c r="D389" s="4">
        <v>42</v>
      </c>
      <c r="E389" s="4">
        <v>10</v>
      </c>
      <c r="F389" s="4">
        <f t="shared" si="12"/>
        <v>60</v>
      </c>
      <c r="G389" s="4" t="str">
        <f t="shared" si="13"/>
        <v>In Stock</v>
      </c>
    </row>
    <row r="390" spans="1:7" x14ac:dyDescent="0.2">
      <c r="A390" s="4" t="s">
        <v>10</v>
      </c>
      <c r="B390" s="4" t="s">
        <v>6</v>
      </c>
      <c r="C390" s="4">
        <v>96</v>
      </c>
      <c r="D390" s="4">
        <v>11</v>
      </c>
      <c r="E390" s="4">
        <v>7</v>
      </c>
      <c r="F390" s="4">
        <f t="shared" si="12"/>
        <v>11</v>
      </c>
      <c r="G390" s="4" t="str">
        <f t="shared" si="13"/>
        <v>In Stock</v>
      </c>
    </row>
    <row r="391" spans="1:7" x14ac:dyDescent="0.2">
      <c r="A391" s="4" t="s">
        <v>7</v>
      </c>
      <c r="B391" s="4" t="s">
        <v>12</v>
      </c>
      <c r="C391" s="4">
        <v>157</v>
      </c>
      <c r="D391" s="4">
        <v>42</v>
      </c>
      <c r="E391" s="4">
        <v>7</v>
      </c>
      <c r="F391" s="4">
        <f t="shared" si="12"/>
        <v>42</v>
      </c>
      <c r="G391" s="4" t="str">
        <f t="shared" si="13"/>
        <v>In Stock</v>
      </c>
    </row>
    <row r="392" spans="1:7" x14ac:dyDescent="0.2">
      <c r="A392" s="4" t="s">
        <v>10</v>
      </c>
      <c r="B392" s="4" t="s">
        <v>11</v>
      </c>
      <c r="C392" s="4">
        <v>165</v>
      </c>
      <c r="D392" s="4">
        <v>99</v>
      </c>
      <c r="E392" s="4">
        <v>10</v>
      </c>
      <c r="F392" s="4">
        <f t="shared" si="12"/>
        <v>141.42857142857144</v>
      </c>
      <c r="G392" s="4" t="str">
        <f t="shared" si="13"/>
        <v>In Stock</v>
      </c>
    </row>
    <row r="393" spans="1:7" x14ac:dyDescent="0.2">
      <c r="A393" s="4" t="s">
        <v>10</v>
      </c>
      <c r="B393" s="4" t="s">
        <v>11</v>
      </c>
      <c r="C393" s="4">
        <v>142</v>
      </c>
      <c r="D393" s="4">
        <v>53</v>
      </c>
      <c r="E393" s="4">
        <v>7</v>
      </c>
      <c r="F393" s="4">
        <f t="shared" si="12"/>
        <v>53</v>
      </c>
      <c r="G393" s="4" t="str">
        <f t="shared" si="13"/>
        <v>In Stock</v>
      </c>
    </row>
    <row r="394" spans="1:7" x14ac:dyDescent="0.2">
      <c r="A394" s="4" t="s">
        <v>5</v>
      </c>
      <c r="B394" s="4" t="s">
        <v>8</v>
      </c>
      <c r="C394" s="4">
        <v>194</v>
      </c>
      <c r="D394" s="4">
        <v>15</v>
      </c>
      <c r="E394" s="4">
        <v>7</v>
      </c>
      <c r="F394" s="4">
        <f t="shared" si="12"/>
        <v>15</v>
      </c>
      <c r="G394" s="4" t="str">
        <f t="shared" si="13"/>
        <v>In Stock</v>
      </c>
    </row>
    <row r="395" spans="1:7" x14ac:dyDescent="0.2">
      <c r="A395" s="4" t="s">
        <v>10</v>
      </c>
      <c r="B395" s="4" t="s">
        <v>12</v>
      </c>
      <c r="C395" s="4">
        <v>102</v>
      </c>
      <c r="D395" s="4">
        <v>41</v>
      </c>
      <c r="E395" s="4">
        <v>7</v>
      </c>
      <c r="F395" s="4">
        <f t="shared" si="12"/>
        <v>41</v>
      </c>
      <c r="G395" s="4" t="str">
        <f t="shared" si="13"/>
        <v>In Stock</v>
      </c>
    </row>
    <row r="396" spans="1:7" x14ac:dyDescent="0.2">
      <c r="A396" s="4" t="s">
        <v>10</v>
      </c>
      <c r="B396" s="4" t="s">
        <v>6</v>
      </c>
      <c r="C396" s="4">
        <v>7</v>
      </c>
      <c r="D396" s="4">
        <v>81</v>
      </c>
      <c r="E396" s="4">
        <v>10</v>
      </c>
      <c r="F396" s="4">
        <f t="shared" si="12"/>
        <v>115.71428571428572</v>
      </c>
      <c r="G396" s="4" t="str">
        <f t="shared" si="13"/>
        <v>At Risk</v>
      </c>
    </row>
    <row r="397" spans="1:7" x14ac:dyDescent="0.2">
      <c r="A397" s="4" t="s">
        <v>10</v>
      </c>
      <c r="B397" s="4" t="s">
        <v>6</v>
      </c>
      <c r="C397" s="4">
        <v>61</v>
      </c>
      <c r="D397" s="4">
        <v>16</v>
      </c>
      <c r="E397" s="4">
        <v>14</v>
      </c>
      <c r="F397" s="4">
        <f t="shared" si="12"/>
        <v>32</v>
      </c>
      <c r="G397" s="4" t="str">
        <f t="shared" si="13"/>
        <v>In Stock</v>
      </c>
    </row>
    <row r="398" spans="1:7" x14ac:dyDescent="0.2">
      <c r="A398" s="4" t="s">
        <v>10</v>
      </c>
      <c r="B398" s="4" t="s">
        <v>11</v>
      </c>
      <c r="C398" s="4">
        <v>21</v>
      </c>
      <c r="D398" s="4">
        <v>35</v>
      </c>
      <c r="E398" s="4">
        <v>14</v>
      </c>
      <c r="F398" s="4">
        <f t="shared" si="12"/>
        <v>70</v>
      </c>
      <c r="G398" s="4" t="str">
        <f t="shared" si="13"/>
        <v>At Risk</v>
      </c>
    </row>
    <row r="399" spans="1:7" x14ac:dyDescent="0.2">
      <c r="A399" s="4" t="s">
        <v>5</v>
      </c>
      <c r="B399" s="4" t="s">
        <v>12</v>
      </c>
      <c r="C399" s="4">
        <v>187</v>
      </c>
      <c r="D399" s="4">
        <v>23</v>
      </c>
      <c r="E399" s="4">
        <v>14</v>
      </c>
      <c r="F399" s="4">
        <f t="shared" si="12"/>
        <v>46</v>
      </c>
      <c r="G399" s="4" t="str">
        <f t="shared" si="13"/>
        <v>In Stock</v>
      </c>
    </row>
    <row r="400" spans="1:7" x14ac:dyDescent="0.2">
      <c r="A400" s="4" t="s">
        <v>10</v>
      </c>
      <c r="B400" s="4" t="s">
        <v>6</v>
      </c>
      <c r="C400" s="4">
        <v>86</v>
      </c>
      <c r="D400" s="4">
        <v>21</v>
      </c>
      <c r="E400" s="4">
        <v>7</v>
      </c>
      <c r="F400" s="4">
        <f t="shared" si="12"/>
        <v>21</v>
      </c>
      <c r="G400" s="4" t="str">
        <f t="shared" si="13"/>
        <v>In Stock</v>
      </c>
    </row>
    <row r="401" spans="1:7" x14ac:dyDescent="0.2">
      <c r="A401" s="4" t="s">
        <v>7</v>
      </c>
      <c r="B401" s="4" t="s">
        <v>8</v>
      </c>
      <c r="C401" s="4">
        <v>121</v>
      </c>
      <c r="D401" s="4">
        <v>28</v>
      </c>
      <c r="E401" s="4">
        <v>14</v>
      </c>
      <c r="F401" s="4">
        <f t="shared" si="12"/>
        <v>56</v>
      </c>
      <c r="G401" s="4" t="str">
        <f t="shared" si="13"/>
        <v>In Stock</v>
      </c>
    </row>
    <row r="402" spans="1:7" x14ac:dyDescent="0.2">
      <c r="A402" s="4" t="s">
        <v>10</v>
      </c>
      <c r="B402" s="4" t="s">
        <v>6</v>
      </c>
      <c r="C402" s="4">
        <v>172</v>
      </c>
      <c r="D402" s="4">
        <v>17</v>
      </c>
      <c r="E402" s="4">
        <v>7</v>
      </c>
      <c r="F402" s="4">
        <f t="shared" si="12"/>
        <v>17</v>
      </c>
      <c r="G402" s="4" t="str">
        <f t="shared" si="13"/>
        <v>In Stock</v>
      </c>
    </row>
    <row r="403" spans="1:7" x14ac:dyDescent="0.2">
      <c r="A403" s="4" t="s">
        <v>5</v>
      </c>
      <c r="B403" s="4" t="s">
        <v>8</v>
      </c>
      <c r="C403" s="4">
        <v>182</v>
      </c>
      <c r="D403" s="4">
        <v>41</v>
      </c>
      <c r="E403" s="4">
        <v>14</v>
      </c>
      <c r="F403" s="4">
        <f t="shared" si="12"/>
        <v>82</v>
      </c>
      <c r="G403" s="4" t="str">
        <f t="shared" si="13"/>
        <v>In Stock</v>
      </c>
    </row>
    <row r="404" spans="1:7" x14ac:dyDescent="0.2">
      <c r="A404" s="4" t="s">
        <v>10</v>
      </c>
      <c r="B404" s="4" t="s">
        <v>11</v>
      </c>
      <c r="C404" s="4">
        <v>149</v>
      </c>
      <c r="D404" s="4">
        <v>46</v>
      </c>
      <c r="E404" s="4">
        <v>21</v>
      </c>
      <c r="F404" s="4">
        <f t="shared" si="12"/>
        <v>138</v>
      </c>
      <c r="G404" s="4" t="str">
        <f t="shared" si="13"/>
        <v>In Stock</v>
      </c>
    </row>
    <row r="405" spans="1:7" x14ac:dyDescent="0.2">
      <c r="A405" s="4" t="s">
        <v>7</v>
      </c>
      <c r="B405" s="4" t="s">
        <v>9</v>
      </c>
      <c r="C405" s="4">
        <v>130</v>
      </c>
      <c r="D405" s="4">
        <v>37</v>
      </c>
      <c r="E405" s="4">
        <v>10</v>
      </c>
      <c r="F405" s="4">
        <f t="shared" si="12"/>
        <v>52.857142857142861</v>
      </c>
      <c r="G405" s="4" t="str">
        <f t="shared" si="13"/>
        <v>In Stock</v>
      </c>
    </row>
    <row r="406" spans="1:7" x14ac:dyDescent="0.2">
      <c r="A406" s="4" t="s">
        <v>5</v>
      </c>
      <c r="B406" s="4" t="s">
        <v>9</v>
      </c>
      <c r="C406" s="4">
        <v>188</v>
      </c>
      <c r="D406" s="4">
        <v>63</v>
      </c>
      <c r="E406" s="4">
        <v>14</v>
      </c>
      <c r="F406" s="4">
        <f t="shared" si="12"/>
        <v>126</v>
      </c>
      <c r="G406" s="4" t="str">
        <f t="shared" si="13"/>
        <v>In Stock</v>
      </c>
    </row>
    <row r="407" spans="1:7" x14ac:dyDescent="0.2">
      <c r="A407" s="4" t="s">
        <v>5</v>
      </c>
      <c r="B407" s="4" t="s">
        <v>12</v>
      </c>
      <c r="C407" s="4">
        <v>134</v>
      </c>
      <c r="D407" s="4">
        <v>85</v>
      </c>
      <c r="E407" s="4">
        <v>7</v>
      </c>
      <c r="F407" s="4">
        <f t="shared" si="12"/>
        <v>85</v>
      </c>
      <c r="G407" s="4" t="str">
        <f t="shared" si="13"/>
        <v>In Stock</v>
      </c>
    </row>
    <row r="408" spans="1:7" x14ac:dyDescent="0.2">
      <c r="A408" s="4" t="s">
        <v>10</v>
      </c>
      <c r="B408" s="4" t="s">
        <v>8</v>
      </c>
      <c r="C408" s="4">
        <v>158</v>
      </c>
      <c r="D408" s="4">
        <v>67</v>
      </c>
      <c r="E408" s="4">
        <v>7</v>
      </c>
      <c r="F408" s="4">
        <f t="shared" si="12"/>
        <v>67</v>
      </c>
      <c r="G408" s="4" t="str">
        <f t="shared" si="13"/>
        <v>In Stock</v>
      </c>
    </row>
    <row r="409" spans="1:7" x14ac:dyDescent="0.2">
      <c r="A409" s="4" t="s">
        <v>7</v>
      </c>
      <c r="B409" s="4" t="s">
        <v>6</v>
      </c>
      <c r="C409" s="4">
        <v>107</v>
      </c>
      <c r="D409" s="4">
        <v>29</v>
      </c>
      <c r="E409" s="4">
        <v>21</v>
      </c>
      <c r="F409" s="4">
        <f t="shared" si="12"/>
        <v>87</v>
      </c>
      <c r="G409" s="4" t="str">
        <f t="shared" si="13"/>
        <v>In Stock</v>
      </c>
    </row>
    <row r="410" spans="1:7" x14ac:dyDescent="0.2">
      <c r="A410" s="4" t="s">
        <v>10</v>
      </c>
      <c r="B410" s="4" t="s">
        <v>12</v>
      </c>
      <c r="C410" s="4">
        <v>178</v>
      </c>
      <c r="D410" s="4">
        <v>45</v>
      </c>
      <c r="E410" s="4">
        <v>10</v>
      </c>
      <c r="F410" s="4">
        <f t="shared" si="12"/>
        <v>64.285714285714292</v>
      </c>
      <c r="G410" s="4" t="str">
        <f t="shared" si="13"/>
        <v>In Stock</v>
      </c>
    </row>
    <row r="411" spans="1:7" x14ac:dyDescent="0.2">
      <c r="A411" s="4" t="s">
        <v>7</v>
      </c>
      <c r="B411" s="4" t="s">
        <v>11</v>
      </c>
      <c r="C411" s="4">
        <v>65</v>
      </c>
      <c r="D411" s="4">
        <v>88</v>
      </c>
      <c r="E411" s="4">
        <v>10</v>
      </c>
      <c r="F411" s="4">
        <f t="shared" si="12"/>
        <v>125.71428571428572</v>
      </c>
      <c r="G411" s="4" t="str">
        <f t="shared" si="13"/>
        <v>At Risk</v>
      </c>
    </row>
    <row r="412" spans="1:7" x14ac:dyDescent="0.2">
      <c r="A412" s="4" t="s">
        <v>10</v>
      </c>
      <c r="B412" s="4" t="s">
        <v>11</v>
      </c>
      <c r="C412" s="4">
        <v>114</v>
      </c>
      <c r="D412" s="4">
        <v>67</v>
      </c>
      <c r="E412" s="4">
        <v>10</v>
      </c>
      <c r="F412" s="4">
        <f t="shared" si="12"/>
        <v>95.714285714285722</v>
      </c>
      <c r="G412" s="4" t="str">
        <f t="shared" si="13"/>
        <v>In Stock</v>
      </c>
    </row>
    <row r="413" spans="1:7" x14ac:dyDescent="0.2">
      <c r="A413" s="4" t="s">
        <v>7</v>
      </c>
      <c r="B413" s="4" t="s">
        <v>6</v>
      </c>
      <c r="C413" s="4">
        <v>130</v>
      </c>
      <c r="D413" s="4">
        <v>27</v>
      </c>
      <c r="E413" s="4">
        <v>21</v>
      </c>
      <c r="F413" s="4">
        <f t="shared" si="12"/>
        <v>81</v>
      </c>
      <c r="G413" s="4" t="str">
        <f t="shared" si="13"/>
        <v>In Stock</v>
      </c>
    </row>
    <row r="414" spans="1:7" x14ac:dyDescent="0.2">
      <c r="A414" s="4" t="s">
        <v>7</v>
      </c>
      <c r="B414" s="4" t="s">
        <v>12</v>
      </c>
      <c r="C414" s="4">
        <v>98</v>
      </c>
      <c r="D414" s="4">
        <v>35</v>
      </c>
      <c r="E414" s="4">
        <v>21</v>
      </c>
      <c r="F414" s="4">
        <f t="shared" si="12"/>
        <v>105</v>
      </c>
      <c r="G414" s="4" t="str">
        <f t="shared" si="13"/>
        <v>At Risk</v>
      </c>
    </row>
    <row r="415" spans="1:7" x14ac:dyDescent="0.2">
      <c r="A415" s="4" t="s">
        <v>10</v>
      </c>
      <c r="B415" s="4" t="s">
        <v>11</v>
      </c>
      <c r="C415" s="4">
        <v>171</v>
      </c>
      <c r="D415" s="4">
        <v>23</v>
      </c>
      <c r="E415" s="4">
        <v>10</v>
      </c>
      <c r="F415" s="4">
        <f t="shared" si="12"/>
        <v>32.857142857142861</v>
      </c>
      <c r="G415" s="4" t="str">
        <f t="shared" si="13"/>
        <v>In Stock</v>
      </c>
    </row>
    <row r="416" spans="1:7" x14ac:dyDescent="0.2">
      <c r="A416" s="4" t="s">
        <v>10</v>
      </c>
      <c r="B416" s="4" t="s">
        <v>8</v>
      </c>
      <c r="C416" s="4">
        <v>68</v>
      </c>
      <c r="D416" s="4">
        <v>47</v>
      </c>
      <c r="E416" s="4">
        <v>7</v>
      </c>
      <c r="F416" s="4">
        <f t="shared" si="12"/>
        <v>47</v>
      </c>
      <c r="G416" s="4" t="str">
        <f t="shared" si="13"/>
        <v>In Stock</v>
      </c>
    </row>
    <row r="417" spans="1:7" x14ac:dyDescent="0.2">
      <c r="A417" s="4" t="s">
        <v>7</v>
      </c>
      <c r="B417" s="4" t="s">
        <v>6</v>
      </c>
      <c r="C417" s="4">
        <v>124</v>
      </c>
      <c r="D417" s="4">
        <v>23</v>
      </c>
      <c r="E417" s="4">
        <v>21</v>
      </c>
      <c r="F417" s="4">
        <f t="shared" si="12"/>
        <v>69</v>
      </c>
      <c r="G417" s="4" t="str">
        <f t="shared" si="13"/>
        <v>In Stock</v>
      </c>
    </row>
    <row r="418" spans="1:7" x14ac:dyDescent="0.2">
      <c r="A418" s="4" t="s">
        <v>5</v>
      </c>
      <c r="B418" s="4" t="s">
        <v>12</v>
      </c>
      <c r="C418" s="4">
        <v>83</v>
      </c>
      <c r="D418" s="4">
        <v>11</v>
      </c>
      <c r="E418" s="4">
        <v>14</v>
      </c>
      <c r="F418" s="4">
        <f t="shared" si="12"/>
        <v>22</v>
      </c>
      <c r="G418" s="4" t="str">
        <f t="shared" si="13"/>
        <v>In Stock</v>
      </c>
    </row>
    <row r="419" spans="1:7" x14ac:dyDescent="0.2">
      <c r="A419" s="4" t="s">
        <v>10</v>
      </c>
      <c r="B419" s="4" t="s">
        <v>12</v>
      </c>
      <c r="C419" s="4">
        <v>122</v>
      </c>
      <c r="D419" s="4">
        <v>98</v>
      </c>
      <c r="E419" s="4">
        <v>7</v>
      </c>
      <c r="F419" s="4">
        <f t="shared" si="12"/>
        <v>98</v>
      </c>
      <c r="G419" s="4" t="str">
        <f t="shared" si="13"/>
        <v>In Stock</v>
      </c>
    </row>
    <row r="420" spans="1:7" x14ac:dyDescent="0.2">
      <c r="A420" s="4" t="s">
        <v>10</v>
      </c>
      <c r="B420" s="4" t="s">
        <v>9</v>
      </c>
      <c r="C420" s="4">
        <v>4</v>
      </c>
      <c r="D420" s="4">
        <v>74</v>
      </c>
      <c r="E420" s="4">
        <v>21</v>
      </c>
      <c r="F420" s="4">
        <f t="shared" si="12"/>
        <v>222</v>
      </c>
      <c r="G420" s="4" t="str">
        <f t="shared" si="13"/>
        <v>At Risk</v>
      </c>
    </row>
    <row r="421" spans="1:7" x14ac:dyDescent="0.2">
      <c r="A421" s="4" t="s">
        <v>7</v>
      </c>
      <c r="B421" s="4" t="s">
        <v>9</v>
      </c>
      <c r="C421" s="4">
        <v>9</v>
      </c>
      <c r="D421" s="4">
        <v>76</v>
      </c>
      <c r="E421" s="4">
        <v>10</v>
      </c>
      <c r="F421" s="4">
        <f t="shared" si="12"/>
        <v>108.57142857142857</v>
      </c>
      <c r="G421" s="4" t="str">
        <f t="shared" si="13"/>
        <v>At Risk</v>
      </c>
    </row>
    <row r="422" spans="1:7" x14ac:dyDescent="0.2">
      <c r="A422" s="4" t="s">
        <v>10</v>
      </c>
      <c r="B422" s="4" t="s">
        <v>11</v>
      </c>
      <c r="C422" s="4">
        <v>92</v>
      </c>
      <c r="D422" s="4">
        <v>19</v>
      </c>
      <c r="E422" s="4">
        <v>21</v>
      </c>
      <c r="F422" s="4">
        <f t="shared" si="12"/>
        <v>57</v>
      </c>
      <c r="G422" s="4" t="str">
        <f t="shared" si="13"/>
        <v>In Stock</v>
      </c>
    </row>
    <row r="423" spans="1:7" x14ac:dyDescent="0.2">
      <c r="A423" s="4" t="s">
        <v>10</v>
      </c>
      <c r="B423" s="4" t="s">
        <v>12</v>
      </c>
      <c r="C423" s="4">
        <v>0</v>
      </c>
      <c r="D423" s="4">
        <v>14</v>
      </c>
      <c r="E423" s="4">
        <v>21</v>
      </c>
      <c r="F423" s="4">
        <f t="shared" si="12"/>
        <v>42</v>
      </c>
      <c r="G423" s="4" t="str">
        <f t="shared" si="13"/>
        <v>Stockout</v>
      </c>
    </row>
    <row r="424" spans="1:7" x14ac:dyDescent="0.2">
      <c r="A424" s="4" t="s">
        <v>5</v>
      </c>
      <c r="B424" s="4" t="s">
        <v>6</v>
      </c>
      <c r="C424" s="4">
        <v>0</v>
      </c>
      <c r="D424" s="4">
        <v>66</v>
      </c>
      <c r="E424" s="4">
        <v>21</v>
      </c>
      <c r="F424" s="4">
        <f t="shared" si="12"/>
        <v>198</v>
      </c>
      <c r="G424" s="4" t="str">
        <f t="shared" si="13"/>
        <v>Stockout</v>
      </c>
    </row>
    <row r="425" spans="1:7" x14ac:dyDescent="0.2">
      <c r="A425" s="4" t="s">
        <v>10</v>
      </c>
      <c r="B425" s="4" t="s">
        <v>6</v>
      </c>
      <c r="C425" s="4">
        <v>27</v>
      </c>
      <c r="D425" s="4">
        <v>46</v>
      </c>
      <c r="E425" s="4">
        <v>14</v>
      </c>
      <c r="F425" s="4">
        <f t="shared" si="12"/>
        <v>92</v>
      </c>
      <c r="G425" s="4" t="str">
        <f t="shared" si="13"/>
        <v>At Risk</v>
      </c>
    </row>
    <row r="426" spans="1:7" x14ac:dyDescent="0.2">
      <c r="A426" s="4" t="s">
        <v>7</v>
      </c>
      <c r="B426" s="4" t="s">
        <v>6</v>
      </c>
      <c r="C426" s="4">
        <v>164</v>
      </c>
      <c r="D426" s="4">
        <v>58</v>
      </c>
      <c r="E426" s="4">
        <v>7</v>
      </c>
      <c r="F426" s="4">
        <f t="shared" si="12"/>
        <v>58</v>
      </c>
      <c r="G426" s="4" t="str">
        <f t="shared" si="13"/>
        <v>In Stock</v>
      </c>
    </row>
    <row r="427" spans="1:7" x14ac:dyDescent="0.2">
      <c r="A427" s="4" t="s">
        <v>5</v>
      </c>
      <c r="B427" s="4" t="s">
        <v>6</v>
      </c>
      <c r="C427" s="4">
        <v>188</v>
      </c>
      <c r="D427" s="4">
        <v>29</v>
      </c>
      <c r="E427" s="4">
        <v>10</v>
      </c>
      <c r="F427" s="4">
        <f t="shared" si="12"/>
        <v>41.428571428571431</v>
      </c>
      <c r="G427" s="4" t="str">
        <f t="shared" si="13"/>
        <v>In Stock</v>
      </c>
    </row>
    <row r="428" spans="1:7" x14ac:dyDescent="0.2">
      <c r="A428" s="4" t="s">
        <v>10</v>
      </c>
      <c r="B428" s="4" t="s">
        <v>11</v>
      </c>
      <c r="C428" s="4">
        <v>36</v>
      </c>
      <c r="D428" s="4">
        <v>29</v>
      </c>
      <c r="E428" s="4">
        <v>10</v>
      </c>
      <c r="F428" s="4">
        <f t="shared" si="12"/>
        <v>41.428571428571431</v>
      </c>
      <c r="G428" s="4" t="str">
        <f t="shared" si="13"/>
        <v>At Risk</v>
      </c>
    </row>
    <row r="429" spans="1:7" x14ac:dyDescent="0.2">
      <c r="A429" s="4" t="s">
        <v>7</v>
      </c>
      <c r="B429" s="4" t="s">
        <v>12</v>
      </c>
      <c r="C429" s="4">
        <v>118</v>
      </c>
      <c r="D429" s="4">
        <v>44</v>
      </c>
      <c r="E429" s="4">
        <v>10</v>
      </c>
      <c r="F429" s="4">
        <f t="shared" si="12"/>
        <v>62.857142857142861</v>
      </c>
      <c r="G429" s="4" t="str">
        <f t="shared" si="13"/>
        <v>In Stock</v>
      </c>
    </row>
    <row r="430" spans="1:7" x14ac:dyDescent="0.2">
      <c r="A430" s="4" t="s">
        <v>7</v>
      </c>
      <c r="B430" s="4" t="s">
        <v>8</v>
      </c>
      <c r="C430" s="4">
        <v>58</v>
      </c>
      <c r="D430" s="4">
        <v>78</v>
      </c>
      <c r="E430" s="4">
        <v>7</v>
      </c>
      <c r="F430" s="4">
        <f t="shared" si="12"/>
        <v>78</v>
      </c>
      <c r="G430" s="4" t="str">
        <f t="shared" si="13"/>
        <v>At Risk</v>
      </c>
    </row>
    <row r="431" spans="1:7" x14ac:dyDescent="0.2">
      <c r="A431" s="4" t="s">
        <v>7</v>
      </c>
      <c r="B431" s="4" t="s">
        <v>9</v>
      </c>
      <c r="C431" s="4">
        <v>11</v>
      </c>
      <c r="D431" s="4">
        <v>29</v>
      </c>
      <c r="E431" s="4">
        <v>7</v>
      </c>
      <c r="F431" s="4">
        <f t="shared" si="12"/>
        <v>29</v>
      </c>
      <c r="G431" s="4" t="str">
        <f t="shared" si="13"/>
        <v>At Risk</v>
      </c>
    </row>
    <row r="432" spans="1:7" x14ac:dyDescent="0.2">
      <c r="A432" s="4" t="s">
        <v>10</v>
      </c>
      <c r="B432" s="4" t="s">
        <v>9</v>
      </c>
      <c r="C432" s="4">
        <v>42</v>
      </c>
      <c r="D432" s="4">
        <v>98</v>
      </c>
      <c r="E432" s="4">
        <v>10</v>
      </c>
      <c r="F432" s="4">
        <f t="shared" si="12"/>
        <v>140</v>
      </c>
      <c r="G432" s="4" t="str">
        <f t="shared" si="13"/>
        <v>At Risk</v>
      </c>
    </row>
    <row r="433" spans="1:7" x14ac:dyDescent="0.2">
      <c r="A433" s="4" t="s">
        <v>7</v>
      </c>
      <c r="B433" s="4" t="s">
        <v>12</v>
      </c>
      <c r="C433" s="4">
        <v>38</v>
      </c>
      <c r="D433" s="4">
        <v>65</v>
      </c>
      <c r="E433" s="4">
        <v>14</v>
      </c>
      <c r="F433" s="4">
        <f t="shared" si="12"/>
        <v>130</v>
      </c>
      <c r="G433" s="4" t="str">
        <f t="shared" si="13"/>
        <v>At Risk</v>
      </c>
    </row>
    <row r="434" spans="1:7" x14ac:dyDescent="0.2">
      <c r="A434" s="4" t="s">
        <v>5</v>
      </c>
      <c r="B434" s="4" t="s">
        <v>11</v>
      </c>
      <c r="C434" s="4">
        <v>150</v>
      </c>
      <c r="D434" s="4">
        <v>53</v>
      </c>
      <c r="E434" s="4">
        <v>10</v>
      </c>
      <c r="F434" s="4">
        <f t="shared" si="12"/>
        <v>75.714285714285722</v>
      </c>
      <c r="G434" s="4" t="str">
        <f t="shared" si="13"/>
        <v>In Stock</v>
      </c>
    </row>
    <row r="435" spans="1:7" x14ac:dyDescent="0.2">
      <c r="A435" s="4" t="s">
        <v>5</v>
      </c>
      <c r="B435" s="4" t="s">
        <v>8</v>
      </c>
      <c r="C435" s="4">
        <v>51</v>
      </c>
      <c r="D435" s="4">
        <v>89</v>
      </c>
      <c r="E435" s="4">
        <v>10</v>
      </c>
      <c r="F435" s="4">
        <f t="shared" si="12"/>
        <v>127.14285714285714</v>
      </c>
      <c r="G435" s="4" t="str">
        <f t="shared" si="13"/>
        <v>At Risk</v>
      </c>
    </row>
    <row r="436" spans="1:7" x14ac:dyDescent="0.2">
      <c r="A436" s="4" t="s">
        <v>10</v>
      </c>
      <c r="B436" s="4" t="s">
        <v>6</v>
      </c>
      <c r="C436" s="4">
        <v>118</v>
      </c>
      <c r="D436" s="4">
        <v>17</v>
      </c>
      <c r="E436" s="4">
        <v>10</v>
      </c>
      <c r="F436" s="4">
        <f t="shared" si="12"/>
        <v>24.285714285714285</v>
      </c>
      <c r="G436" s="4" t="str">
        <f t="shared" si="13"/>
        <v>In Stock</v>
      </c>
    </row>
    <row r="437" spans="1:7" x14ac:dyDescent="0.2">
      <c r="A437" s="4" t="s">
        <v>7</v>
      </c>
      <c r="B437" s="4" t="s">
        <v>12</v>
      </c>
      <c r="C437" s="4">
        <v>7</v>
      </c>
      <c r="D437" s="4">
        <v>38</v>
      </c>
      <c r="E437" s="4">
        <v>21</v>
      </c>
      <c r="F437" s="4">
        <f t="shared" si="12"/>
        <v>114</v>
      </c>
      <c r="G437" s="4" t="str">
        <f t="shared" si="13"/>
        <v>At Risk</v>
      </c>
    </row>
    <row r="438" spans="1:7" x14ac:dyDescent="0.2">
      <c r="A438" s="4" t="s">
        <v>10</v>
      </c>
      <c r="B438" s="4" t="s">
        <v>8</v>
      </c>
      <c r="C438" s="4">
        <v>85</v>
      </c>
      <c r="D438" s="4">
        <v>56</v>
      </c>
      <c r="E438" s="4">
        <v>10</v>
      </c>
      <c r="F438" s="4">
        <f t="shared" si="12"/>
        <v>80</v>
      </c>
      <c r="G438" s="4" t="str">
        <f t="shared" si="13"/>
        <v>In Stock</v>
      </c>
    </row>
    <row r="439" spans="1:7" x14ac:dyDescent="0.2">
      <c r="A439" s="4" t="s">
        <v>7</v>
      </c>
      <c r="B439" s="4" t="s">
        <v>11</v>
      </c>
      <c r="C439" s="4">
        <v>170</v>
      </c>
      <c r="D439" s="4">
        <v>83</v>
      </c>
      <c r="E439" s="4">
        <v>10</v>
      </c>
      <c r="F439" s="4">
        <f t="shared" si="12"/>
        <v>118.57142857142857</v>
      </c>
      <c r="G439" s="4" t="str">
        <f t="shared" si="13"/>
        <v>In Stock</v>
      </c>
    </row>
    <row r="440" spans="1:7" x14ac:dyDescent="0.2">
      <c r="A440" s="4" t="s">
        <v>10</v>
      </c>
      <c r="B440" s="4" t="s">
        <v>11</v>
      </c>
      <c r="C440" s="4">
        <v>144</v>
      </c>
      <c r="D440" s="4">
        <v>35</v>
      </c>
      <c r="E440" s="4">
        <v>21</v>
      </c>
      <c r="F440" s="4">
        <f t="shared" si="12"/>
        <v>105</v>
      </c>
      <c r="G440" s="4" t="str">
        <f t="shared" si="13"/>
        <v>In Stock</v>
      </c>
    </row>
    <row r="441" spans="1:7" x14ac:dyDescent="0.2">
      <c r="A441" s="4" t="s">
        <v>5</v>
      </c>
      <c r="B441" s="4" t="s">
        <v>12</v>
      </c>
      <c r="C441" s="4">
        <v>75</v>
      </c>
      <c r="D441" s="4">
        <v>81</v>
      </c>
      <c r="E441" s="4">
        <v>7</v>
      </c>
      <c r="F441" s="4">
        <f t="shared" si="12"/>
        <v>81</v>
      </c>
      <c r="G441" s="4" t="str">
        <f t="shared" si="13"/>
        <v>At Risk</v>
      </c>
    </row>
    <row r="442" spans="1:7" x14ac:dyDescent="0.2">
      <c r="A442" s="4" t="s">
        <v>10</v>
      </c>
      <c r="B442" s="4" t="s">
        <v>6</v>
      </c>
      <c r="C442" s="4">
        <v>32</v>
      </c>
      <c r="D442" s="4">
        <v>10</v>
      </c>
      <c r="E442" s="4">
        <v>14</v>
      </c>
      <c r="F442" s="4">
        <f t="shared" si="12"/>
        <v>20</v>
      </c>
      <c r="G442" s="4" t="str">
        <f t="shared" si="13"/>
        <v>In Stock</v>
      </c>
    </row>
    <row r="443" spans="1:7" x14ac:dyDescent="0.2">
      <c r="A443" s="4" t="s">
        <v>5</v>
      </c>
      <c r="B443" s="4" t="s">
        <v>8</v>
      </c>
      <c r="C443" s="4">
        <v>47</v>
      </c>
      <c r="D443" s="4">
        <v>78</v>
      </c>
      <c r="E443" s="4">
        <v>7</v>
      </c>
      <c r="F443" s="4">
        <f t="shared" si="12"/>
        <v>78</v>
      </c>
      <c r="G443" s="4" t="str">
        <f t="shared" si="13"/>
        <v>At Risk</v>
      </c>
    </row>
    <row r="444" spans="1:7" x14ac:dyDescent="0.2">
      <c r="A444" s="4" t="s">
        <v>10</v>
      </c>
      <c r="B444" s="4" t="s">
        <v>6</v>
      </c>
      <c r="C444" s="4">
        <v>193</v>
      </c>
      <c r="D444" s="4">
        <v>73</v>
      </c>
      <c r="E444" s="4">
        <v>10</v>
      </c>
      <c r="F444" s="4">
        <f t="shared" si="12"/>
        <v>104.28571428571429</v>
      </c>
      <c r="G444" s="4" t="str">
        <f t="shared" si="13"/>
        <v>In Stock</v>
      </c>
    </row>
    <row r="445" spans="1:7" x14ac:dyDescent="0.2">
      <c r="A445" s="4" t="s">
        <v>5</v>
      </c>
      <c r="B445" s="4" t="s">
        <v>12</v>
      </c>
      <c r="C445" s="4">
        <v>160</v>
      </c>
      <c r="D445" s="4">
        <v>50</v>
      </c>
      <c r="E445" s="4">
        <v>7</v>
      </c>
      <c r="F445" s="4">
        <f t="shared" si="12"/>
        <v>50</v>
      </c>
      <c r="G445" s="4" t="str">
        <f t="shared" si="13"/>
        <v>In Stock</v>
      </c>
    </row>
    <row r="446" spans="1:7" x14ac:dyDescent="0.2">
      <c r="A446" s="4" t="s">
        <v>7</v>
      </c>
      <c r="B446" s="4" t="s">
        <v>12</v>
      </c>
      <c r="C446" s="4">
        <v>76</v>
      </c>
      <c r="D446" s="4">
        <v>40</v>
      </c>
      <c r="E446" s="4">
        <v>7</v>
      </c>
      <c r="F446" s="4">
        <f t="shared" si="12"/>
        <v>40</v>
      </c>
      <c r="G446" s="4" t="str">
        <f t="shared" si="13"/>
        <v>In Stock</v>
      </c>
    </row>
    <row r="447" spans="1:7" x14ac:dyDescent="0.2">
      <c r="A447" s="4" t="s">
        <v>5</v>
      </c>
      <c r="B447" s="4" t="s">
        <v>6</v>
      </c>
      <c r="C447" s="4">
        <v>97</v>
      </c>
      <c r="D447" s="4">
        <v>13</v>
      </c>
      <c r="E447" s="4">
        <v>10</v>
      </c>
      <c r="F447" s="4">
        <f t="shared" si="12"/>
        <v>18.571428571428573</v>
      </c>
      <c r="G447" s="4" t="str">
        <f t="shared" si="13"/>
        <v>In Stock</v>
      </c>
    </row>
    <row r="448" spans="1:7" x14ac:dyDescent="0.2">
      <c r="A448" s="4" t="s">
        <v>5</v>
      </c>
      <c r="B448" s="4" t="s">
        <v>11</v>
      </c>
      <c r="C448" s="4">
        <v>81</v>
      </c>
      <c r="D448" s="4">
        <v>22</v>
      </c>
      <c r="E448" s="4">
        <v>7</v>
      </c>
      <c r="F448" s="4">
        <f t="shared" si="12"/>
        <v>22</v>
      </c>
      <c r="G448" s="4" t="str">
        <f t="shared" si="13"/>
        <v>In Stock</v>
      </c>
    </row>
    <row r="449" spans="1:7" x14ac:dyDescent="0.2">
      <c r="A449" s="4" t="s">
        <v>5</v>
      </c>
      <c r="B449" s="4" t="s">
        <v>9</v>
      </c>
      <c r="C449" s="4">
        <v>108</v>
      </c>
      <c r="D449" s="4">
        <v>84</v>
      </c>
      <c r="E449" s="4">
        <v>7</v>
      </c>
      <c r="F449" s="4">
        <f t="shared" si="12"/>
        <v>84</v>
      </c>
      <c r="G449" s="4" t="str">
        <f t="shared" si="13"/>
        <v>In Stock</v>
      </c>
    </row>
    <row r="450" spans="1:7" x14ac:dyDescent="0.2">
      <c r="A450" s="4" t="s">
        <v>10</v>
      </c>
      <c r="B450" s="4" t="s">
        <v>12</v>
      </c>
      <c r="C450" s="4">
        <v>142</v>
      </c>
      <c r="D450" s="4">
        <v>74</v>
      </c>
      <c r="E450" s="4">
        <v>21</v>
      </c>
      <c r="F450" s="4">
        <f t="shared" si="12"/>
        <v>222</v>
      </c>
      <c r="G450" s="4" t="str">
        <f t="shared" si="13"/>
        <v>At Risk</v>
      </c>
    </row>
    <row r="451" spans="1:7" x14ac:dyDescent="0.2">
      <c r="A451" s="4" t="s">
        <v>10</v>
      </c>
      <c r="B451" s="4" t="s">
        <v>8</v>
      </c>
      <c r="C451" s="4">
        <v>146</v>
      </c>
      <c r="D451" s="4">
        <v>69</v>
      </c>
      <c r="E451" s="4">
        <v>7</v>
      </c>
      <c r="F451" s="4">
        <f t="shared" ref="F451:F501" si="14">D451*(E451/7)</f>
        <v>69</v>
      </c>
      <c r="G451" s="4" t="str">
        <f t="shared" ref="G451:G501" si="15">IF(C451=0,"Stockout",IF(C451&lt;F451,"At Risk","In Stock"))</f>
        <v>In Stock</v>
      </c>
    </row>
    <row r="452" spans="1:7" x14ac:dyDescent="0.2">
      <c r="A452" s="4" t="s">
        <v>7</v>
      </c>
      <c r="B452" s="4" t="s">
        <v>12</v>
      </c>
      <c r="C452" s="4">
        <v>48</v>
      </c>
      <c r="D452" s="4">
        <v>44</v>
      </c>
      <c r="E452" s="4">
        <v>21</v>
      </c>
      <c r="F452" s="4">
        <f t="shared" si="14"/>
        <v>132</v>
      </c>
      <c r="G452" s="4" t="str">
        <f t="shared" si="15"/>
        <v>At Risk</v>
      </c>
    </row>
    <row r="453" spans="1:7" x14ac:dyDescent="0.2">
      <c r="A453" s="4" t="s">
        <v>10</v>
      </c>
      <c r="B453" s="4" t="s">
        <v>11</v>
      </c>
      <c r="C453" s="4">
        <v>10</v>
      </c>
      <c r="D453" s="4">
        <v>81</v>
      </c>
      <c r="E453" s="4">
        <v>10</v>
      </c>
      <c r="F453" s="4">
        <f t="shared" si="14"/>
        <v>115.71428571428572</v>
      </c>
      <c r="G453" s="4" t="str">
        <f t="shared" si="15"/>
        <v>At Risk</v>
      </c>
    </row>
    <row r="454" spans="1:7" x14ac:dyDescent="0.2">
      <c r="A454" s="4" t="s">
        <v>10</v>
      </c>
      <c r="B454" s="4" t="s">
        <v>11</v>
      </c>
      <c r="C454" s="4">
        <v>193</v>
      </c>
      <c r="D454" s="4">
        <v>55</v>
      </c>
      <c r="E454" s="4">
        <v>7</v>
      </c>
      <c r="F454" s="4">
        <f t="shared" si="14"/>
        <v>55</v>
      </c>
      <c r="G454" s="4" t="str">
        <f t="shared" si="15"/>
        <v>In Stock</v>
      </c>
    </row>
    <row r="455" spans="1:7" x14ac:dyDescent="0.2">
      <c r="A455" s="4" t="s">
        <v>5</v>
      </c>
      <c r="B455" s="4" t="s">
        <v>8</v>
      </c>
      <c r="C455" s="4">
        <v>25</v>
      </c>
      <c r="D455" s="4">
        <v>81</v>
      </c>
      <c r="E455" s="4">
        <v>21</v>
      </c>
      <c r="F455" s="4">
        <f t="shared" si="14"/>
        <v>243</v>
      </c>
      <c r="G455" s="4" t="str">
        <f t="shared" si="15"/>
        <v>At Risk</v>
      </c>
    </row>
    <row r="456" spans="1:7" x14ac:dyDescent="0.2">
      <c r="A456" s="4" t="s">
        <v>10</v>
      </c>
      <c r="B456" s="4" t="s">
        <v>6</v>
      </c>
      <c r="C456" s="4">
        <v>116</v>
      </c>
      <c r="D456" s="4">
        <v>35</v>
      </c>
      <c r="E456" s="4">
        <v>7</v>
      </c>
      <c r="F456" s="4">
        <f t="shared" si="14"/>
        <v>35</v>
      </c>
      <c r="G456" s="4" t="str">
        <f t="shared" si="15"/>
        <v>In Stock</v>
      </c>
    </row>
    <row r="457" spans="1:7" x14ac:dyDescent="0.2">
      <c r="A457" s="4" t="s">
        <v>7</v>
      </c>
      <c r="B457" s="4" t="s">
        <v>11</v>
      </c>
      <c r="C457" s="4">
        <v>47</v>
      </c>
      <c r="D457" s="4">
        <v>46</v>
      </c>
      <c r="E457" s="4">
        <v>14</v>
      </c>
      <c r="F457" s="4">
        <f t="shared" si="14"/>
        <v>92</v>
      </c>
      <c r="G457" s="4" t="str">
        <f t="shared" si="15"/>
        <v>At Risk</v>
      </c>
    </row>
    <row r="458" spans="1:7" x14ac:dyDescent="0.2">
      <c r="A458" s="4" t="s">
        <v>5</v>
      </c>
      <c r="B458" s="4" t="s">
        <v>9</v>
      </c>
      <c r="C458" s="4">
        <v>175</v>
      </c>
      <c r="D458" s="4">
        <v>96</v>
      </c>
      <c r="E458" s="4">
        <v>10</v>
      </c>
      <c r="F458" s="4">
        <f t="shared" si="14"/>
        <v>137.14285714285714</v>
      </c>
      <c r="G458" s="4" t="str">
        <f t="shared" si="15"/>
        <v>In Stock</v>
      </c>
    </row>
    <row r="459" spans="1:7" x14ac:dyDescent="0.2">
      <c r="A459" s="4" t="s">
        <v>10</v>
      </c>
      <c r="B459" s="4" t="s">
        <v>11</v>
      </c>
      <c r="C459" s="4">
        <v>107</v>
      </c>
      <c r="D459" s="4">
        <v>52</v>
      </c>
      <c r="E459" s="4">
        <v>7</v>
      </c>
      <c r="F459" s="4">
        <f t="shared" si="14"/>
        <v>52</v>
      </c>
      <c r="G459" s="4" t="str">
        <f t="shared" si="15"/>
        <v>In Stock</v>
      </c>
    </row>
    <row r="460" spans="1:7" x14ac:dyDescent="0.2">
      <c r="A460" s="4" t="s">
        <v>7</v>
      </c>
      <c r="B460" s="4" t="s">
        <v>9</v>
      </c>
      <c r="C460" s="4">
        <v>79</v>
      </c>
      <c r="D460" s="4">
        <v>56</v>
      </c>
      <c r="E460" s="4">
        <v>7</v>
      </c>
      <c r="F460" s="4">
        <f t="shared" si="14"/>
        <v>56</v>
      </c>
      <c r="G460" s="4" t="str">
        <f t="shared" si="15"/>
        <v>In Stock</v>
      </c>
    </row>
    <row r="461" spans="1:7" x14ac:dyDescent="0.2">
      <c r="A461" s="4" t="s">
        <v>5</v>
      </c>
      <c r="B461" s="4" t="s">
        <v>12</v>
      </c>
      <c r="C461" s="4">
        <v>35</v>
      </c>
      <c r="D461" s="4">
        <v>84</v>
      </c>
      <c r="E461" s="4">
        <v>14</v>
      </c>
      <c r="F461" s="4">
        <f t="shared" si="14"/>
        <v>168</v>
      </c>
      <c r="G461" s="4" t="str">
        <f t="shared" si="15"/>
        <v>At Risk</v>
      </c>
    </row>
    <row r="462" spans="1:7" x14ac:dyDescent="0.2">
      <c r="A462" s="4" t="s">
        <v>5</v>
      </c>
      <c r="B462" s="4" t="s">
        <v>6</v>
      </c>
      <c r="C462" s="4">
        <v>20</v>
      </c>
      <c r="D462" s="4">
        <v>22</v>
      </c>
      <c r="E462" s="4">
        <v>10</v>
      </c>
      <c r="F462" s="4">
        <f t="shared" si="14"/>
        <v>31.428571428571431</v>
      </c>
      <c r="G462" s="4" t="str">
        <f t="shared" si="15"/>
        <v>At Risk</v>
      </c>
    </row>
    <row r="463" spans="1:7" x14ac:dyDescent="0.2">
      <c r="A463" s="4" t="s">
        <v>5</v>
      </c>
      <c r="B463" s="4" t="s">
        <v>11</v>
      </c>
      <c r="C463" s="4">
        <v>77</v>
      </c>
      <c r="D463" s="4">
        <v>77</v>
      </c>
      <c r="E463" s="4">
        <v>21</v>
      </c>
      <c r="F463" s="4">
        <f t="shared" si="14"/>
        <v>231</v>
      </c>
      <c r="G463" s="4" t="str">
        <f t="shared" si="15"/>
        <v>At Risk</v>
      </c>
    </row>
    <row r="464" spans="1:7" x14ac:dyDescent="0.2">
      <c r="A464" s="4" t="s">
        <v>7</v>
      </c>
      <c r="B464" s="4" t="s">
        <v>6</v>
      </c>
      <c r="C464" s="4">
        <v>26</v>
      </c>
      <c r="D464" s="4">
        <v>38</v>
      </c>
      <c r="E464" s="4">
        <v>14</v>
      </c>
      <c r="F464" s="4">
        <f t="shared" si="14"/>
        <v>76</v>
      </c>
      <c r="G464" s="4" t="str">
        <f t="shared" si="15"/>
        <v>At Risk</v>
      </c>
    </row>
    <row r="465" spans="1:7" x14ac:dyDescent="0.2">
      <c r="A465" s="4" t="s">
        <v>5</v>
      </c>
      <c r="B465" s="4" t="s">
        <v>11</v>
      </c>
      <c r="C465" s="4">
        <v>163</v>
      </c>
      <c r="D465" s="4">
        <v>39</v>
      </c>
      <c r="E465" s="4">
        <v>10</v>
      </c>
      <c r="F465" s="4">
        <f t="shared" si="14"/>
        <v>55.714285714285715</v>
      </c>
      <c r="G465" s="4" t="str">
        <f t="shared" si="15"/>
        <v>In Stock</v>
      </c>
    </row>
    <row r="466" spans="1:7" x14ac:dyDescent="0.2">
      <c r="A466" s="4" t="s">
        <v>10</v>
      </c>
      <c r="B466" s="4" t="s">
        <v>12</v>
      </c>
      <c r="C466" s="4">
        <v>76</v>
      </c>
      <c r="D466" s="4">
        <v>13</v>
      </c>
      <c r="E466" s="4">
        <v>10</v>
      </c>
      <c r="F466" s="4">
        <f t="shared" si="14"/>
        <v>18.571428571428573</v>
      </c>
      <c r="G466" s="4" t="str">
        <f t="shared" si="15"/>
        <v>In Stock</v>
      </c>
    </row>
    <row r="467" spans="1:7" x14ac:dyDescent="0.2">
      <c r="A467" s="4" t="s">
        <v>7</v>
      </c>
      <c r="B467" s="4" t="s">
        <v>9</v>
      </c>
      <c r="C467" s="4">
        <v>6</v>
      </c>
      <c r="D467" s="4">
        <v>83</v>
      </c>
      <c r="E467" s="4">
        <v>14</v>
      </c>
      <c r="F467" s="4">
        <f t="shared" si="14"/>
        <v>166</v>
      </c>
      <c r="G467" s="4" t="str">
        <f t="shared" si="15"/>
        <v>At Risk</v>
      </c>
    </row>
    <row r="468" spans="1:7" x14ac:dyDescent="0.2">
      <c r="A468" s="4" t="s">
        <v>7</v>
      </c>
      <c r="B468" s="4" t="s">
        <v>12</v>
      </c>
      <c r="C468" s="4">
        <v>169</v>
      </c>
      <c r="D468" s="4">
        <v>70</v>
      </c>
      <c r="E468" s="4">
        <v>10</v>
      </c>
      <c r="F468" s="4">
        <f t="shared" si="14"/>
        <v>100</v>
      </c>
      <c r="G468" s="4" t="str">
        <f t="shared" si="15"/>
        <v>In Stock</v>
      </c>
    </row>
    <row r="469" spans="1:7" x14ac:dyDescent="0.2">
      <c r="A469" s="4" t="s">
        <v>10</v>
      </c>
      <c r="B469" s="4" t="s">
        <v>12</v>
      </c>
      <c r="C469" s="4">
        <v>171</v>
      </c>
      <c r="D469" s="4">
        <v>54</v>
      </c>
      <c r="E469" s="4">
        <v>10</v>
      </c>
      <c r="F469" s="4">
        <f t="shared" si="14"/>
        <v>77.142857142857139</v>
      </c>
      <c r="G469" s="4" t="str">
        <f t="shared" si="15"/>
        <v>In Stock</v>
      </c>
    </row>
    <row r="470" spans="1:7" x14ac:dyDescent="0.2">
      <c r="A470" s="4" t="s">
        <v>5</v>
      </c>
      <c r="B470" s="4" t="s">
        <v>9</v>
      </c>
      <c r="C470" s="4">
        <v>140</v>
      </c>
      <c r="D470" s="4">
        <v>31</v>
      </c>
      <c r="E470" s="4">
        <v>10</v>
      </c>
      <c r="F470" s="4">
        <f t="shared" si="14"/>
        <v>44.285714285714285</v>
      </c>
      <c r="G470" s="4" t="str">
        <f t="shared" si="15"/>
        <v>In Stock</v>
      </c>
    </row>
    <row r="471" spans="1:7" x14ac:dyDescent="0.2">
      <c r="A471" s="4" t="s">
        <v>7</v>
      </c>
      <c r="B471" s="4" t="s">
        <v>6</v>
      </c>
      <c r="C471" s="4">
        <v>136</v>
      </c>
      <c r="D471" s="4">
        <v>35</v>
      </c>
      <c r="E471" s="4">
        <v>7</v>
      </c>
      <c r="F471" s="4">
        <f t="shared" si="14"/>
        <v>35</v>
      </c>
      <c r="G471" s="4" t="str">
        <f t="shared" si="15"/>
        <v>In Stock</v>
      </c>
    </row>
    <row r="472" spans="1:7" x14ac:dyDescent="0.2">
      <c r="A472" s="4" t="s">
        <v>5</v>
      </c>
      <c r="B472" s="4" t="s">
        <v>11</v>
      </c>
      <c r="C472" s="4">
        <v>121</v>
      </c>
      <c r="D472" s="4">
        <v>51</v>
      </c>
      <c r="E472" s="4">
        <v>21</v>
      </c>
      <c r="F472" s="4">
        <f t="shared" si="14"/>
        <v>153</v>
      </c>
      <c r="G472" s="4" t="str">
        <f t="shared" si="15"/>
        <v>At Risk</v>
      </c>
    </row>
    <row r="473" spans="1:7" x14ac:dyDescent="0.2">
      <c r="A473" s="4" t="s">
        <v>7</v>
      </c>
      <c r="B473" s="4" t="s">
        <v>11</v>
      </c>
      <c r="C473" s="4">
        <v>90</v>
      </c>
      <c r="D473" s="4">
        <v>46</v>
      </c>
      <c r="E473" s="4">
        <v>21</v>
      </c>
      <c r="F473" s="4">
        <f t="shared" si="14"/>
        <v>138</v>
      </c>
      <c r="G473" s="4" t="str">
        <f t="shared" si="15"/>
        <v>At Risk</v>
      </c>
    </row>
    <row r="474" spans="1:7" x14ac:dyDescent="0.2">
      <c r="A474" s="4" t="s">
        <v>10</v>
      </c>
      <c r="B474" s="4" t="s">
        <v>9</v>
      </c>
      <c r="C474" s="4">
        <v>99</v>
      </c>
      <c r="D474" s="4">
        <v>69</v>
      </c>
      <c r="E474" s="4">
        <v>14</v>
      </c>
      <c r="F474" s="4">
        <f t="shared" si="14"/>
        <v>138</v>
      </c>
      <c r="G474" s="4" t="str">
        <f t="shared" si="15"/>
        <v>At Risk</v>
      </c>
    </row>
    <row r="475" spans="1:7" x14ac:dyDescent="0.2">
      <c r="A475" s="4" t="s">
        <v>10</v>
      </c>
      <c r="B475" s="4" t="s">
        <v>12</v>
      </c>
      <c r="C475" s="4">
        <v>145</v>
      </c>
      <c r="D475" s="4">
        <v>28</v>
      </c>
      <c r="E475" s="4">
        <v>21</v>
      </c>
      <c r="F475" s="4">
        <f t="shared" si="14"/>
        <v>84</v>
      </c>
      <c r="G475" s="4" t="str">
        <f t="shared" si="15"/>
        <v>In Stock</v>
      </c>
    </row>
    <row r="476" spans="1:7" x14ac:dyDescent="0.2">
      <c r="A476" s="4" t="s">
        <v>10</v>
      </c>
      <c r="B476" s="4" t="s">
        <v>12</v>
      </c>
      <c r="C476" s="4">
        <v>182</v>
      </c>
      <c r="D476" s="4">
        <v>78</v>
      </c>
      <c r="E476" s="4">
        <v>14</v>
      </c>
      <c r="F476" s="4">
        <f t="shared" si="14"/>
        <v>156</v>
      </c>
      <c r="G476" s="4" t="str">
        <f t="shared" si="15"/>
        <v>In Stock</v>
      </c>
    </row>
    <row r="477" spans="1:7" x14ac:dyDescent="0.2">
      <c r="A477" s="4" t="s">
        <v>7</v>
      </c>
      <c r="B477" s="4" t="s">
        <v>9</v>
      </c>
      <c r="C477" s="4">
        <v>107</v>
      </c>
      <c r="D477" s="4">
        <v>42</v>
      </c>
      <c r="E477" s="4">
        <v>14</v>
      </c>
      <c r="F477" s="4">
        <f t="shared" si="14"/>
        <v>84</v>
      </c>
      <c r="G477" s="4" t="str">
        <f t="shared" si="15"/>
        <v>In Stock</v>
      </c>
    </row>
    <row r="478" spans="1:7" x14ac:dyDescent="0.2">
      <c r="A478" s="4" t="s">
        <v>7</v>
      </c>
      <c r="B478" s="4" t="s">
        <v>12</v>
      </c>
      <c r="C478" s="4">
        <v>149</v>
      </c>
      <c r="D478" s="4">
        <v>57</v>
      </c>
      <c r="E478" s="4">
        <v>7</v>
      </c>
      <c r="F478" s="4">
        <f t="shared" si="14"/>
        <v>57</v>
      </c>
      <c r="G478" s="4" t="str">
        <f t="shared" si="15"/>
        <v>In Stock</v>
      </c>
    </row>
    <row r="479" spans="1:7" x14ac:dyDescent="0.2">
      <c r="A479" s="4" t="s">
        <v>5</v>
      </c>
      <c r="B479" s="4" t="s">
        <v>9</v>
      </c>
      <c r="C479" s="4">
        <v>198</v>
      </c>
      <c r="D479" s="4">
        <v>41</v>
      </c>
      <c r="E479" s="4">
        <v>14</v>
      </c>
      <c r="F479" s="4">
        <f t="shared" si="14"/>
        <v>82</v>
      </c>
      <c r="G479" s="4" t="str">
        <f t="shared" si="15"/>
        <v>In Stock</v>
      </c>
    </row>
    <row r="480" spans="1:7" x14ac:dyDescent="0.2">
      <c r="A480" s="4" t="s">
        <v>10</v>
      </c>
      <c r="B480" s="4" t="s">
        <v>12</v>
      </c>
      <c r="C480" s="4">
        <v>77</v>
      </c>
      <c r="D480" s="4">
        <v>86</v>
      </c>
      <c r="E480" s="4">
        <v>7</v>
      </c>
      <c r="F480" s="4">
        <f t="shared" si="14"/>
        <v>86</v>
      </c>
      <c r="G480" s="4" t="str">
        <f t="shared" si="15"/>
        <v>At Risk</v>
      </c>
    </row>
    <row r="481" spans="1:7" x14ac:dyDescent="0.2">
      <c r="A481" s="4" t="s">
        <v>7</v>
      </c>
      <c r="B481" s="4" t="s">
        <v>12</v>
      </c>
      <c r="C481" s="4">
        <v>1</v>
      </c>
      <c r="D481" s="4">
        <v>73</v>
      </c>
      <c r="E481" s="4">
        <v>14</v>
      </c>
      <c r="F481" s="4">
        <f t="shared" si="14"/>
        <v>146</v>
      </c>
      <c r="G481" s="4" t="str">
        <f t="shared" si="15"/>
        <v>At Risk</v>
      </c>
    </row>
    <row r="482" spans="1:7" x14ac:dyDescent="0.2">
      <c r="A482" s="4" t="s">
        <v>5</v>
      </c>
      <c r="B482" s="4" t="s">
        <v>8</v>
      </c>
      <c r="C482" s="4">
        <v>145</v>
      </c>
      <c r="D482" s="4">
        <v>76</v>
      </c>
      <c r="E482" s="4">
        <v>10</v>
      </c>
      <c r="F482" s="4">
        <f t="shared" si="14"/>
        <v>108.57142857142857</v>
      </c>
      <c r="G482" s="4" t="str">
        <f t="shared" si="15"/>
        <v>In Stock</v>
      </c>
    </row>
    <row r="483" spans="1:7" x14ac:dyDescent="0.2">
      <c r="A483" s="4" t="s">
        <v>10</v>
      </c>
      <c r="B483" s="4" t="s">
        <v>8</v>
      </c>
      <c r="C483" s="4">
        <v>166</v>
      </c>
      <c r="D483" s="4">
        <v>50</v>
      </c>
      <c r="E483" s="4">
        <v>7</v>
      </c>
      <c r="F483" s="4">
        <f t="shared" si="14"/>
        <v>50</v>
      </c>
      <c r="G483" s="4" t="str">
        <f t="shared" si="15"/>
        <v>In Stock</v>
      </c>
    </row>
    <row r="484" spans="1:7" x14ac:dyDescent="0.2">
      <c r="A484" s="4" t="s">
        <v>5</v>
      </c>
      <c r="B484" s="4" t="s">
        <v>6</v>
      </c>
      <c r="C484" s="4">
        <v>45</v>
      </c>
      <c r="D484" s="4">
        <v>28</v>
      </c>
      <c r="E484" s="4">
        <v>21</v>
      </c>
      <c r="F484" s="4">
        <f t="shared" si="14"/>
        <v>84</v>
      </c>
      <c r="G484" s="4" t="str">
        <f t="shared" si="15"/>
        <v>At Risk</v>
      </c>
    </row>
    <row r="485" spans="1:7" x14ac:dyDescent="0.2">
      <c r="A485" s="4" t="s">
        <v>10</v>
      </c>
      <c r="B485" s="4" t="s">
        <v>11</v>
      </c>
      <c r="C485" s="4">
        <v>31</v>
      </c>
      <c r="D485" s="4">
        <v>48</v>
      </c>
      <c r="E485" s="4">
        <v>7</v>
      </c>
      <c r="F485" s="4">
        <f t="shared" si="14"/>
        <v>48</v>
      </c>
      <c r="G485" s="4" t="str">
        <f t="shared" si="15"/>
        <v>At Risk</v>
      </c>
    </row>
    <row r="486" spans="1:7" x14ac:dyDescent="0.2">
      <c r="A486" s="4" t="s">
        <v>10</v>
      </c>
      <c r="B486" s="4" t="s">
        <v>6</v>
      </c>
      <c r="C486" s="4">
        <v>96</v>
      </c>
      <c r="D486" s="4">
        <v>45</v>
      </c>
      <c r="E486" s="4">
        <v>14</v>
      </c>
      <c r="F486" s="4">
        <f t="shared" si="14"/>
        <v>90</v>
      </c>
      <c r="G486" s="4" t="str">
        <f t="shared" si="15"/>
        <v>In Stock</v>
      </c>
    </row>
    <row r="487" spans="1:7" x14ac:dyDescent="0.2">
      <c r="A487" s="4" t="s">
        <v>7</v>
      </c>
      <c r="B487" s="4" t="s">
        <v>12</v>
      </c>
      <c r="C487" s="4">
        <v>122</v>
      </c>
      <c r="D487" s="4">
        <v>79</v>
      </c>
      <c r="E487" s="4">
        <v>7</v>
      </c>
      <c r="F487" s="4">
        <f t="shared" si="14"/>
        <v>79</v>
      </c>
      <c r="G487" s="4" t="str">
        <f t="shared" si="15"/>
        <v>In Stock</v>
      </c>
    </row>
    <row r="488" spans="1:7" x14ac:dyDescent="0.2">
      <c r="A488" s="4" t="s">
        <v>5</v>
      </c>
      <c r="B488" s="4" t="s">
        <v>6</v>
      </c>
      <c r="C488" s="4">
        <v>12</v>
      </c>
      <c r="D488" s="4">
        <v>58</v>
      </c>
      <c r="E488" s="4">
        <v>21</v>
      </c>
      <c r="F488" s="4">
        <f t="shared" si="14"/>
        <v>174</v>
      </c>
      <c r="G488" s="4" t="str">
        <f t="shared" si="15"/>
        <v>At Risk</v>
      </c>
    </row>
    <row r="489" spans="1:7" x14ac:dyDescent="0.2">
      <c r="A489" s="4" t="s">
        <v>10</v>
      </c>
      <c r="B489" s="4" t="s">
        <v>6</v>
      </c>
      <c r="C489" s="4">
        <v>4</v>
      </c>
      <c r="D489" s="4">
        <v>53</v>
      </c>
      <c r="E489" s="4">
        <v>14</v>
      </c>
      <c r="F489" s="4">
        <f t="shared" si="14"/>
        <v>106</v>
      </c>
      <c r="G489" s="4" t="str">
        <f t="shared" si="15"/>
        <v>At Risk</v>
      </c>
    </row>
    <row r="490" spans="1:7" x14ac:dyDescent="0.2">
      <c r="A490" s="4" t="s">
        <v>7</v>
      </c>
      <c r="B490" s="4" t="s">
        <v>11</v>
      </c>
      <c r="C490" s="4">
        <v>66</v>
      </c>
      <c r="D490" s="4">
        <v>53</v>
      </c>
      <c r="E490" s="4">
        <v>7</v>
      </c>
      <c r="F490" s="4">
        <f t="shared" si="14"/>
        <v>53</v>
      </c>
      <c r="G490" s="4" t="str">
        <f t="shared" si="15"/>
        <v>In Stock</v>
      </c>
    </row>
    <row r="491" spans="1:7" x14ac:dyDescent="0.2">
      <c r="A491" s="4" t="s">
        <v>10</v>
      </c>
      <c r="B491" s="4" t="s">
        <v>9</v>
      </c>
      <c r="C491" s="4">
        <v>85</v>
      </c>
      <c r="D491" s="4">
        <v>79</v>
      </c>
      <c r="E491" s="4">
        <v>10</v>
      </c>
      <c r="F491" s="4">
        <f t="shared" si="14"/>
        <v>112.85714285714286</v>
      </c>
      <c r="G491" s="4" t="str">
        <f t="shared" si="15"/>
        <v>At Risk</v>
      </c>
    </row>
    <row r="492" spans="1:7" x14ac:dyDescent="0.2">
      <c r="A492" s="4" t="s">
        <v>5</v>
      </c>
      <c r="B492" s="4" t="s">
        <v>6</v>
      </c>
      <c r="C492" s="4">
        <v>1</v>
      </c>
      <c r="D492" s="4">
        <v>90</v>
      </c>
      <c r="E492" s="4">
        <v>14</v>
      </c>
      <c r="F492" s="4">
        <f t="shared" si="14"/>
        <v>180</v>
      </c>
      <c r="G492" s="4" t="str">
        <f t="shared" si="15"/>
        <v>At Risk</v>
      </c>
    </row>
    <row r="493" spans="1:7" x14ac:dyDescent="0.2">
      <c r="A493" s="4" t="s">
        <v>10</v>
      </c>
      <c r="B493" s="4" t="s">
        <v>6</v>
      </c>
      <c r="C493" s="4">
        <v>7</v>
      </c>
      <c r="D493" s="4">
        <v>31</v>
      </c>
      <c r="E493" s="4">
        <v>21</v>
      </c>
      <c r="F493" s="4">
        <f t="shared" si="14"/>
        <v>93</v>
      </c>
      <c r="G493" s="4" t="str">
        <f t="shared" si="15"/>
        <v>At Risk</v>
      </c>
    </row>
    <row r="494" spans="1:7" x14ac:dyDescent="0.2">
      <c r="A494" s="4" t="s">
        <v>10</v>
      </c>
      <c r="B494" s="4" t="s">
        <v>6</v>
      </c>
      <c r="C494" s="4">
        <v>196</v>
      </c>
      <c r="D494" s="4">
        <v>86</v>
      </c>
      <c r="E494" s="4">
        <v>7</v>
      </c>
      <c r="F494" s="4">
        <f t="shared" si="14"/>
        <v>86</v>
      </c>
      <c r="G494" s="4" t="str">
        <f t="shared" si="15"/>
        <v>In Stock</v>
      </c>
    </row>
    <row r="495" spans="1:7" x14ac:dyDescent="0.2">
      <c r="A495" s="4" t="s">
        <v>5</v>
      </c>
      <c r="B495" s="4" t="s">
        <v>12</v>
      </c>
      <c r="C495" s="4">
        <v>54</v>
      </c>
      <c r="D495" s="4">
        <v>89</v>
      </c>
      <c r="E495" s="4">
        <v>10</v>
      </c>
      <c r="F495" s="4">
        <f t="shared" si="14"/>
        <v>127.14285714285714</v>
      </c>
      <c r="G495" s="4" t="str">
        <f t="shared" si="15"/>
        <v>At Risk</v>
      </c>
    </row>
    <row r="496" spans="1:7" x14ac:dyDescent="0.2">
      <c r="A496" s="4" t="s">
        <v>10</v>
      </c>
      <c r="B496" s="4" t="s">
        <v>12</v>
      </c>
      <c r="C496" s="4">
        <v>54</v>
      </c>
      <c r="D496" s="4">
        <v>25</v>
      </c>
      <c r="E496" s="4">
        <v>21</v>
      </c>
      <c r="F496" s="4">
        <f t="shared" si="14"/>
        <v>75</v>
      </c>
      <c r="G496" s="4" t="str">
        <f t="shared" si="15"/>
        <v>At Risk</v>
      </c>
    </row>
    <row r="497" spans="1:7" x14ac:dyDescent="0.2">
      <c r="A497" s="4" t="s">
        <v>7</v>
      </c>
      <c r="B497" s="4" t="s">
        <v>6</v>
      </c>
      <c r="C497" s="4">
        <v>135</v>
      </c>
      <c r="D497" s="4">
        <v>93</v>
      </c>
      <c r="E497" s="4">
        <v>14</v>
      </c>
      <c r="F497" s="4">
        <f t="shared" si="14"/>
        <v>186</v>
      </c>
      <c r="G497" s="4" t="str">
        <f t="shared" si="15"/>
        <v>At Risk</v>
      </c>
    </row>
    <row r="498" spans="1:7" x14ac:dyDescent="0.2">
      <c r="A498" s="4" t="s">
        <v>10</v>
      </c>
      <c r="B498" s="4" t="s">
        <v>8</v>
      </c>
      <c r="C498" s="4">
        <v>22</v>
      </c>
      <c r="D498" s="4">
        <v>14</v>
      </c>
      <c r="E498" s="4">
        <v>21</v>
      </c>
      <c r="F498" s="4">
        <f t="shared" si="14"/>
        <v>42</v>
      </c>
      <c r="G498" s="4" t="str">
        <f t="shared" si="15"/>
        <v>At Risk</v>
      </c>
    </row>
    <row r="499" spans="1:7" x14ac:dyDescent="0.2">
      <c r="A499" s="4" t="s">
        <v>7</v>
      </c>
      <c r="B499" s="4" t="s">
        <v>12</v>
      </c>
      <c r="C499" s="4">
        <v>29</v>
      </c>
      <c r="D499" s="4">
        <v>30</v>
      </c>
      <c r="E499" s="4">
        <v>21</v>
      </c>
      <c r="F499" s="4">
        <f t="shared" si="14"/>
        <v>90</v>
      </c>
      <c r="G499" s="4" t="str">
        <f t="shared" si="15"/>
        <v>At Risk</v>
      </c>
    </row>
    <row r="500" spans="1:7" x14ac:dyDescent="0.2">
      <c r="A500" s="4" t="s">
        <v>10</v>
      </c>
      <c r="B500" s="4" t="s">
        <v>11</v>
      </c>
      <c r="C500" s="4">
        <v>199</v>
      </c>
      <c r="D500" s="4">
        <v>41</v>
      </c>
      <c r="E500" s="4">
        <v>7</v>
      </c>
      <c r="F500" s="4">
        <f t="shared" si="14"/>
        <v>41</v>
      </c>
      <c r="G500" s="4" t="str">
        <f t="shared" si="15"/>
        <v>In Stock</v>
      </c>
    </row>
    <row r="501" spans="1:7" x14ac:dyDescent="0.2">
      <c r="A501" s="4" t="s">
        <v>7</v>
      </c>
      <c r="B501" s="4" t="s">
        <v>6</v>
      </c>
      <c r="C501" s="4">
        <v>37</v>
      </c>
      <c r="D501" s="4">
        <v>23</v>
      </c>
      <c r="E501" s="4">
        <v>21</v>
      </c>
      <c r="F501" s="4">
        <f t="shared" si="14"/>
        <v>69</v>
      </c>
      <c r="G501" s="4" t="str">
        <f t="shared" si="15"/>
        <v>At Risk</v>
      </c>
    </row>
  </sheetData>
  <autoFilter ref="A1:G50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G501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1.33203125" bestFit="1" customWidth="1"/>
    <col min="2" max="2" width="13" bestFit="1" customWidth="1"/>
    <col min="3" max="3" width="15.6640625" bestFit="1" customWidth="1"/>
    <col min="4" max="4" width="12.5" bestFit="1" customWidth="1"/>
    <col min="6" max="6" width="14.83203125" bestFit="1" customWidth="1"/>
  </cols>
  <sheetData>
    <row r="1" spans="1:7" x14ac:dyDescent="0.2">
      <c r="A1" s="1" t="s">
        <v>13</v>
      </c>
      <c r="B1" s="1" t="s">
        <v>0</v>
      </c>
      <c r="C1" s="1" t="s">
        <v>14</v>
      </c>
      <c r="D1" s="1" t="s">
        <v>15</v>
      </c>
      <c r="E1" s="1" t="s">
        <v>16</v>
      </c>
      <c r="F1" s="1" t="s">
        <v>17</v>
      </c>
      <c r="G1" s="6" t="s">
        <v>526</v>
      </c>
    </row>
    <row r="2" spans="1:7" x14ac:dyDescent="0.2">
      <c r="A2" t="s">
        <v>18</v>
      </c>
      <c r="B2" t="s">
        <v>7</v>
      </c>
      <c r="C2" t="s">
        <v>19</v>
      </c>
      <c r="D2" s="13">
        <v>9150</v>
      </c>
      <c r="E2" s="13">
        <v>45690</v>
      </c>
      <c r="F2" s="13">
        <v>45689</v>
      </c>
      <c r="G2" t="str">
        <f>IF(F2="","In Progress",IF(F2&gt;E2,"Overdue","Completed"))</f>
        <v>Completed</v>
      </c>
    </row>
    <row r="3" spans="1:7" x14ac:dyDescent="0.2">
      <c r="A3" t="s">
        <v>20</v>
      </c>
      <c r="B3" t="s">
        <v>7</v>
      </c>
      <c r="C3" t="s">
        <v>21</v>
      </c>
      <c r="D3" s="13">
        <v>45659</v>
      </c>
      <c r="E3" s="13">
        <v>45686</v>
      </c>
      <c r="F3" s="13">
        <v>45688</v>
      </c>
      <c r="G3" t="str">
        <f t="shared" ref="G3:G66" si="0">IF(F3="","In Progress",IF(F3&gt;E3,"Overdue","Completed"))</f>
        <v>Overdue</v>
      </c>
    </row>
    <row r="4" spans="1:7" x14ac:dyDescent="0.2">
      <c r="A4" t="s">
        <v>22</v>
      </c>
      <c r="B4" t="s">
        <v>5</v>
      </c>
      <c r="C4" t="s">
        <v>19</v>
      </c>
      <c r="D4" s="13">
        <v>45677</v>
      </c>
      <c r="E4" s="13">
        <v>45681</v>
      </c>
      <c r="F4" s="13">
        <v>45705</v>
      </c>
      <c r="G4" t="str">
        <f t="shared" si="0"/>
        <v>Overdue</v>
      </c>
    </row>
    <row r="5" spans="1:7" x14ac:dyDescent="0.2">
      <c r="A5" t="s">
        <v>23</v>
      </c>
      <c r="B5" t="s">
        <v>5</v>
      </c>
      <c r="C5" t="s">
        <v>24</v>
      </c>
      <c r="D5" s="13">
        <v>45660</v>
      </c>
      <c r="E5" s="13">
        <v>45688</v>
      </c>
      <c r="F5" s="13">
        <v>45702</v>
      </c>
      <c r="G5" t="str">
        <f t="shared" si="0"/>
        <v>Overdue</v>
      </c>
    </row>
    <row r="6" spans="1:7" x14ac:dyDescent="0.2">
      <c r="A6" t="s">
        <v>25</v>
      </c>
      <c r="B6" t="s">
        <v>10</v>
      </c>
      <c r="C6" t="s">
        <v>26</v>
      </c>
      <c r="D6" s="13">
        <v>45662</v>
      </c>
      <c r="E6" s="13">
        <v>45697</v>
      </c>
      <c r="F6" s="13">
        <v>45697</v>
      </c>
      <c r="G6" t="str">
        <f t="shared" si="0"/>
        <v>Completed</v>
      </c>
    </row>
    <row r="7" spans="1:7" x14ac:dyDescent="0.2">
      <c r="A7" t="s">
        <v>27</v>
      </c>
      <c r="B7" t="s">
        <v>5</v>
      </c>
      <c r="C7" t="s">
        <v>21</v>
      </c>
      <c r="D7" s="13">
        <v>45667</v>
      </c>
      <c r="E7" s="13">
        <v>45683</v>
      </c>
      <c r="F7" s="13">
        <v>45705</v>
      </c>
      <c r="G7" t="str">
        <f t="shared" si="0"/>
        <v>Overdue</v>
      </c>
    </row>
    <row r="8" spans="1:7" x14ac:dyDescent="0.2">
      <c r="A8" t="s">
        <v>28</v>
      </c>
      <c r="B8" t="s">
        <v>7</v>
      </c>
      <c r="C8" t="s">
        <v>19</v>
      </c>
      <c r="D8" s="13">
        <v>45667</v>
      </c>
      <c r="E8" s="13">
        <v>45691</v>
      </c>
      <c r="F8" s="13">
        <v>45693</v>
      </c>
      <c r="G8" t="str">
        <f t="shared" si="0"/>
        <v>Overdue</v>
      </c>
    </row>
    <row r="9" spans="1:7" x14ac:dyDescent="0.2">
      <c r="A9" t="s">
        <v>29</v>
      </c>
      <c r="B9" t="s">
        <v>5</v>
      </c>
      <c r="C9" t="s">
        <v>26</v>
      </c>
      <c r="D9" s="13">
        <v>45664</v>
      </c>
      <c r="E9" s="13">
        <v>45697</v>
      </c>
      <c r="F9" s="13">
        <v>45701</v>
      </c>
      <c r="G9" t="str">
        <f t="shared" si="0"/>
        <v>Overdue</v>
      </c>
    </row>
    <row r="10" spans="1:7" x14ac:dyDescent="0.2">
      <c r="A10" t="s">
        <v>30</v>
      </c>
      <c r="B10" t="s">
        <v>7</v>
      </c>
      <c r="C10" t="s">
        <v>19</v>
      </c>
      <c r="D10" s="13">
        <v>45660</v>
      </c>
      <c r="E10" s="13">
        <v>45679</v>
      </c>
      <c r="F10" s="13">
        <v>45714</v>
      </c>
      <c r="G10" t="str">
        <f t="shared" si="0"/>
        <v>Overdue</v>
      </c>
    </row>
    <row r="11" spans="1:7" x14ac:dyDescent="0.2">
      <c r="A11" t="s">
        <v>31</v>
      </c>
      <c r="B11" t="s">
        <v>10</v>
      </c>
      <c r="C11" t="s">
        <v>19</v>
      </c>
      <c r="D11" s="13">
        <v>45675</v>
      </c>
      <c r="E11" s="13">
        <v>45691</v>
      </c>
      <c r="F11" s="13">
        <v>45707</v>
      </c>
      <c r="G11" t="str">
        <f t="shared" si="0"/>
        <v>Overdue</v>
      </c>
    </row>
    <row r="12" spans="1:7" x14ac:dyDescent="0.2">
      <c r="A12" t="s">
        <v>32</v>
      </c>
      <c r="B12" t="s">
        <v>10</v>
      </c>
      <c r="C12" t="s">
        <v>26</v>
      </c>
      <c r="D12" s="13">
        <v>45667</v>
      </c>
      <c r="E12" s="13">
        <v>45679</v>
      </c>
      <c r="F12" s="13">
        <v>45712</v>
      </c>
      <c r="G12" t="str">
        <f t="shared" si="0"/>
        <v>Overdue</v>
      </c>
    </row>
    <row r="13" spans="1:7" x14ac:dyDescent="0.2">
      <c r="A13" t="s">
        <v>33</v>
      </c>
      <c r="B13" t="s">
        <v>7</v>
      </c>
      <c r="C13" t="s">
        <v>24</v>
      </c>
      <c r="D13" s="13">
        <v>45658</v>
      </c>
      <c r="E13" s="13">
        <v>45681</v>
      </c>
      <c r="G13" t="str">
        <f t="shared" si="0"/>
        <v>In Progress</v>
      </c>
    </row>
    <row r="14" spans="1:7" x14ac:dyDescent="0.2">
      <c r="A14" t="s">
        <v>34</v>
      </c>
      <c r="B14" t="s">
        <v>10</v>
      </c>
      <c r="C14" t="s">
        <v>21</v>
      </c>
      <c r="D14" s="13">
        <v>45671</v>
      </c>
      <c r="E14" s="13">
        <v>45693</v>
      </c>
      <c r="F14" s="13">
        <v>45709</v>
      </c>
      <c r="G14" t="str">
        <f t="shared" si="0"/>
        <v>Overdue</v>
      </c>
    </row>
    <row r="15" spans="1:7" x14ac:dyDescent="0.2">
      <c r="A15" t="s">
        <v>35</v>
      </c>
      <c r="B15" t="s">
        <v>10</v>
      </c>
      <c r="C15" t="s">
        <v>21</v>
      </c>
      <c r="D15" s="13">
        <v>45677</v>
      </c>
      <c r="E15" s="13">
        <v>45680</v>
      </c>
      <c r="F15" s="13">
        <v>45690</v>
      </c>
      <c r="G15" t="str">
        <f t="shared" si="0"/>
        <v>Overdue</v>
      </c>
    </row>
    <row r="16" spans="1:7" x14ac:dyDescent="0.2">
      <c r="A16" t="s">
        <v>36</v>
      </c>
      <c r="B16" t="s">
        <v>7</v>
      </c>
      <c r="C16" t="s">
        <v>24</v>
      </c>
      <c r="D16" s="13">
        <v>45670</v>
      </c>
      <c r="E16" s="13">
        <v>45679</v>
      </c>
      <c r="F16" s="13">
        <v>45695</v>
      </c>
      <c r="G16" t="str">
        <f t="shared" si="0"/>
        <v>Overdue</v>
      </c>
    </row>
    <row r="17" spans="1:7" x14ac:dyDescent="0.2">
      <c r="A17" t="s">
        <v>37</v>
      </c>
      <c r="B17" t="s">
        <v>7</v>
      </c>
      <c r="C17" t="s">
        <v>24</v>
      </c>
      <c r="D17" s="13">
        <v>45661</v>
      </c>
      <c r="E17" s="13">
        <v>45692</v>
      </c>
      <c r="F17" s="13">
        <v>45691</v>
      </c>
      <c r="G17" t="str">
        <f t="shared" si="0"/>
        <v>Completed</v>
      </c>
    </row>
    <row r="18" spans="1:7" x14ac:dyDescent="0.2">
      <c r="A18" t="s">
        <v>38</v>
      </c>
      <c r="B18" t="s">
        <v>7</v>
      </c>
      <c r="C18" t="s">
        <v>26</v>
      </c>
      <c r="D18" s="13">
        <v>45669</v>
      </c>
      <c r="E18" s="13">
        <v>45690</v>
      </c>
      <c r="G18" t="str">
        <f t="shared" si="0"/>
        <v>In Progress</v>
      </c>
    </row>
    <row r="19" spans="1:7" x14ac:dyDescent="0.2">
      <c r="A19" t="s">
        <v>39</v>
      </c>
      <c r="B19" t="s">
        <v>10</v>
      </c>
      <c r="C19" t="s">
        <v>26</v>
      </c>
      <c r="D19" s="13">
        <v>45675</v>
      </c>
      <c r="E19" s="13">
        <v>45683</v>
      </c>
      <c r="F19" s="13">
        <v>45716</v>
      </c>
      <c r="G19" t="str">
        <f t="shared" si="0"/>
        <v>Overdue</v>
      </c>
    </row>
    <row r="20" spans="1:7" x14ac:dyDescent="0.2">
      <c r="A20" t="s">
        <v>40</v>
      </c>
      <c r="B20" t="s">
        <v>5</v>
      </c>
      <c r="C20" t="s">
        <v>24</v>
      </c>
      <c r="D20" s="13">
        <v>45659</v>
      </c>
      <c r="E20" s="13">
        <v>45696</v>
      </c>
      <c r="G20" t="str">
        <f t="shared" si="0"/>
        <v>In Progress</v>
      </c>
    </row>
    <row r="21" spans="1:7" x14ac:dyDescent="0.2">
      <c r="A21" t="s">
        <v>41</v>
      </c>
      <c r="B21" t="s">
        <v>5</v>
      </c>
      <c r="C21" t="s">
        <v>21</v>
      </c>
      <c r="D21" s="13">
        <v>45676</v>
      </c>
      <c r="E21" s="13">
        <v>45679</v>
      </c>
      <c r="F21" s="13">
        <v>45697</v>
      </c>
      <c r="G21" t="str">
        <f t="shared" si="0"/>
        <v>Overdue</v>
      </c>
    </row>
    <row r="22" spans="1:7" x14ac:dyDescent="0.2">
      <c r="A22" t="s">
        <v>42</v>
      </c>
      <c r="B22" t="s">
        <v>7</v>
      </c>
      <c r="C22" t="s">
        <v>24</v>
      </c>
      <c r="D22" s="13">
        <v>45668</v>
      </c>
      <c r="E22" s="13">
        <v>45695</v>
      </c>
      <c r="F22" s="13">
        <v>45716</v>
      </c>
      <c r="G22" t="str">
        <f t="shared" si="0"/>
        <v>Overdue</v>
      </c>
    </row>
    <row r="23" spans="1:7" x14ac:dyDescent="0.2">
      <c r="A23" t="s">
        <v>43</v>
      </c>
      <c r="B23" t="s">
        <v>5</v>
      </c>
      <c r="C23" t="s">
        <v>26</v>
      </c>
      <c r="D23" s="13">
        <v>45672</v>
      </c>
      <c r="E23" s="13">
        <v>45686</v>
      </c>
      <c r="F23" s="13">
        <v>45710</v>
      </c>
      <c r="G23" t="str">
        <f t="shared" si="0"/>
        <v>Overdue</v>
      </c>
    </row>
    <row r="24" spans="1:7" x14ac:dyDescent="0.2">
      <c r="A24" t="s">
        <v>44</v>
      </c>
      <c r="B24" t="s">
        <v>5</v>
      </c>
      <c r="C24" t="s">
        <v>21</v>
      </c>
      <c r="D24" s="13">
        <v>45660</v>
      </c>
      <c r="E24" s="13">
        <v>45686</v>
      </c>
      <c r="F24" s="13">
        <v>45715</v>
      </c>
      <c r="G24" t="str">
        <f t="shared" si="0"/>
        <v>Overdue</v>
      </c>
    </row>
    <row r="25" spans="1:7" x14ac:dyDescent="0.2">
      <c r="A25" t="s">
        <v>45</v>
      </c>
      <c r="B25" t="s">
        <v>10</v>
      </c>
      <c r="C25" t="s">
        <v>24</v>
      </c>
      <c r="D25" s="13">
        <v>45676</v>
      </c>
      <c r="E25" s="13">
        <v>45684</v>
      </c>
      <c r="F25" s="13">
        <v>45703</v>
      </c>
      <c r="G25" t="str">
        <f t="shared" si="0"/>
        <v>Overdue</v>
      </c>
    </row>
    <row r="26" spans="1:7" x14ac:dyDescent="0.2">
      <c r="A26" t="s">
        <v>46</v>
      </c>
      <c r="B26" t="s">
        <v>7</v>
      </c>
      <c r="C26" t="s">
        <v>26</v>
      </c>
      <c r="D26" s="13">
        <v>45661</v>
      </c>
      <c r="E26" s="13">
        <v>45684</v>
      </c>
      <c r="F26" s="13">
        <v>45695</v>
      </c>
      <c r="G26" t="str">
        <f t="shared" si="0"/>
        <v>Overdue</v>
      </c>
    </row>
    <row r="27" spans="1:7" x14ac:dyDescent="0.2">
      <c r="A27" t="s">
        <v>47</v>
      </c>
      <c r="B27" t="s">
        <v>7</v>
      </c>
      <c r="C27" t="s">
        <v>21</v>
      </c>
      <c r="D27" s="13">
        <v>45664</v>
      </c>
      <c r="E27" s="13">
        <v>45697</v>
      </c>
      <c r="F27" s="13">
        <v>45716</v>
      </c>
      <c r="G27" t="str">
        <f t="shared" si="0"/>
        <v>Overdue</v>
      </c>
    </row>
    <row r="28" spans="1:7" x14ac:dyDescent="0.2">
      <c r="A28" t="s">
        <v>48</v>
      </c>
      <c r="B28" t="s">
        <v>10</v>
      </c>
      <c r="C28" t="s">
        <v>19</v>
      </c>
      <c r="D28" s="13">
        <v>45675</v>
      </c>
      <c r="E28" s="13">
        <v>45682</v>
      </c>
      <c r="F28" s="13">
        <v>45707</v>
      </c>
      <c r="G28" t="str">
        <f t="shared" si="0"/>
        <v>Overdue</v>
      </c>
    </row>
    <row r="29" spans="1:7" x14ac:dyDescent="0.2">
      <c r="A29" t="s">
        <v>49</v>
      </c>
      <c r="B29" t="s">
        <v>5</v>
      </c>
      <c r="C29" t="s">
        <v>24</v>
      </c>
      <c r="D29" s="13">
        <v>45660</v>
      </c>
      <c r="E29" s="13">
        <v>45684</v>
      </c>
      <c r="F29" s="13">
        <v>45714</v>
      </c>
      <c r="G29" t="str">
        <f t="shared" si="0"/>
        <v>Overdue</v>
      </c>
    </row>
    <row r="30" spans="1:7" x14ac:dyDescent="0.2">
      <c r="A30" t="s">
        <v>50</v>
      </c>
      <c r="B30" t="s">
        <v>10</v>
      </c>
      <c r="C30" t="s">
        <v>24</v>
      </c>
      <c r="D30" s="13">
        <v>45664</v>
      </c>
      <c r="E30" s="13">
        <v>45682</v>
      </c>
      <c r="F30" s="13">
        <v>45716</v>
      </c>
      <c r="G30" t="str">
        <f t="shared" si="0"/>
        <v>Overdue</v>
      </c>
    </row>
    <row r="31" spans="1:7" x14ac:dyDescent="0.2">
      <c r="A31" t="s">
        <v>51</v>
      </c>
      <c r="B31" t="s">
        <v>10</v>
      </c>
      <c r="C31" t="s">
        <v>21</v>
      </c>
      <c r="D31" s="13">
        <v>45659</v>
      </c>
      <c r="E31" s="13">
        <v>45683</v>
      </c>
      <c r="F31" s="13">
        <v>45702</v>
      </c>
      <c r="G31" t="str">
        <f t="shared" si="0"/>
        <v>Overdue</v>
      </c>
    </row>
    <row r="32" spans="1:7" x14ac:dyDescent="0.2">
      <c r="A32" t="s">
        <v>52</v>
      </c>
      <c r="B32" t="s">
        <v>7</v>
      </c>
      <c r="C32" t="s">
        <v>24</v>
      </c>
      <c r="D32" s="13">
        <v>45664</v>
      </c>
      <c r="E32" s="13">
        <v>45682</v>
      </c>
      <c r="F32" s="13">
        <v>45688</v>
      </c>
      <c r="G32" t="str">
        <f t="shared" si="0"/>
        <v>Overdue</v>
      </c>
    </row>
    <row r="33" spans="1:7" x14ac:dyDescent="0.2">
      <c r="A33" t="s">
        <v>53</v>
      </c>
      <c r="B33" t="s">
        <v>7</v>
      </c>
      <c r="C33" t="s">
        <v>21</v>
      </c>
      <c r="D33" s="13">
        <v>45675</v>
      </c>
      <c r="E33" s="13">
        <v>45690</v>
      </c>
      <c r="F33" s="13">
        <v>45708</v>
      </c>
      <c r="G33" t="str">
        <f t="shared" si="0"/>
        <v>Overdue</v>
      </c>
    </row>
    <row r="34" spans="1:7" x14ac:dyDescent="0.2">
      <c r="A34" t="s">
        <v>54</v>
      </c>
      <c r="B34" t="s">
        <v>7</v>
      </c>
      <c r="C34" t="s">
        <v>24</v>
      </c>
      <c r="D34" s="13">
        <v>45662</v>
      </c>
      <c r="E34" s="13">
        <v>45690</v>
      </c>
      <c r="F34" s="13">
        <v>45691</v>
      </c>
      <c r="G34" t="str">
        <f t="shared" si="0"/>
        <v>Overdue</v>
      </c>
    </row>
    <row r="35" spans="1:7" x14ac:dyDescent="0.2">
      <c r="A35" t="s">
        <v>55</v>
      </c>
      <c r="B35" t="s">
        <v>7</v>
      </c>
      <c r="C35" t="s">
        <v>19</v>
      </c>
      <c r="D35" s="13">
        <v>45674</v>
      </c>
      <c r="E35" s="13">
        <v>45688</v>
      </c>
      <c r="G35" t="str">
        <f t="shared" si="0"/>
        <v>In Progress</v>
      </c>
    </row>
    <row r="36" spans="1:7" x14ac:dyDescent="0.2">
      <c r="A36" t="s">
        <v>56</v>
      </c>
      <c r="B36" t="s">
        <v>7</v>
      </c>
      <c r="C36" t="s">
        <v>26</v>
      </c>
      <c r="D36" s="13">
        <v>45661</v>
      </c>
      <c r="E36" s="13">
        <v>45679</v>
      </c>
      <c r="F36" s="13">
        <v>45707</v>
      </c>
      <c r="G36" t="str">
        <f t="shared" si="0"/>
        <v>Overdue</v>
      </c>
    </row>
    <row r="37" spans="1:7" x14ac:dyDescent="0.2">
      <c r="A37" t="s">
        <v>57</v>
      </c>
      <c r="B37" t="s">
        <v>10</v>
      </c>
      <c r="C37" t="s">
        <v>26</v>
      </c>
      <c r="D37" s="13">
        <v>45660</v>
      </c>
      <c r="E37" s="13">
        <v>45686</v>
      </c>
      <c r="F37" s="13">
        <v>45716</v>
      </c>
      <c r="G37" t="str">
        <f t="shared" si="0"/>
        <v>Overdue</v>
      </c>
    </row>
    <row r="38" spans="1:7" x14ac:dyDescent="0.2">
      <c r="A38" t="s">
        <v>58</v>
      </c>
      <c r="B38" t="s">
        <v>7</v>
      </c>
      <c r="C38" t="s">
        <v>24</v>
      </c>
      <c r="D38" s="13">
        <v>45667</v>
      </c>
      <c r="E38" s="13">
        <v>45687</v>
      </c>
      <c r="F38" s="13">
        <v>45700</v>
      </c>
      <c r="G38" t="str">
        <f t="shared" si="0"/>
        <v>Overdue</v>
      </c>
    </row>
    <row r="39" spans="1:7" x14ac:dyDescent="0.2">
      <c r="A39" t="s">
        <v>59</v>
      </c>
      <c r="B39" t="s">
        <v>7</v>
      </c>
      <c r="C39" t="s">
        <v>21</v>
      </c>
      <c r="D39" s="13">
        <v>45674</v>
      </c>
      <c r="E39" s="13">
        <v>45686</v>
      </c>
      <c r="F39" s="13">
        <v>45696</v>
      </c>
      <c r="G39" t="str">
        <f t="shared" si="0"/>
        <v>Overdue</v>
      </c>
    </row>
    <row r="40" spans="1:7" x14ac:dyDescent="0.2">
      <c r="A40" t="s">
        <v>60</v>
      </c>
      <c r="B40" t="s">
        <v>7</v>
      </c>
      <c r="C40" t="s">
        <v>24</v>
      </c>
      <c r="D40" s="13">
        <v>45673</v>
      </c>
      <c r="E40" s="13">
        <v>45678</v>
      </c>
      <c r="F40" s="13">
        <v>45697</v>
      </c>
      <c r="G40" t="str">
        <f t="shared" si="0"/>
        <v>Overdue</v>
      </c>
    </row>
    <row r="41" spans="1:7" x14ac:dyDescent="0.2">
      <c r="A41" t="s">
        <v>61</v>
      </c>
      <c r="B41" t="s">
        <v>10</v>
      </c>
      <c r="C41" t="s">
        <v>24</v>
      </c>
      <c r="D41" s="13">
        <v>45665</v>
      </c>
      <c r="E41" s="13">
        <v>45688</v>
      </c>
      <c r="F41" s="13">
        <v>45710</v>
      </c>
      <c r="G41" t="str">
        <f t="shared" si="0"/>
        <v>Overdue</v>
      </c>
    </row>
    <row r="42" spans="1:7" x14ac:dyDescent="0.2">
      <c r="A42" t="s">
        <v>62</v>
      </c>
      <c r="B42" t="s">
        <v>10</v>
      </c>
      <c r="C42" t="s">
        <v>26</v>
      </c>
      <c r="D42" s="13">
        <v>45665</v>
      </c>
      <c r="E42" s="13">
        <v>45694</v>
      </c>
      <c r="F42" s="13">
        <v>45702</v>
      </c>
      <c r="G42" t="str">
        <f t="shared" si="0"/>
        <v>Overdue</v>
      </c>
    </row>
    <row r="43" spans="1:7" x14ac:dyDescent="0.2">
      <c r="A43" t="s">
        <v>63</v>
      </c>
      <c r="B43" t="s">
        <v>7</v>
      </c>
      <c r="C43" t="s">
        <v>26</v>
      </c>
      <c r="D43" s="13">
        <v>45670</v>
      </c>
      <c r="E43" s="13">
        <v>45696</v>
      </c>
      <c r="F43" s="13">
        <v>45692</v>
      </c>
      <c r="G43" t="str">
        <f t="shared" si="0"/>
        <v>Completed</v>
      </c>
    </row>
    <row r="44" spans="1:7" x14ac:dyDescent="0.2">
      <c r="A44" t="s">
        <v>64</v>
      </c>
      <c r="B44" t="s">
        <v>7</v>
      </c>
      <c r="C44" t="s">
        <v>19</v>
      </c>
      <c r="D44" s="13">
        <v>45662</v>
      </c>
      <c r="E44" s="13">
        <v>45685</v>
      </c>
      <c r="F44" s="13">
        <v>45700</v>
      </c>
      <c r="G44" t="str">
        <f t="shared" si="0"/>
        <v>Overdue</v>
      </c>
    </row>
    <row r="45" spans="1:7" x14ac:dyDescent="0.2">
      <c r="A45" t="s">
        <v>65</v>
      </c>
      <c r="B45" t="s">
        <v>7</v>
      </c>
      <c r="C45" t="s">
        <v>19</v>
      </c>
      <c r="D45" s="13">
        <v>45668</v>
      </c>
      <c r="E45" s="13">
        <v>45678</v>
      </c>
      <c r="F45" s="13">
        <v>45700</v>
      </c>
      <c r="G45" t="str">
        <f t="shared" si="0"/>
        <v>Overdue</v>
      </c>
    </row>
    <row r="46" spans="1:7" x14ac:dyDescent="0.2">
      <c r="A46" t="s">
        <v>66</v>
      </c>
      <c r="B46" t="s">
        <v>5</v>
      </c>
      <c r="C46" t="s">
        <v>26</v>
      </c>
      <c r="D46" s="13">
        <v>45660</v>
      </c>
      <c r="E46" s="13">
        <v>45694</v>
      </c>
      <c r="F46" s="13">
        <v>45692</v>
      </c>
      <c r="G46" t="str">
        <f t="shared" si="0"/>
        <v>Completed</v>
      </c>
    </row>
    <row r="47" spans="1:7" x14ac:dyDescent="0.2">
      <c r="A47" t="s">
        <v>67</v>
      </c>
      <c r="B47" t="s">
        <v>7</v>
      </c>
      <c r="C47" t="s">
        <v>26</v>
      </c>
      <c r="D47" s="13">
        <v>45671</v>
      </c>
      <c r="E47" s="13">
        <v>45681</v>
      </c>
      <c r="F47" s="13">
        <v>45698</v>
      </c>
      <c r="G47" t="str">
        <f t="shared" si="0"/>
        <v>Overdue</v>
      </c>
    </row>
    <row r="48" spans="1:7" x14ac:dyDescent="0.2">
      <c r="A48" t="s">
        <v>68</v>
      </c>
      <c r="B48" t="s">
        <v>5</v>
      </c>
      <c r="C48" t="s">
        <v>19</v>
      </c>
      <c r="D48" s="13">
        <v>45664</v>
      </c>
      <c r="E48" s="13">
        <v>45696</v>
      </c>
      <c r="F48" s="13">
        <v>45715</v>
      </c>
      <c r="G48" t="str">
        <f t="shared" si="0"/>
        <v>Overdue</v>
      </c>
    </row>
    <row r="49" spans="1:7" x14ac:dyDescent="0.2">
      <c r="A49" t="s">
        <v>69</v>
      </c>
      <c r="B49" t="s">
        <v>5</v>
      </c>
      <c r="C49" t="s">
        <v>19</v>
      </c>
      <c r="D49" s="13">
        <v>45662</v>
      </c>
      <c r="E49" s="13">
        <v>45682</v>
      </c>
      <c r="F49" s="13">
        <v>45717</v>
      </c>
      <c r="G49" t="str">
        <f t="shared" si="0"/>
        <v>Overdue</v>
      </c>
    </row>
    <row r="50" spans="1:7" x14ac:dyDescent="0.2">
      <c r="A50" t="s">
        <v>70</v>
      </c>
      <c r="B50" t="s">
        <v>10</v>
      </c>
      <c r="C50" t="s">
        <v>26</v>
      </c>
      <c r="D50" s="13">
        <v>45665</v>
      </c>
      <c r="E50" s="13">
        <v>45687</v>
      </c>
      <c r="F50" s="13">
        <v>45693</v>
      </c>
      <c r="G50" t="str">
        <f t="shared" si="0"/>
        <v>Overdue</v>
      </c>
    </row>
    <row r="51" spans="1:7" x14ac:dyDescent="0.2">
      <c r="A51" t="s">
        <v>71</v>
      </c>
      <c r="B51" t="s">
        <v>5</v>
      </c>
      <c r="C51" t="s">
        <v>26</v>
      </c>
      <c r="D51" s="13">
        <v>45673</v>
      </c>
      <c r="E51" s="13">
        <v>45694</v>
      </c>
      <c r="G51" t="str">
        <f t="shared" si="0"/>
        <v>In Progress</v>
      </c>
    </row>
    <row r="52" spans="1:7" x14ac:dyDescent="0.2">
      <c r="A52" t="s">
        <v>72</v>
      </c>
      <c r="B52" t="s">
        <v>7</v>
      </c>
      <c r="C52" t="s">
        <v>21</v>
      </c>
      <c r="D52" s="13">
        <v>45659</v>
      </c>
      <c r="E52" s="13">
        <v>45692</v>
      </c>
      <c r="F52" s="13">
        <v>45705</v>
      </c>
      <c r="G52" t="str">
        <f t="shared" si="0"/>
        <v>Overdue</v>
      </c>
    </row>
    <row r="53" spans="1:7" x14ac:dyDescent="0.2">
      <c r="A53" t="s">
        <v>73</v>
      </c>
      <c r="B53" t="s">
        <v>5</v>
      </c>
      <c r="C53" t="s">
        <v>21</v>
      </c>
      <c r="D53" s="13">
        <v>45661</v>
      </c>
      <c r="E53" s="13">
        <v>45681</v>
      </c>
      <c r="F53" s="13">
        <v>45701</v>
      </c>
      <c r="G53" t="str">
        <f t="shared" si="0"/>
        <v>Overdue</v>
      </c>
    </row>
    <row r="54" spans="1:7" x14ac:dyDescent="0.2">
      <c r="A54" t="s">
        <v>74</v>
      </c>
      <c r="B54" t="s">
        <v>7</v>
      </c>
      <c r="C54" t="s">
        <v>21</v>
      </c>
      <c r="D54" s="13">
        <v>45675</v>
      </c>
      <c r="E54" s="13">
        <v>45687</v>
      </c>
      <c r="F54" s="13">
        <v>45708</v>
      </c>
      <c r="G54" t="str">
        <f t="shared" si="0"/>
        <v>Overdue</v>
      </c>
    </row>
    <row r="55" spans="1:7" x14ac:dyDescent="0.2">
      <c r="A55" t="s">
        <v>75</v>
      </c>
      <c r="B55" t="s">
        <v>5</v>
      </c>
      <c r="C55" t="s">
        <v>26</v>
      </c>
      <c r="D55" s="13">
        <v>45659</v>
      </c>
      <c r="E55" s="13">
        <v>45690</v>
      </c>
      <c r="F55" s="13">
        <v>45708</v>
      </c>
      <c r="G55" t="str">
        <f t="shared" si="0"/>
        <v>Overdue</v>
      </c>
    </row>
    <row r="56" spans="1:7" x14ac:dyDescent="0.2">
      <c r="A56" t="s">
        <v>76</v>
      </c>
      <c r="B56" t="s">
        <v>5</v>
      </c>
      <c r="C56" t="s">
        <v>26</v>
      </c>
      <c r="D56" s="13">
        <v>45659</v>
      </c>
      <c r="E56" s="13">
        <v>45688</v>
      </c>
      <c r="F56" s="13">
        <v>45697</v>
      </c>
      <c r="G56" t="str">
        <f t="shared" si="0"/>
        <v>Overdue</v>
      </c>
    </row>
    <row r="57" spans="1:7" x14ac:dyDescent="0.2">
      <c r="A57" t="s">
        <v>77</v>
      </c>
      <c r="B57" t="s">
        <v>5</v>
      </c>
      <c r="C57" t="s">
        <v>21</v>
      </c>
      <c r="D57" s="13">
        <v>45665</v>
      </c>
      <c r="E57" s="13">
        <v>45695</v>
      </c>
      <c r="F57" s="13">
        <v>45710</v>
      </c>
      <c r="G57" t="str">
        <f t="shared" si="0"/>
        <v>Overdue</v>
      </c>
    </row>
    <row r="58" spans="1:7" x14ac:dyDescent="0.2">
      <c r="A58" t="s">
        <v>78</v>
      </c>
      <c r="B58" t="s">
        <v>7</v>
      </c>
      <c r="C58" t="s">
        <v>21</v>
      </c>
      <c r="D58" s="13">
        <v>45665</v>
      </c>
      <c r="E58" s="13">
        <v>45691</v>
      </c>
      <c r="F58" s="13">
        <v>45715</v>
      </c>
      <c r="G58" t="str">
        <f t="shared" si="0"/>
        <v>Overdue</v>
      </c>
    </row>
    <row r="59" spans="1:7" x14ac:dyDescent="0.2">
      <c r="A59" t="s">
        <v>79</v>
      </c>
      <c r="B59" t="s">
        <v>10</v>
      </c>
      <c r="C59" t="s">
        <v>21</v>
      </c>
      <c r="D59" s="13">
        <v>45675</v>
      </c>
      <c r="E59" s="13">
        <v>45697</v>
      </c>
      <c r="F59" s="13">
        <v>45717</v>
      </c>
      <c r="G59" t="str">
        <f t="shared" si="0"/>
        <v>Overdue</v>
      </c>
    </row>
    <row r="60" spans="1:7" x14ac:dyDescent="0.2">
      <c r="A60" t="s">
        <v>80</v>
      </c>
      <c r="B60" t="s">
        <v>7</v>
      </c>
      <c r="C60" t="s">
        <v>26</v>
      </c>
      <c r="D60" s="13">
        <v>45676</v>
      </c>
      <c r="E60" s="13">
        <v>45691</v>
      </c>
      <c r="F60" s="13">
        <v>45704</v>
      </c>
      <c r="G60" t="str">
        <f t="shared" si="0"/>
        <v>Overdue</v>
      </c>
    </row>
    <row r="61" spans="1:7" x14ac:dyDescent="0.2">
      <c r="A61" t="s">
        <v>81</v>
      </c>
      <c r="B61" t="s">
        <v>7</v>
      </c>
      <c r="C61" t="s">
        <v>19</v>
      </c>
      <c r="D61" s="13">
        <v>45664</v>
      </c>
      <c r="E61" s="13">
        <v>45694</v>
      </c>
      <c r="F61" s="13">
        <v>45699</v>
      </c>
      <c r="G61" t="str">
        <f t="shared" si="0"/>
        <v>Overdue</v>
      </c>
    </row>
    <row r="62" spans="1:7" x14ac:dyDescent="0.2">
      <c r="A62" t="s">
        <v>82</v>
      </c>
      <c r="B62" t="s">
        <v>7</v>
      </c>
      <c r="C62" t="s">
        <v>19</v>
      </c>
      <c r="D62" s="13">
        <v>45675</v>
      </c>
      <c r="E62" s="13">
        <v>45690</v>
      </c>
      <c r="F62" s="13">
        <v>45717</v>
      </c>
      <c r="G62" t="str">
        <f t="shared" si="0"/>
        <v>Overdue</v>
      </c>
    </row>
    <row r="63" spans="1:7" x14ac:dyDescent="0.2">
      <c r="A63" t="s">
        <v>83</v>
      </c>
      <c r="B63" t="s">
        <v>7</v>
      </c>
      <c r="C63" t="s">
        <v>24</v>
      </c>
      <c r="D63" s="13">
        <v>45665</v>
      </c>
      <c r="E63" s="13">
        <v>45691</v>
      </c>
      <c r="F63" s="13">
        <v>45695</v>
      </c>
      <c r="G63" t="str">
        <f t="shared" si="0"/>
        <v>Overdue</v>
      </c>
    </row>
    <row r="64" spans="1:7" x14ac:dyDescent="0.2">
      <c r="A64" t="s">
        <v>84</v>
      </c>
      <c r="B64" t="s">
        <v>10</v>
      </c>
      <c r="C64" t="s">
        <v>19</v>
      </c>
      <c r="D64" s="13">
        <v>45669</v>
      </c>
      <c r="E64" s="13">
        <v>45688</v>
      </c>
      <c r="F64" s="13">
        <v>45709</v>
      </c>
      <c r="G64" t="str">
        <f t="shared" si="0"/>
        <v>Overdue</v>
      </c>
    </row>
    <row r="65" spans="1:7" x14ac:dyDescent="0.2">
      <c r="A65" t="s">
        <v>85</v>
      </c>
      <c r="B65" t="s">
        <v>10</v>
      </c>
      <c r="C65" t="s">
        <v>19</v>
      </c>
      <c r="D65" s="13">
        <v>45670</v>
      </c>
      <c r="E65" s="13">
        <v>45695</v>
      </c>
      <c r="F65" s="13">
        <v>45689</v>
      </c>
      <c r="G65" t="str">
        <f t="shared" si="0"/>
        <v>Completed</v>
      </c>
    </row>
    <row r="66" spans="1:7" x14ac:dyDescent="0.2">
      <c r="A66" t="s">
        <v>86</v>
      </c>
      <c r="B66" t="s">
        <v>7</v>
      </c>
      <c r="C66" t="s">
        <v>21</v>
      </c>
      <c r="D66" s="13">
        <v>45672</v>
      </c>
      <c r="E66" s="13">
        <v>45697</v>
      </c>
      <c r="F66" s="13">
        <v>45714</v>
      </c>
      <c r="G66" t="str">
        <f t="shared" si="0"/>
        <v>Overdue</v>
      </c>
    </row>
    <row r="67" spans="1:7" x14ac:dyDescent="0.2">
      <c r="A67" t="s">
        <v>87</v>
      </c>
      <c r="B67" t="s">
        <v>10</v>
      </c>
      <c r="C67" t="s">
        <v>19</v>
      </c>
      <c r="D67" s="13">
        <v>45672</v>
      </c>
      <c r="E67" s="13">
        <v>45696</v>
      </c>
      <c r="F67" s="13">
        <v>45710</v>
      </c>
      <c r="G67" t="str">
        <f t="shared" ref="G67:G130" si="1">IF(F67="","In Progress",IF(F67&gt;E67,"Overdue","Completed"))</f>
        <v>Overdue</v>
      </c>
    </row>
    <row r="68" spans="1:7" x14ac:dyDescent="0.2">
      <c r="A68" t="s">
        <v>88</v>
      </c>
      <c r="B68" t="s">
        <v>7</v>
      </c>
      <c r="C68" t="s">
        <v>24</v>
      </c>
      <c r="D68" s="13">
        <v>45668</v>
      </c>
      <c r="E68" s="13">
        <v>45682</v>
      </c>
      <c r="F68" s="13">
        <v>45716</v>
      </c>
      <c r="G68" t="str">
        <f t="shared" si="1"/>
        <v>Overdue</v>
      </c>
    </row>
    <row r="69" spans="1:7" x14ac:dyDescent="0.2">
      <c r="A69" t="s">
        <v>89</v>
      </c>
      <c r="B69" t="s">
        <v>7</v>
      </c>
      <c r="C69" t="s">
        <v>26</v>
      </c>
      <c r="D69" s="13">
        <v>45660</v>
      </c>
      <c r="E69" s="13">
        <v>45696</v>
      </c>
      <c r="F69" s="13">
        <v>45710</v>
      </c>
      <c r="G69" t="str">
        <f t="shared" si="1"/>
        <v>Overdue</v>
      </c>
    </row>
    <row r="70" spans="1:7" x14ac:dyDescent="0.2">
      <c r="A70" t="s">
        <v>90</v>
      </c>
      <c r="B70" t="s">
        <v>7</v>
      </c>
      <c r="C70" t="s">
        <v>24</v>
      </c>
      <c r="D70" s="13">
        <v>45664</v>
      </c>
      <c r="E70" s="13">
        <v>45689</v>
      </c>
      <c r="F70" s="13">
        <v>45702</v>
      </c>
      <c r="G70" t="str">
        <f t="shared" si="1"/>
        <v>Overdue</v>
      </c>
    </row>
    <row r="71" spans="1:7" x14ac:dyDescent="0.2">
      <c r="A71" t="s">
        <v>91</v>
      </c>
      <c r="B71" t="s">
        <v>7</v>
      </c>
      <c r="C71" t="s">
        <v>26</v>
      </c>
      <c r="D71" s="13">
        <v>45662</v>
      </c>
      <c r="E71" s="13">
        <v>45692</v>
      </c>
      <c r="F71" s="13">
        <v>45695</v>
      </c>
      <c r="G71" t="str">
        <f t="shared" si="1"/>
        <v>Overdue</v>
      </c>
    </row>
    <row r="72" spans="1:7" x14ac:dyDescent="0.2">
      <c r="A72" t="s">
        <v>92</v>
      </c>
      <c r="B72" t="s">
        <v>10</v>
      </c>
      <c r="C72" t="s">
        <v>24</v>
      </c>
      <c r="D72" s="13">
        <v>45673</v>
      </c>
      <c r="E72" s="13">
        <v>45685</v>
      </c>
      <c r="F72" s="13">
        <v>45688</v>
      </c>
      <c r="G72" t="str">
        <f t="shared" si="1"/>
        <v>Overdue</v>
      </c>
    </row>
    <row r="73" spans="1:7" x14ac:dyDescent="0.2">
      <c r="A73" t="s">
        <v>93</v>
      </c>
      <c r="B73" t="s">
        <v>7</v>
      </c>
      <c r="C73" t="s">
        <v>19</v>
      </c>
      <c r="D73" s="13">
        <v>45658</v>
      </c>
      <c r="E73" s="13">
        <v>45681</v>
      </c>
      <c r="F73" s="13">
        <v>45695</v>
      </c>
      <c r="G73" t="str">
        <f t="shared" si="1"/>
        <v>Overdue</v>
      </c>
    </row>
    <row r="74" spans="1:7" x14ac:dyDescent="0.2">
      <c r="A74" t="s">
        <v>94</v>
      </c>
      <c r="B74" t="s">
        <v>5</v>
      </c>
      <c r="C74" t="s">
        <v>26</v>
      </c>
      <c r="D74" s="13">
        <v>45667</v>
      </c>
      <c r="E74" s="13">
        <v>45679</v>
      </c>
      <c r="F74" s="13">
        <v>45698</v>
      </c>
      <c r="G74" t="str">
        <f t="shared" si="1"/>
        <v>Overdue</v>
      </c>
    </row>
    <row r="75" spans="1:7" x14ac:dyDescent="0.2">
      <c r="A75" t="s">
        <v>95</v>
      </c>
      <c r="B75" t="s">
        <v>7</v>
      </c>
      <c r="C75" t="s">
        <v>24</v>
      </c>
      <c r="D75" s="13">
        <v>45671</v>
      </c>
      <c r="E75" s="13">
        <v>45684</v>
      </c>
      <c r="F75" s="13">
        <v>45714</v>
      </c>
      <c r="G75" t="str">
        <f t="shared" si="1"/>
        <v>Overdue</v>
      </c>
    </row>
    <row r="76" spans="1:7" x14ac:dyDescent="0.2">
      <c r="A76" t="s">
        <v>96</v>
      </c>
      <c r="B76" t="s">
        <v>5</v>
      </c>
      <c r="C76" t="s">
        <v>24</v>
      </c>
      <c r="D76" s="13">
        <v>45666</v>
      </c>
      <c r="E76" s="13">
        <v>45693</v>
      </c>
      <c r="F76" s="13">
        <v>45700</v>
      </c>
      <c r="G76" t="str">
        <f t="shared" si="1"/>
        <v>Overdue</v>
      </c>
    </row>
    <row r="77" spans="1:7" x14ac:dyDescent="0.2">
      <c r="A77" t="s">
        <v>97</v>
      </c>
      <c r="B77" t="s">
        <v>7</v>
      </c>
      <c r="C77" t="s">
        <v>26</v>
      </c>
      <c r="D77" s="13">
        <v>45661</v>
      </c>
      <c r="E77" s="13">
        <v>45687</v>
      </c>
      <c r="F77" s="13">
        <v>45713</v>
      </c>
      <c r="G77" t="str">
        <f t="shared" si="1"/>
        <v>Overdue</v>
      </c>
    </row>
    <row r="78" spans="1:7" x14ac:dyDescent="0.2">
      <c r="A78" t="s">
        <v>98</v>
      </c>
      <c r="B78" t="s">
        <v>10</v>
      </c>
      <c r="C78" t="s">
        <v>24</v>
      </c>
      <c r="D78" s="13">
        <v>45669</v>
      </c>
      <c r="E78" s="13">
        <v>45694</v>
      </c>
      <c r="F78" s="13">
        <v>45701</v>
      </c>
      <c r="G78" t="str">
        <f t="shared" si="1"/>
        <v>Overdue</v>
      </c>
    </row>
    <row r="79" spans="1:7" x14ac:dyDescent="0.2">
      <c r="A79" t="s">
        <v>99</v>
      </c>
      <c r="B79" t="s">
        <v>10</v>
      </c>
      <c r="C79" t="s">
        <v>21</v>
      </c>
      <c r="D79" s="13">
        <v>45659</v>
      </c>
      <c r="E79" s="13">
        <v>45697</v>
      </c>
      <c r="F79" s="13">
        <v>45698</v>
      </c>
      <c r="G79" t="str">
        <f t="shared" si="1"/>
        <v>Overdue</v>
      </c>
    </row>
    <row r="80" spans="1:7" x14ac:dyDescent="0.2">
      <c r="A80" t="s">
        <v>100</v>
      </c>
      <c r="B80" t="s">
        <v>5</v>
      </c>
      <c r="C80" t="s">
        <v>19</v>
      </c>
      <c r="D80" s="13">
        <v>45663</v>
      </c>
      <c r="E80" s="13">
        <v>45696</v>
      </c>
      <c r="F80" s="13">
        <v>45692</v>
      </c>
      <c r="G80" t="str">
        <f t="shared" si="1"/>
        <v>Completed</v>
      </c>
    </row>
    <row r="81" spans="1:7" x14ac:dyDescent="0.2">
      <c r="A81" t="s">
        <v>101</v>
      </c>
      <c r="B81" t="s">
        <v>10</v>
      </c>
      <c r="C81" t="s">
        <v>26</v>
      </c>
      <c r="D81" s="13">
        <v>45672</v>
      </c>
      <c r="E81" s="13">
        <v>45681</v>
      </c>
      <c r="F81" s="13">
        <v>45707</v>
      </c>
      <c r="G81" t="str">
        <f t="shared" si="1"/>
        <v>Overdue</v>
      </c>
    </row>
    <row r="82" spans="1:7" x14ac:dyDescent="0.2">
      <c r="A82" t="s">
        <v>102</v>
      </c>
      <c r="B82" t="s">
        <v>10</v>
      </c>
      <c r="C82" t="s">
        <v>26</v>
      </c>
      <c r="D82" s="13">
        <v>45660</v>
      </c>
      <c r="E82" s="13">
        <v>45682</v>
      </c>
      <c r="F82" s="13">
        <v>45693</v>
      </c>
      <c r="G82" t="str">
        <f t="shared" si="1"/>
        <v>Overdue</v>
      </c>
    </row>
    <row r="83" spans="1:7" x14ac:dyDescent="0.2">
      <c r="A83" t="s">
        <v>103</v>
      </c>
      <c r="B83" t="s">
        <v>7</v>
      </c>
      <c r="C83" t="s">
        <v>24</v>
      </c>
      <c r="D83" s="13">
        <v>45665</v>
      </c>
      <c r="E83" s="13">
        <v>45684</v>
      </c>
      <c r="F83" s="13">
        <v>45708</v>
      </c>
      <c r="G83" t="str">
        <f t="shared" si="1"/>
        <v>Overdue</v>
      </c>
    </row>
    <row r="84" spans="1:7" x14ac:dyDescent="0.2">
      <c r="A84" t="s">
        <v>104</v>
      </c>
      <c r="B84" t="s">
        <v>10</v>
      </c>
      <c r="C84" t="s">
        <v>24</v>
      </c>
      <c r="D84" s="13">
        <v>45671</v>
      </c>
      <c r="E84" s="13">
        <v>45681</v>
      </c>
      <c r="F84" s="13">
        <v>45715</v>
      </c>
      <c r="G84" t="str">
        <f t="shared" si="1"/>
        <v>Overdue</v>
      </c>
    </row>
    <row r="85" spans="1:7" x14ac:dyDescent="0.2">
      <c r="A85" t="s">
        <v>105</v>
      </c>
      <c r="B85" t="s">
        <v>7</v>
      </c>
      <c r="C85" t="s">
        <v>21</v>
      </c>
      <c r="D85" s="13">
        <v>45677</v>
      </c>
      <c r="E85" s="13">
        <v>45694</v>
      </c>
      <c r="F85" s="13">
        <v>45710</v>
      </c>
      <c r="G85" t="str">
        <f t="shared" si="1"/>
        <v>Overdue</v>
      </c>
    </row>
    <row r="86" spans="1:7" x14ac:dyDescent="0.2">
      <c r="A86" t="s">
        <v>106</v>
      </c>
      <c r="B86" t="s">
        <v>5</v>
      </c>
      <c r="C86" t="s">
        <v>26</v>
      </c>
      <c r="D86" s="13">
        <v>45671</v>
      </c>
      <c r="E86" s="13">
        <v>45680</v>
      </c>
      <c r="F86" s="13">
        <v>45711</v>
      </c>
      <c r="G86" t="str">
        <f t="shared" si="1"/>
        <v>Overdue</v>
      </c>
    </row>
    <row r="87" spans="1:7" x14ac:dyDescent="0.2">
      <c r="A87" t="s">
        <v>107</v>
      </c>
      <c r="B87" t="s">
        <v>7</v>
      </c>
      <c r="C87" t="s">
        <v>26</v>
      </c>
      <c r="D87" s="13">
        <v>45677</v>
      </c>
      <c r="E87" s="13">
        <v>45681</v>
      </c>
      <c r="F87" s="13">
        <v>45711</v>
      </c>
      <c r="G87" t="str">
        <f t="shared" si="1"/>
        <v>Overdue</v>
      </c>
    </row>
    <row r="88" spans="1:7" x14ac:dyDescent="0.2">
      <c r="A88" t="s">
        <v>108</v>
      </c>
      <c r="B88" t="s">
        <v>10</v>
      </c>
      <c r="C88" t="s">
        <v>26</v>
      </c>
      <c r="D88" s="13">
        <v>45659</v>
      </c>
      <c r="E88" s="13">
        <v>45695</v>
      </c>
      <c r="F88" s="13">
        <v>45706</v>
      </c>
      <c r="G88" t="str">
        <f t="shared" si="1"/>
        <v>Overdue</v>
      </c>
    </row>
    <row r="89" spans="1:7" x14ac:dyDescent="0.2">
      <c r="A89" t="s">
        <v>109</v>
      </c>
      <c r="B89" t="s">
        <v>5</v>
      </c>
      <c r="C89" t="s">
        <v>26</v>
      </c>
      <c r="D89" s="13">
        <v>45676</v>
      </c>
      <c r="E89" s="13">
        <v>45694</v>
      </c>
      <c r="G89" t="str">
        <f t="shared" si="1"/>
        <v>In Progress</v>
      </c>
    </row>
    <row r="90" spans="1:7" x14ac:dyDescent="0.2">
      <c r="A90" t="s">
        <v>110</v>
      </c>
      <c r="B90" t="s">
        <v>10</v>
      </c>
      <c r="C90" t="s">
        <v>19</v>
      </c>
      <c r="D90" s="13">
        <v>45670</v>
      </c>
      <c r="E90" s="13">
        <v>45689</v>
      </c>
      <c r="F90" s="13">
        <v>45717</v>
      </c>
      <c r="G90" t="str">
        <f t="shared" si="1"/>
        <v>Overdue</v>
      </c>
    </row>
    <row r="91" spans="1:7" x14ac:dyDescent="0.2">
      <c r="A91" t="s">
        <v>111</v>
      </c>
      <c r="B91" t="s">
        <v>10</v>
      </c>
      <c r="C91" t="s">
        <v>24</v>
      </c>
      <c r="D91" s="13">
        <v>45661</v>
      </c>
      <c r="E91" s="13">
        <v>45696</v>
      </c>
      <c r="F91" s="13">
        <v>45703</v>
      </c>
      <c r="G91" t="str">
        <f t="shared" si="1"/>
        <v>Overdue</v>
      </c>
    </row>
    <row r="92" spans="1:7" x14ac:dyDescent="0.2">
      <c r="A92" t="s">
        <v>112</v>
      </c>
      <c r="B92" t="s">
        <v>7</v>
      </c>
      <c r="C92" t="s">
        <v>26</v>
      </c>
      <c r="D92" s="13">
        <v>45674</v>
      </c>
      <c r="E92" s="13">
        <v>45678</v>
      </c>
      <c r="F92" s="13">
        <v>45705</v>
      </c>
      <c r="G92" t="str">
        <f t="shared" si="1"/>
        <v>Overdue</v>
      </c>
    </row>
    <row r="93" spans="1:7" x14ac:dyDescent="0.2">
      <c r="A93" t="s">
        <v>113</v>
      </c>
      <c r="B93" t="s">
        <v>5</v>
      </c>
      <c r="C93" t="s">
        <v>26</v>
      </c>
      <c r="D93" s="13">
        <v>45674</v>
      </c>
      <c r="E93" s="13">
        <v>45692</v>
      </c>
      <c r="F93" s="13">
        <v>45698</v>
      </c>
      <c r="G93" t="str">
        <f t="shared" si="1"/>
        <v>Overdue</v>
      </c>
    </row>
    <row r="94" spans="1:7" x14ac:dyDescent="0.2">
      <c r="A94" t="s">
        <v>114</v>
      </c>
      <c r="B94" t="s">
        <v>7</v>
      </c>
      <c r="C94" t="s">
        <v>26</v>
      </c>
      <c r="D94" s="13">
        <v>45670</v>
      </c>
      <c r="E94" s="13">
        <v>45678</v>
      </c>
      <c r="F94" s="13">
        <v>45704</v>
      </c>
      <c r="G94" t="str">
        <f t="shared" si="1"/>
        <v>Overdue</v>
      </c>
    </row>
    <row r="95" spans="1:7" x14ac:dyDescent="0.2">
      <c r="A95" t="s">
        <v>115</v>
      </c>
      <c r="B95" t="s">
        <v>10</v>
      </c>
      <c r="C95" t="s">
        <v>26</v>
      </c>
      <c r="D95" s="13">
        <v>45677</v>
      </c>
      <c r="E95" s="13">
        <v>45693</v>
      </c>
      <c r="F95" s="13">
        <v>45702</v>
      </c>
      <c r="G95" t="str">
        <f t="shared" si="1"/>
        <v>Overdue</v>
      </c>
    </row>
    <row r="96" spans="1:7" x14ac:dyDescent="0.2">
      <c r="A96" t="s">
        <v>116</v>
      </c>
      <c r="B96" t="s">
        <v>5</v>
      </c>
      <c r="C96" t="s">
        <v>19</v>
      </c>
      <c r="D96" s="13">
        <v>45663</v>
      </c>
      <c r="E96" s="13">
        <v>45692</v>
      </c>
      <c r="F96" s="13">
        <v>45701</v>
      </c>
      <c r="G96" t="str">
        <f t="shared" si="1"/>
        <v>Overdue</v>
      </c>
    </row>
    <row r="97" spans="1:7" x14ac:dyDescent="0.2">
      <c r="A97" t="s">
        <v>117</v>
      </c>
      <c r="B97" t="s">
        <v>5</v>
      </c>
      <c r="C97" t="s">
        <v>19</v>
      </c>
      <c r="D97" s="13">
        <v>45666</v>
      </c>
      <c r="E97" s="13">
        <v>45693</v>
      </c>
      <c r="F97" s="13">
        <v>45692</v>
      </c>
      <c r="G97" t="str">
        <f t="shared" si="1"/>
        <v>Completed</v>
      </c>
    </row>
    <row r="98" spans="1:7" x14ac:dyDescent="0.2">
      <c r="A98" t="s">
        <v>118</v>
      </c>
      <c r="B98" t="s">
        <v>7</v>
      </c>
      <c r="C98" t="s">
        <v>26</v>
      </c>
      <c r="D98" s="13">
        <v>45667</v>
      </c>
      <c r="E98" s="13">
        <v>45695</v>
      </c>
      <c r="F98" s="13">
        <v>45690</v>
      </c>
      <c r="G98" t="str">
        <f t="shared" si="1"/>
        <v>Completed</v>
      </c>
    </row>
    <row r="99" spans="1:7" x14ac:dyDescent="0.2">
      <c r="A99" t="s">
        <v>119</v>
      </c>
      <c r="B99" t="s">
        <v>7</v>
      </c>
      <c r="C99" t="s">
        <v>19</v>
      </c>
      <c r="D99" s="13">
        <v>45674</v>
      </c>
      <c r="E99" s="13">
        <v>45690</v>
      </c>
      <c r="F99" s="13">
        <v>45693</v>
      </c>
      <c r="G99" t="str">
        <f t="shared" si="1"/>
        <v>Overdue</v>
      </c>
    </row>
    <row r="100" spans="1:7" x14ac:dyDescent="0.2">
      <c r="A100" t="s">
        <v>120</v>
      </c>
      <c r="B100" t="s">
        <v>7</v>
      </c>
      <c r="C100" t="s">
        <v>19</v>
      </c>
      <c r="D100" s="13">
        <v>45670</v>
      </c>
      <c r="E100" s="13">
        <v>45696</v>
      </c>
      <c r="F100" s="13">
        <v>45708</v>
      </c>
      <c r="G100" t="str">
        <f t="shared" si="1"/>
        <v>Overdue</v>
      </c>
    </row>
    <row r="101" spans="1:7" x14ac:dyDescent="0.2">
      <c r="A101" t="s">
        <v>121</v>
      </c>
      <c r="B101" t="s">
        <v>5</v>
      </c>
      <c r="C101" t="s">
        <v>24</v>
      </c>
      <c r="D101" s="13">
        <v>45660</v>
      </c>
      <c r="E101" s="13">
        <v>45691</v>
      </c>
      <c r="F101" s="13">
        <v>45713</v>
      </c>
      <c r="G101" t="str">
        <f t="shared" si="1"/>
        <v>Overdue</v>
      </c>
    </row>
    <row r="102" spans="1:7" x14ac:dyDescent="0.2">
      <c r="A102" t="s">
        <v>122</v>
      </c>
      <c r="B102" t="s">
        <v>5</v>
      </c>
      <c r="C102" t="s">
        <v>21</v>
      </c>
      <c r="D102" s="13">
        <v>45662</v>
      </c>
      <c r="E102" s="13">
        <v>45697</v>
      </c>
      <c r="F102" s="13">
        <v>45704</v>
      </c>
      <c r="G102" t="str">
        <f t="shared" si="1"/>
        <v>Overdue</v>
      </c>
    </row>
    <row r="103" spans="1:7" x14ac:dyDescent="0.2">
      <c r="A103" t="s">
        <v>123</v>
      </c>
      <c r="B103" t="s">
        <v>7</v>
      </c>
      <c r="C103" t="s">
        <v>24</v>
      </c>
      <c r="D103" s="13">
        <v>45662</v>
      </c>
      <c r="E103" s="13">
        <v>45681</v>
      </c>
      <c r="F103" s="13">
        <v>45693</v>
      </c>
      <c r="G103" t="str">
        <f t="shared" si="1"/>
        <v>Overdue</v>
      </c>
    </row>
    <row r="104" spans="1:7" x14ac:dyDescent="0.2">
      <c r="A104" t="s">
        <v>124</v>
      </c>
      <c r="B104" t="s">
        <v>10</v>
      </c>
      <c r="C104" t="s">
        <v>26</v>
      </c>
      <c r="D104" s="13">
        <v>45664</v>
      </c>
      <c r="E104" s="13">
        <v>45684</v>
      </c>
      <c r="F104" s="13">
        <v>45705</v>
      </c>
      <c r="G104" t="str">
        <f t="shared" si="1"/>
        <v>Overdue</v>
      </c>
    </row>
    <row r="105" spans="1:7" x14ac:dyDescent="0.2">
      <c r="A105" t="s">
        <v>125</v>
      </c>
      <c r="B105" t="s">
        <v>5</v>
      </c>
      <c r="C105" t="s">
        <v>21</v>
      </c>
      <c r="D105" s="13">
        <v>45661</v>
      </c>
      <c r="E105" s="13">
        <v>45683</v>
      </c>
      <c r="F105" s="13">
        <v>45696</v>
      </c>
      <c r="G105" t="str">
        <f t="shared" si="1"/>
        <v>Overdue</v>
      </c>
    </row>
    <row r="106" spans="1:7" x14ac:dyDescent="0.2">
      <c r="A106" t="s">
        <v>126</v>
      </c>
      <c r="B106" t="s">
        <v>10</v>
      </c>
      <c r="C106" t="s">
        <v>24</v>
      </c>
      <c r="D106" s="13">
        <v>45669</v>
      </c>
      <c r="E106" s="13">
        <v>45697</v>
      </c>
      <c r="F106" s="13">
        <v>45711</v>
      </c>
      <c r="G106" t="str">
        <f t="shared" si="1"/>
        <v>Overdue</v>
      </c>
    </row>
    <row r="107" spans="1:7" x14ac:dyDescent="0.2">
      <c r="A107" t="s">
        <v>127</v>
      </c>
      <c r="B107" t="s">
        <v>7</v>
      </c>
      <c r="C107" t="s">
        <v>26</v>
      </c>
      <c r="D107" s="13">
        <v>45669</v>
      </c>
      <c r="E107" s="13">
        <v>45687</v>
      </c>
      <c r="F107" s="13">
        <v>45717</v>
      </c>
      <c r="G107" t="str">
        <f t="shared" si="1"/>
        <v>Overdue</v>
      </c>
    </row>
    <row r="108" spans="1:7" x14ac:dyDescent="0.2">
      <c r="A108" t="s">
        <v>128</v>
      </c>
      <c r="B108" t="s">
        <v>10</v>
      </c>
      <c r="C108" t="s">
        <v>26</v>
      </c>
      <c r="D108" s="13">
        <v>45664</v>
      </c>
      <c r="E108" s="13">
        <v>45680</v>
      </c>
      <c r="F108" s="13">
        <v>45710</v>
      </c>
      <c r="G108" t="str">
        <f t="shared" si="1"/>
        <v>Overdue</v>
      </c>
    </row>
    <row r="109" spans="1:7" x14ac:dyDescent="0.2">
      <c r="A109" t="s">
        <v>129</v>
      </c>
      <c r="B109" t="s">
        <v>10</v>
      </c>
      <c r="C109" t="s">
        <v>26</v>
      </c>
      <c r="D109" s="13">
        <v>45667</v>
      </c>
      <c r="E109" s="13">
        <v>45693</v>
      </c>
      <c r="F109" s="13">
        <v>45703</v>
      </c>
      <c r="G109" t="str">
        <f t="shared" si="1"/>
        <v>Overdue</v>
      </c>
    </row>
    <row r="110" spans="1:7" x14ac:dyDescent="0.2">
      <c r="A110" t="s">
        <v>130</v>
      </c>
      <c r="B110" t="s">
        <v>10</v>
      </c>
      <c r="C110" t="s">
        <v>19</v>
      </c>
      <c r="D110" s="13">
        <v>45667</v>
      </c>
      <c r="E110" s="13">
        <v>45690</v>
      </c>
      <c r="F110" s="13">
        <v>45693</v>
      </c>
      <c r="G110" t="str">
        <f t="shared" si="1"/>
        <v>Overdue</v>
      </c>
    </row>
    <row r="111" spans="1:7" x14ac:dyDescent="0.2">
      <c r="A111" t="s">
        <v>131</v>
      </c>
      <c r="B111" t="s">
        <v>7</v>
      </c>
      <c r="C111" t="s">
        <v>21</v>
      </c>
      <c r="D111" s="13">
        <v>45661</v>
      </c>
      <c r="E111" s="13">
        <v>45688</v>
      </c>
      <c r="F111" s="13">
        <v>45707</v>
      </c>
      <c r="G111" t="str">
        <f t="shared" si="1"/>
        <v>Overdue</v>
      </c>
    </row>
    <row r="112" spans="1:7" x14ac:dyDescent="0.2">
      <c r="A112" t="s">
        <v>132</v>
      </c>
      <c r="B112" t="s">
        <v>10</v>
      </c>
      <c r="C112" t="s">
        <v>24</v>
      </c>
      <c r="D112" s="13">
        <v>45668</v>
      </c>
      <c r="E112" s="13">
        <v>45681</v>
      </c>
      <c r="F112" s="13">
        <v>45705</v>
      </c>
      <c r="G112" t="str">
        <f t="shared" si="1"/>
        <v>Overdue</v>
      </c>
    </row>
    <row r="113" spans="1:7" x14ac:dyDescent="0.2">
      <c r="A113" t="s">
        <v>133</v>
      </c>
      <c r="B113" t="s">
        <v>7</v>
      </c>
      <c r="C113" t="s">
        <v>19</v>
      </c>
      <c r="D113" s="13">
        <v>45664</v>
      </c>
      <c r="E113" s="13">
        <v>45683</v>
      </c>
      <c r="G113" t="str">
        <f t="shared" si="1"/>
        <v>In Progress</v>
      </c>
    </row>
    <row r="114" spans="1:7" x14ac:dyDescent="0.2">
      <c r="A114" t="s">
        <v>134</v>
      </c>
      <c r="B114" t="s">
        <v>5</v>
      </c>
      <c r="C114" t="s">
        <v>24</v>
      </c>
      <c r="D114" s="13">
        <v>45668</v>
      </c>
      <c r="E114" s="13">
        <v>45697</v>
      </c>
      <c r="F114" s="13">
        <v>45711</v>
      </c>
      <c r="G114" t="str">
        <f t="shared" si="1"/>
        <v>Overdue</v>
      </c>
    </row>
    <row r="115" spans="1:7" x14ac:dyDescent="0.2">
      <c r="A115" t="s">
        <v>135</v>
      </c>
      <c r="B115" t="s">
        <v>5</v>
      </c>
      <c r="C115" t="s">
        <v>26</v>
      </c>
      <c r="D115" s="13">
        <v>45664</v>
      </c>
      <c r="E115" s="13">
        <v>45687</v>
      </c>
      <c r="F115" s="13">
        <v>45713</v>
      </c>
      <c r="G115" t="str">
        <f t="shared" si="1"/>
        <v>Overdue</v>
      </c>
    </row>
    <row r="116" spans="1:7" x14ac:dyDescent="0.2">
      <c r="A116" t="s">
        <v>136</v>
      </c>
      <c r="B116" t="s">
        <v>10</v>
      </c>
      <c r="C116" t="s">
        <v>21</v>
      </c>
      <c r="D116" s="13">
        <v>45662</v>
      </c>
      <c r="E116" s="13">
        <v>45695</v>
      </c>
      <c r="F116" s="13">
        <v>45692</v>
      </c>
      <c r="G116" t="str">
        <f t="shared" si="1"/>
        <v>Completed</v>
      </c>
    </row>
    <row r="117" spans="1:7" x14ac:dyDescent="0.2">
      <c r="A117" t="s">
        <v>137</v>
      </c>
      <c r="B117" t="s">
        <v>5</v>
      </c>
      <c r="C117" t="s">
        <v>19</v>
      </c>
      <c r="D117" s="13">
        <v>45662</v>
      </c>
      <c r="E117" s="13">
        <v>45694</v>
      </c>
      <c r="F117" s="13">
        <v>45706</v>
      </c>
      <c r="G117" t="str">
        <f t="shared" si="1"/>
        <v>Overdue</v>
      </c>
    </row>
    <row r="118" spans="1:7" x14ac:dyDescent="0.2">
      <c r="A118" t="s">
        <v>138</v>
      </c>
      <c r="B118" t="s">
        <v>5</v>
      </c>
      <c r="C118" t="s">
        <v>21</v>
      </c>
      <c r="D118" s="13">
        <v>45669</v>
      </c>
      <c r="E118" s="13">
        <v>45686</v>
      </c>
      <c r="F118" s="13">
        <v>45688</v>
      </c>
      <c r="G118" t="str">
        <f t="shared" si="1"/>
        <v>Overdue</v>
      </c>
    </row>
    <row r="119" spans="1:7" x14ac:dyDescent="0.2">
      <c r="A119" t="s">
        <v>139</v>
      </c>
      <c r="B119" t="s">
        <v>10</v>
      </c>
      <c r="C119" t="s">
        <v>21</v>
      </c>
      <c r="D119" s="13">
        <v>45661</v>
      </c>
      <c r="E119" s="13">
        <v>45687</v>
      </c>
      <c r="F119" s="13">
        <v>45712</v>
      </c>
      <c r="G119" t="str">
        <f t="shared" si="1"/>
        <v>Overdue</v>
      </c>
    </row>
    <row r="120" spans="1:7" x14ac:dyDescent="0.2">
      <c r="A120" t="s">
        <v>140</v>
      </c>
      <c r="B120" t="s">
        <v>5</v>
      </c>
      <c r="C120" t="s">
        <v>24</v>
      </c>
      <c r="D120" s="13">
        <v>45658</v>
      </c>
      <c r="E120" s="13">
        <v>45694</v>
      </c>
      <c r="F120" s="13">
        <v>45711</v>
      </c>
      <c r="G120" t="str">
        <f t="shared" si="1"/>
        <v>Overdue</v>
      </c>
    </row>
    <row r="121" spans="1:7" x14ac:dyDescent="0.2">
      <c r="A121" t="s">
        <v>141</v>
      </c>
      <c r="B121" t="s">
        <v>7</v>
      </c>
      <c r="C121" t="s">
        <v>21</v>
      </c>
      <c r="D121" s="13">
        <v>45659</v>
      </c>
      <c r="E121" s="13">
        <v>45688</v>
      </c>
      <c r="F121" s="13">
        <v>45696</v>
      </c>
      <c r="G121" t="str">
        <f t="shared" si="1"/>
        <v>Overdue</v>
      </c>
    </row>
    <row r="122" spans="1:7" x14ac:dyDescent="0.2">
      <c r="A122" t="s">
        <v>142</v>
      </c>
      <c r="B122" t="s">
        <v>5</v>
      </c>
      <c r="C122" t="s">
        <v>24</v>
      </c>
      <c r="D122" s="13">
        <v>45674</v>
      </c>
      <c r="E122" s="13">
        <v>45694</v>
      </c>
      <c r="F122" s="13">
        <v>45689</v>
      </c>
      <c r="G122" t="str">
        <f t="shared" si="1"/>
        <v>Completed</v>
      </c>
    </row>
    <row r="123" spans="1:7" x14ac:dyDescent="0.2">
      <c r="A123" t="s">
        <v>143</v>
      </c>
      <c r="B123" t="s">
        <v>10</v>
      </c>
      <c r="C123" t="s">
        <v>24</v>
      </c>
      <c r="D123" s="13">
        <v>45663</v>
      </c>
      <c r="E123" s="13">
        <v>45679</v>
      </c>
      <c r="F123" s="13">
        <v>45688</v>
      </c>
      <c r="G123" t="str">
        <f t="shared" si="1"/>
        <v>Overdue</v>
      </c>
    </row>
    <row r="124" spans="1:7" x14ac:dyDescent="0.2">
      <c r="A124" t="s">
        <v>144</v>
      </c>
      <c r="B124" t="s">
        <v>10</v>
      </c>
      <c r="C124" t="s">
        <v>21</v>
      </c>
      <c r="D124" s="13">
        <v>45662</v>
      </c>
      <c r="E124" s="13">
        <v>45679</v>
      </c>
      <c r="F124" s="13">
        <v>45709</v>
      </c>
      <c r="G124" t="str">
        <f t="shared" si="1"/>
        <v>Overdue</v>
      </c>
    </row>
    <row r="125" spans="1:7" x14ac:dyDescent="0.2">
      <c r="A125" t="s">
        <v>145</v>
      </c>
      <c r="B125" t="s">
        <v>7</v>
      </c>
      <c r="C125" t="s">
        <v>24</v>
      </c>
      <c r="D125" s="13">
        <v>45667</v>
      </c>
      <c r="E125" s="13">
        <v>45679</v>
      </c>
      <c r="F125" s="13">
        <v>45703</v>
      </c>
      <c r="G125" t="str">
        <f t="shared" si="1"/>
        <v>Overdue</v>
      </c>
    </row>
    <row r="126" spans="1:7" x14ac:dyDescent="0.2">
      <c r="A126" t="s">
        <v>146</v>
      </c>
      <c r="B126" t="s">
        <v>5</v>
      </c>
      <c r="C126" t="s">
        <v>21</v>
      </c>
      <c r="D126" s="13">
        <v>45664</v>
      </c>
      <c r="E126" s="13">
        <v>45689</v>
      </c>
      <c r="F126" s="13">
        <v>45711</v>
      </c>
      <c r="G126" t="str">
        <f t="shared" si="1"/>
        <v>Overdue</v>
      </c>
    </row>
    <row r="127" spans="1:7" x14ac:dyDescent="0.2">
      <c r="A127" t="s">
        <v>147</v>
      </c>
      <c r="B127" t="s">
        <v>5</v>
      </c>
      <c r="C127" t="s">
        <v>26</v>
      </c>
      <c r="D127" s="13">
        <v>45663</v>
      </c>
      <c r="E127" s="13">
        <v>45687</v>
      </c>
      <c r="F127" s="13">
        <v>45690</v>
      </c>
      <c r="G127" t="str">
        <f t="shared" si="1"/>
        <v>Overdue</v>
      </c>
    </row>
    <row r="128" spans="1:7" x14ac:dyDescent="0.2">
      <c r="A128" t="s">
        <v>148</v>
      </c>
      <c r="B128" t="s">
        <v>5</v>
      </c>
      <c r="C128" t="s">
        <v>19</v>
      </c>
      <c r="D128" s="13">
        <v>45674</v>
      </c>
      <c r="E128" s="13">
        <v>45684</v>
      </c>
      <c r="F128" s="13">
        <v>45708</v>
      </c>
      <c r="G128" t="str">
        <f t="shared" si="1"/>
        <v>Overdue</v>
      </c>
    </row>
    <row r="129" spans="1:7" x14ac:dyDescent="0.2">
      <c r="A129" t="s">
        <v>149</v>
      </c>
      <c r="B129" t="s">
        <v>10</v>
      </c>
      <c r="C129" t="s">
        <v>19</v>
      </c>
      <c r="D129" s="13">
        <v>45661</v>
      </c>
      <c r="E129" s="13">
        <v>45691</v>
      </c>
      <c r="F129" s="13">
        <v>45707</v>
      </c>
      <c r="G129" t="str">
        <f t="shared" si="1"/>
        <v>Overdue</v>
      </c>
    </row>
    <row r="130" spans="1:7" x14ac:dyDescent="0.2">
      <c r="A130" t="s">
        <v>150</v>
      </c>
      <c r="B130" t="s">
        <v>10</v>
      </c>
      <c r="C130" t="s">
        <v>19</v>
      </c>
      <c r="D130" s="13">
        <v>45665</v>
      </c>
      <c r="E130" s="13">
        <v>45692</v>
      </c>
      <c r="F130" s="13">
        <v>45709</v>
      </c>
      <c r="G130" t="str">
        <f t="shared" si="1"/>
        <v>Overdue</v>
      </c>
    </row>
    <row r="131" spans="1:7" x14ac:dyDescent="0.2">
      <c r="A131" t="s">
        <v>151</v>
      </c>
      <c r="B131" t="s">
        <v>10</v>
      </c>
      <c r="C131" t="s">
        <v>19</v>
      </c>
      <c r="D131" s="13">
        <v>45666</v>
      </c>
      <c r="E131" s="13">
        <v>45685</v>
      </c>
      <c r="F131" s="13">
        <v>45713</v>
      </c>
      <c r="G131" t="str">
        <f t="shared" ref="G131:G194" si="2">IF(F131="","In Progress",IF(F131&gt;E131,"Overdue","Completed"))</f>
        <v>Overdue</v>
      </c>
    </row>
    <row r="132" spans="1:7" x14ac:dyDescent="0.2">
      <c r="A132" t="s">
        <v>152</v>
      </c>
      <c r="B132" t="s">
        <v>10</v>
      </c>
      <c r="C132" t="s">
        <v>21</v>
      </c>
      <c r="D132" s="13">
        <v>45659</v>
      </c>
      <c r="E132" s="13">
        <v>45680</v>
      </c>
      <c r="F132" s="13">
        <v>45695</v>
      </c>
      <c r="G132" t="str">
        <f t="shared" si="2"/>
        <v>Overdue</v>
      </c>
    </row>
    <row r="133" spans="1:7" x14ac:dyDescent="0.2">
      <c r="A133" t="s">
        <v>153</v>
      </c>
      <c r="B133" t="s">
        <v>7</v>
      </c>
      <c r="C133" t="s">
        <v>24</v>
      </c>
      <c r="D133" s="13">
        <v>45677</v>
      </c>
      <c r="E133" s="13">
        <v>45680</v>
      </c>
      <c r="F133" s="13">
        <v>45693</v>
      </c>
      <c r="G133" t="str">
        <f t="shared" si="2"/>
        <v>Overdue</v>
      </c>
    </row>
    <row r="134" spans="1:7" x14ac:dyDescent="0.2">
      <c r="A134" t="s">
        <v>154</v>
      </c>
      <c r="B134" t="s">
        <v>5</v>
      </c>
      <c r="C134" t="s">
        <v>26</v>
      </c>
      <c r="D134" s="13">
        <v>45675</v>
      </c>
      <c r="E134" s="13">
        <v>45688</v>
      </c>
      <c r="F134" s="13">
        <v>45706</v>
      </c>
      <c r="G134" t="str">
        <f t="shared" si="2"/>
        <v>Overdue</v>
      </c>
    </row>
    <row r="135" spans="1:7" x14ac:dyDescent="0.2">
      <c r="A135" t="s">
        <v>155</v>
      </c>
      <c r="B135" t="s">
        <v>7</v>
      </c>
      <c r="C135" t="s">
        <v>19</v>
      </c>
      <c r="D135" s="13">
        <v>45668</v>
      </c>
      <c r="E135" s="13">
        <v>45689</v>
      </c>
      <c r="F135" s="13">
        <v>45697</v>
      </c>
      <c r="G135" t="str">
        <f t="shared" si="2"/>
        <v>Overdue</v>
      </c>
    </row>
    <row r="136" spans="1:7" x14ac:dyDescent="0.2">
      <c r="A136" t="s">
        <v>156</v>
      </c>
      <c r="B136" t="s">
        <v>7</v>
      </c>
      <c r="C136" t="s">
        <v>26</v>
      </c>
      <c r="D136" s="13">
        <v>45662</v>
      </c>
      <c r="E136" s="13">
        <v>45685</v>
      </c>
      <c r="F136" s="13">
        <v>45710</v>
      </c>
      <c r="G136" t="str">
        <f t="shared" si="2"/>
        <v>Overdue</v>
      </c>
    </row>
    <row r="137" spans="1:7" x14ac:dyDescent="0.2">
      <c r="A137" t="s">
        <v>157</v>
      </c>
      <c r="B137" t="s">
        <v>7</v>
      </c>
      <c r="C137" t="s">
        <v>19</v>
      </c>
      <c r="D137" s="13">
        <v>45672</v>
      </c>
      <c r="E137" s="13">
        <v>45693</v>
      </c>
      <c r="F137" s="13">
        <v>45701</v>
      </c>
      <c r="G137" t="str">
        <f t="shared" si="2"/>
        <v>Overdue</v>
      </c>
    </row>
    <row r="138" spans="1:7" x14ac:dyDescent="0.2">
      <c r="A138" t="s">
        <v>158</v>
      </c>
      <c r="B138" t="s">
        <v>10</v>
      </c>
      <c r="C138" t="s">
        <v>24</v>
      </c>
      <c r="D138" s="13">
        <v>45677</v>
      </c>
      <c r="E138" s="13">
        <v>45683</v>
      </c>
      <c r="F138" s="13">
        <v>45699</v>
      </c>
      <c r="G138" t="str">
        <f t="shared" si="2"/>
        <v>Overdue</v>
      </c>
    </row>
    <row r="139" spans="1:7" x14ac:dyDescent="0.2">
      <c r="A139" t="s">
        <v>159</v>
      </c>
      <c r="B139" t="s">
        <v>10</v>
      </c>
      <c r="C139" t="s">
        <v>19</v>
      </c>
      <c r="D139" s="13">
        <v>45673</v>
      </c>
      <c r="E139" s="13">
        <v>45680</v>
      </c>
      <c r="F139" s="13">
        <v>45700</v>
      </c>
      <c r="G139" t="str">
        <f t="shared" si="2"/>
        <v>Overdue</v>
      </c>
    </row>
    <row r="140" spans="1:7" x14ac:dyDescent="0.2">
      <c r="A140" t="s">
        <v>160</v>
      </c>
      <c r="B140" t="s">
        <v>5</v>
      </c>
      <c r="C140" t="s">
        <v>19</v>
      </c>
      <c r="D140" s="13">
        <v>45675</v>
      </c>
      <c r="E140" s="13">
        <v>45688</v>
      </c>
      <c r="F140" s="13">
        <v>45695</v>
      </c>
      <c r="G140" t="str">
        <f t="shared" si="2"/>
        <v>Overdue</v>
      </c>
    </row>
    <row r="141" spans="1:7" x14ac:dyDescent="0.2">
      <c r="A141" t="s">
        <v>161</v>
      </c>
      <c r="B141" t="s">
        <v>10</v>
      </c>
      <c r="C141" t="s">
        <v>21</v>
      </c>
      <c r="D141" s="13">
        <v>45658</v>
      </c>
      <c r="E141" s="13">
        <v>45685</v>
      </c>
      <c r="F141" s="13">
        <v>45692</v>
      </c>
      <c r="G141" t="str">
        <f t="shared" si="2"/>
        <v>Overdue</v>
      </c>
    </row>
    <row r="142" spans="1:7" x14ac:dyDescent="0.2">
      <c r="A142" t="s">
        <v>162</v>
      </c>
      <c r="B142" t="s">
        <v>5</v>
      </c>
      <c r="C142" t="s">
        <v>21</v>
      </c>
      <c r="D142" s="13">
        <v>45661</v>
      </c>
      <c r="E142" s="13">
        <v>45683</v>
      </c>
      <c r="F142" s="13">
        <v>45701</v>
      </c>
      <c r="G142" t="str">
        <f t="shared" si="2"/>
        <v>Overdue</v>
      </c>
    </row>
    <row r="143" spans="1:7" x14ac:dyDescent="0.2">
      <c r="A143" t="s">
        <v>163</v>
      </c>
      <c r="B143" t="s">
        <v>10</v>
      </c>
      <c r="C143" t="s">
        <v>19</v>
      </c>
      <c r="D143" s="13">
        <v>45666</v>
      </c>
      <c r="E143" s="13">
        <v>45689</v>
      </c>
      <c r="F143" s="13">
        <v>45698</v>
      </c>
      <c r="G143" t="str">
        <f t="shared" si="2"/>
        <v>Overdue</v>
      </c>
    </row>
    <row r="144" spans="1:7" x14ac:dyDescent="0.2">
      <c r="A144" t="s">
        <v>164</v>
      </c>
      <c r="B144" t="s">
        <v>10</v>
      </c>
      <c r="C144" t="s">
        <v>19</v>
      </c>
      <c r="D144" s="13">
        <v>45673</v>
      </c>
      <c r="E144" s="13">
        <v>45678</v>
      </c>
      <c r="G144" t="str">
        <f t="shared" si="2"/>
        <v>In Progress</v>
      </c>
    </row>
    <row r="145" spans="1:7" x14ac:dyDescent="0.2">
      <c r="A145" t="s">
        <v>165</v>
      </c>
      <c r="B145" t="s">
        <v>7</v>
      </c>
      <c r="C145" t="s">
        <v>19</v>
      </c>
      <c r="D145" s="13">
        <v>45670</v>
      </c>
      <c r="E145" s="13">
        <v>45679</v>
      </c>
      <c r="F145" s="13">
        <v>45691</v>
      </c>
      <c r="G145" t="str">
        <f t="shared" si="2"/>
        <v>Overdue</v>
      </c>
    </row>
    <row r="146" spans="1:7" x14ac:dyDescent="0.2">
      <c r="A146" t="s">
        <v>166</v>
      </c>
      <c r="B146" t="s">
        <v>10</v>
      </c>
      <c r="C146" t="s">
        <v>24</v>
      </c>
      <c r="D146" s="13">
        <v>45662</v>
      </c>
      <c r="E146" s="13">
        <v>45680</v>
      </c>
      <c r="F146" s="13">
        <v>45688</v>
      </c>
      <c r="G146" t="str">
        <f t="shared" si="2"/>
        <v>Overdue</v>
      </c>
    </row>
    <row r="147" spans="1:7" x14ac:dyDescent="0.2">
      <c r="A147" t="s">
        <v>167</v>
      </c>
      <c r="B147" t="s">
        <v>7</v>
      </c>
      <c r="C147" t="s">
        <v>26</v>
      </c>
      <c r="D147" s="13">
        <v>45659</v>
      </c>
      <c r="E147" s="13">
        <v>45682</v>
      </c>
      <c r="F147" s="13">
        <v>45690</v>
      </c>
      <c r="G147" t="str">
        <f t="shared" si="2"/>
        <v>Overdue</v>
      </c>
    </row>
    <row r="148" spans="1:7" x14ac:dyDescent="0.2">
      <c r="A148" t="s">
        <v>168</v>
      </c>
      <c r="B148" t="s">
        <v>7</v>
      </c>
      <c r="C148" t="s">
        <v>26</v>
      </c>
      <c r="D148" s="13">
        <v>45666</v>
      </c>
      <c r="E148" s="13">
        <v>45697</v>
      </c>
      <c r="F148" s="13">
        <v>45693</v>
      </c>
      <c r="G148" t="str">
        <f t="shared" si="2"/>
        <v>Completed</v>
      </c>
    </row>
    <row r="149" spans="1:7" x14ac:dyDescent="0.2">
      <c r="A149" t="s">
        <v>169</v>
      </c>
      <c r="B149" t="s">
        <v>10</v>
      </c>
      <c r="C149" t="s">
        <v>24</v>
      </c>
      <c r="D149" s="13">
        <v>45676</v>
      </c>
      <c r="E149" s="13">
        <v>45689</v>
      </c>
      <c r="F149" s="13">
        <v>45712</v>
      </c>
      <c r="G149" t="str">
        <f t="shared" si="2"/>
        <v>Overdue</v>
      </c>
    </row>
    <row r="150" spans="1:7" x14ac:dyDescent="0.2">
      <c r="A150" t="s">
        <v>170</v>
      </c>
      <c r="B150" t="s">
        <v>5</v>
      </c>
      <c r="C150" t="s">
        <v>24</v>
      </c>
      <c r="D150" s="13">
        <v>45672</v>
      </c>
      <c r="E150" s="13">
        <v>45689</v>
      </c>
      <c r="F150" s="13">
        <v>45699</v>
      </c>
      <c r="G150" t="str">
        <f t="shared" si="2"/>
        <v>Overdue</v>
      </c>
    </row>
    <row r="151" spans="1:7" x14ac:dyDescent="0.2">
      <c r="A151" t="s">
        <v>171</v>
      </c>
      <c r="B151" t="s">
        <v>7</v>
      </c>
      <c r="C151" t="s">
        <v>21</v>
      </c>
      <c r="D151" s="13">
        <v>45659</v>
      </c>
      <c r="E151" s="13">
        <v>45680</v>
      </c>
      <c r="F151" s="13">
        <v>45699</v>
      </c>
      <c r="G151" t="str">
        <f t="shared" si="2"/>
        <v>Overdue</v>
      </c>
    </row>
    <row r="152" spans="1:7" x14ac:dyDescent="0.2">
      <c r="A152" t="s">
        <v>172</v>
      </c>
      <c r="B152" t="s">
        <v>10</v>
      </c>
      <c r="C152" t="s">
        <v>24</v>
      </c>
      <c r="D152" s="13">
        <v>45673</v>
      </c>
      <c r="E152" s="13">
        <v>45678</v>
      </c>
      <c r="F152" s="13">
        <v>45708</v>
      </c>
      <c r="G152" t="str">
        <f t="shared" si="2"/>
        <v>Overdue</v>
      </c>
    </row>
    <row r="153" spans="1:7" x14ac:dyDescent="0.2">
      <c r="A153" t="s">
        <v>173</v>
      </c>
      <c r="B153" t="s">
        <v>5</v>
      </c>
      <c r="C153" t="s">
        <v>26</v>
      </c>
      <c r="D153" s="13">
        <v>45659</v>
      </c>
      <c r="E153" s="13">
        <v>45686</v>
      </c>
      <c r="F153" s="13">
        <v>45706</v>
      </c>
      <c r="G153" t="str">
        <f t="shared" si="2"/>
        <v>Overdue</v>
      </c>
    </row>
    <row r="154" spans="1:7" x14ac:dyDescent="0.2">
      <c r="A154" t="s">
        <v>174</v>
      </c>
      <c r="B154" t="s">
        <v>5</v>
      </c>
      <c r="C154" t="s">
        <v>24</v>
      </c>
      <c r="D154" s="13">
        <v>45668</v>
      </c>
      <c r="E154" s="13">
        <v>45693</v>
      </c>
      <c r="F154" s="13">
        <v>45709</v>
      </c>
      <c r="G154" t="str">
        <f t="shared" si="2"/>
        <v>Overdue</v>
      </c>
    </row>
    <row r="155" spans="1:7" x14ac:dyDescent="0.2">
      <c r="A155" t="s">
        <v>175</v>
      </c>
      <c r="B155" t="s">
        <v>7</v>
      </c>
      <c r="C155" t="s">
        <v>21</v>
      </c>
      <c r="D155" s="13">
        <v>45669</v>
      </c>
      <c r="E155" s="13">
        <v>45688</v>
      </c>
      <c r="F155" s="13">
        <v>45717</v>
      </c>
      <c r="G155" t="str">
        <f t="shared" si="2"/>
        <v>Overdue</v>
      </c>
    </row>
    <row r="156" spans="1:7" x14ac:dyDescent="0.2">
      <c r="A156" t="s">
        <v>176</v>
      </c>
      <c r="B156" t="s">
        <v>5</v>
      </c>
      <c r="C156" t="s">
        <v>19</v>
      </c>
      <c r="D156" s="13">
        <v>45660</v>
      </c>
      <c r="E156" s="13">
        <v>45678</v>
      </c>
      <c r="F156" s="13">
        <v>45707</v>
      </c>
      <c r="G156" t="str">
        <f t="shared" si="2"/>
        <v>Overdue</v>
      </c>
    </row>
    <row r="157" spans="1:7" x14ac:dyDescent="0.2">
      <c r="A157" t="s">
        <v>177</v>
      </c>
      <c r="B157" t="s">
        <v>7</v>
      </c>
      <c r="C157" t="s">
        <v>26</v>
      </c>
      <c r="D157" s="13">
        <v>45659</v>
      </c>
      <c r="E157" s="13">
        <v>45679</v>
      </c>
      <c r="F157" s="13">
        <v>45690</v>
      </c>
      <c r="G157" t="str">
        <f t="shared" si="2"/>
        <v>Overdue</v>
      </c>
    </row>
    <row r="158" spans="1:7" x14ac:dyDescent="0.2">
      <c r="A158" t="s">
        <v>178</v>
      </c>
      <c r="B158" t="s">
        <v>5</v>
      </c>
      <c r="C158" t="s">
        <v>19</v>
      </c>
      <c r="D158" s="13">
        <v>45663</v>
      </c>
      <c r="E158" s="13">
        <v>45686</v>
      </c>
      <c r="F158" s="13">
        <v>45707</v>
      </c>
      <c r="G158" t="str">
        <f t="shared" si="2"/>
        <v>Overdue</v>
      </c>
    </row>
    <row r="159" spans="1:7" x14ac:dyDescent="0.2">
      <c r="A159" t="s">
        <v>179</v>
      </c>
      <c r="B159" t="s">
        <v>7</v>
      </c>
      <c r="C159" t="s">
        <v>26</v>
      </c>
      <c r="D159" s="13">
        <v>45660</v>
      </c>
      <c r="E159" s="13">
        <v>45681</v>
      </c>
      <c r="F159" s="13">
        <v>45713</v>
      </c>
      <c r="G159" t="str">
        <f t="shared" si="2"/>
        <v>Overdue</v>
      </c>
    </row>
    <row r="160" spans="1:7" x14ac:dyDescent="0.2">
      <c r="A160" t="s">
        <v>180</v>
      </c>
      <c r="B160" t="s">
        <v>7</v>
      </c>
      <c r="C160" t="s">
        <v>19</v>
      </c>
      <c r="D160" s="13">
        <v>45663</v>
      </c>
      <c r="E160" s="13">
        <v>45692</v>
      </c>
      <c r="G160" t="str">
        <f t="shared" si="2"/>
        <v>In Progress</v>
      </c>
    </row>
    <row r="161" spans="1:7" x14ac:dyDescent="0.2">
      <c r="A161" t="s">
        <v>181</v>
      </c>
      <c r="B161" t="s">
        <v>7</v>
      </c>
      <c r="C161" t="s">
        <v>19</v>
      </c>
      <c r="D161" s="13">
        <v>45671</v>
      </c>
      <c r="E161" s="13">
        <v>45697</v>
      </c>
      <c r="F161" s="13">
        <v>45701</v>
      </c>
      <c r="G161" t="str">
        <f t="shared" si="2"/>
        <v>Overdue</v>
      </c>
    </row>
    <row r="162" spans="1:7" x14ac:dyDescent="0.2">
      <c r="A162" t="s">
        <v>182</v>
      </c>
      <c r="B162" t="s">
        <v>7</v>
      </c>
      <c r="C162" t="s">
        <v>19</v>
      </c>
      <c r="D162" s="13">
        <v>45666</v>
      </c>
      <c r="E162" s="13">
        <v>45680</v>
      </c>
      <c r="F162" s="13">
        <v>45715</v>
      </c>
      <c r="G162" t="str">
        <f t="shared" si="2"/>
        <v>Overdue</v>
      </c>
    </row>
    <row r="163" spans="1:7" x14ac:dyDescent="0.2">
      <c r="A163" t="s">
        <v>183</v>
      </c>
      <c r="B163" t="s">
        <v>7</v>
      </c>
      <c r="C163" t="s">
        <v>19</v>
      </c>
      <c r="D163" s="13">
        <v>45675</v>
      </c>
      <c r="E163" s="13">
        <v>45696</v>
      </c>
      <c r="F163" s="13">
        <v>45688</v>
      </c>
      <c r="G163" t="str">
        <f t="shared" si="2"/>
        <v>Completed</v>
      </c>
    </row>
    <row r="164" spans="1:7" x14ac:dyDescent="0.2">
      <c r="A164" t="s">
        <v>184</v>
      </c>
      <c r="B164" t="s">
        <v>10</v>
      </c>
      <c r="C164" t="s">
        <v>19</v>
      </c>
      <c r="D164" s="13">
        <v>45659</v>
      </c>
      <c r="E164" s="13">
        <v>45691</v>
      </c>
      <c r="F164" s="13">
        <v>45693</v>
      </c>
      <c r="G164" t="str">
        <f t="shared" si="2"/>
        <v>Overdue</v>
      </c>
    </row>
    <row r="165" spans="1:7" x14ac:dyDescent="0.2">
      <c r="A165" t="s">
        <v>185</v>
      </c>
      <c r="B165" t="s">
        <v>10</v>
      </c>
      <c r="C165" t="s">
        <v>26</v>
      </c>
      <c r="D165" s="13">
        <v>45665</v>
      </c>
      <c r="E165" s="13">
        <v>45680</v>
      </c>
      <c r="F165" s="13">
        <v>45706</v>
      </c>
      <c r="G165" t="str">
        <f t="shared" si="2"/>
        <v>Overdue</v>
      </c>
    </row>
    <row r="166" spans="1:7" x14ac:dyDescent="0.2">
      <c r="A166" t="s">
        <v>186</v>
      </c>
      <c r="B166" t="s">
        <v>10</v>
      </c>
      <c r="C166" t="s">
        <v>19</v>
      </c>
      <c r="D166" s="13">
        <v>45671</v>
      </c>
      <c r="E166" s="13">
        <v>45697</v>
      </c>
      <c r="F166" s="13">
        <v>45704</v>
      </c>
      <c r="G166" t="str">
        <f t="shared" si="2"/>
        <v>Overdue</v>
      </c>
    </row>
    <row r="167" spans="1:7" x14ac:dyDescent="0.2">
      <c r="A167" t="s">
        <v>187</v>
      </c>
      <c r="B167" t="s">
        <v>7</v>
      </c>
      <c r="C167" t="s">
        <v>26</v>
      </c>
      <c r="D167" s="13">
        <v>45671</v>
      </c>
      <c r="E167" s="13">
        <v>45683</v>
      </c>
      <c r="F167" s="13">
        <v>45710</v>
      </c>
      <c r="G167" t="str">
        <f t="shared" si="2"/>
        <v>Overdue</v>
      </c>
    </row>
    <row r="168" spans="1:7" x14ac:dyDescent="0.2">
      <c r="A168" t="s">
        <v>188</v>
      </c>
      <c r="B168" t="s">
        <v>10</v>
      </c>
      <c r="C168" t="s">
        <v>26</v>
      </c>
      <c r="D168" s="13">
        <v>45676</v>
      </c>
      <c r="E168" s="13">
        <v>45691</v>
      </c>
      <c r="F168" s="13">
        <v>45706</v>
      </c>
      <c r="G168" t="str">
        <f t="shared" si="2"/>
        <v>Overdue</v>
      </c>
    </row>
    <row r="169" spans="1:7" x14ac:dyDescent="0.2">
      <c r="A169" t="s">
        <v>189</v>
      </c>
      <c r="B169" t="s">
        <v>5</v>
      </c>
      <c r="C169" t="s">
        <v>24</v>
      </c>
      <c r="D169" s="13">
        <v>45676</v>
      </c>
      <c r="E169" s="13">
        <v>45686</v>
      </c>
      <c r="F169" s="13">
        <v>45715</v>
      </c>
      <c r="G169" t="str">
        <f t="shared" si="2"/>
        <v>Overdue</v>
      </c>
    </row>
    <row r="170" spans="1:7" x14ac:dyDescent="0.2">
      <c r="A170" t="s">
        <v>190</v>
      </c>
      <c r="B170" t="s">
        <v>7</v>
      </c>
      <c r="C170" t="s">
        <v>19</v>
      </c>
      <c r="D170" s="13">
        <v>45671</v>
      </c>
      <c r="E170" s="13">
        <v>45686</v>
      </c>
      <c r="F170" s="13">
        <v>45714</v>
      </c>
      <c r="G170" t="str">
        <f t="shared" si="2"/>
        <v>Overdue</v>
      </c>
    </row>
    <row r="171" spans="1:7" x14ac:dyDescent="0.2">
      <c r="A171" t="s">
        <v>191</v>
      </c>
      <c r="B171" t="s">
        <v>5</v>
      </c>
      <c r="C171" t="s">
        <v>21</v>
      </c>
      <c r="D171" s="13">
        <v>45676</v>
      </c>
      <c r="E171" s="13">
        <v>45692</v>
      </c>
      <c r="F171" s="13">
        <v>45707</v>
      </c>
      <c r="G171" t="str">
        <f t="shared" si="2"/>
        <v>Overdue</v>
      </c>
    </row>
    <row r="172" spans="1:7" x14ac:dyDescent="0.2">
      <c r="A172" t="s">
        <v>192</v>
      </c>
      <c r="B172" t="s">
        <v>10</v>
      </c>
      <c r="C172" t="s">
        <v>26</v>
      </c>
      <c r="D172" s="13">
        <v>45663</v>
      </c>
      <c r="E172" s="13">
        <v>45681</v>
      </c>
      <c r="F172" s="13">
        <v>45695</v>
      </c>
      <c r="G172" t="str">
        <f t="shared" si="2"/>
        <v>Overdue</v>
      </c>
    </row>
    <row r="173" spans="1:7" x14ac:dyDescent="0.2">
      <c r="A173" t="s">
        <v>193</v>
      </c>
      <c r="B173" t="s">
        <v>7</v>
      </c>
      <c r="C173" t="s">
        <v>24</v>
      </c>
      <c r="D173" s="13">
        <v>45666</v>
      </c>
      <c r="E173" s="13">
        <v>45678</v>
      </c>
      <c r="F173" s="13">
        <v>45711</v>
      </c>
      <c r="G173" t="str">
        <f t="shared" si="2"/>
        <v>Overdue</v>
      </c>
    </row>
    <row r="174" spans="1:7" x14ac:dyDescent="0.2">
      <c r="A174" t="s">
        <v>194</v>
      </c>
      <c r="B174" t="s">
        <v>7</v>
      </c>
      <c r="C174" t="s">
        <v>24</v>
      </c>
      <c r="D174" s="13">
        <v>45668</v>
      </c>
      <c r="E174" s="13">
        <v>45680</v>
      </c>
      <c r="F174" s="13">
        <v>45696</v>
      </c>
      <c r="G174" t="str">
        <f t="shared" si="2"/>
        <v>Overdue</v>
      </c>
    </row>
    <row r="175" spans="1:7" x14ac:dyDescent="0.2">
      <c r="A175" t="s">
        <v>195</v>
      </c>
      <c r="B175" t="s">
        <v>5</v>
      </c>
      <c r="C175" t="s">
        <v>24</v>
      </c>
      <c r="D175" s="13">
        <v>45666</v>
      </c>
      <c r="E175" s="13">
        <v>45681</v>
      </c>
      <c r="F175" s="13">
        <v>45714</v>
      </c>
      <c r="G175" t="str">
        <f t="shared" si="2"/>
        <v>Overdue</v>
      </c>
    </row>
    <row r="176" spans="1:7" x14ac:dyDescent="0.2">
      <c r="A176" t="s">
        <v>196</v>
      </c>
      <c r="B176" t="s">
        <v>10</v>
      </c>
      <c r="C176" t="s">
        <v>21</v>
      </c>
      <c r="D176" s="13">
        <v>45671</v>
      </c>
      <c r="E176" s="13">
        <v>45686</v>
      </c>
      <c r="F176" s="13">
        <v>45711</v>
      </c>
      <c r="G176" t="str">
        <f t="shared" si="2"/>
        <v>Overdue</v>
      </c>
    </row>
    <row r="177" spans="1:7" x14ac:dyDescent="0.2">
      <c r="A177" t="s">
        <v>197</v>
      </c>
      <c r="B177" t="s">
        <v>5</v>
      </c>
      <c r="C177" t="s">
        <v>19</v>
      </c>
      <c r="D177" s="13">
        <v>45673</v>
      </c>
      <c r="E177" s="13">
        <v>45694</v>
      </c>
      <c r="F177" s="13">
        <v>45703</v>
      </c>
      <c r="G177" t="str">
        <f t="shared" si="2"/>
        <v>Overdue</v>
      </c>
    </row>
    <row r="178" spans="1:7" x14ac:dyDescent="0.2">
      <c r="A178" t="s">
        <v>198</v>
      </c>
      <c r="B178" t="s">
        <v>10</v>
      </c>
      <c r="C178" t="s">
        <v>26</v>
      </c>
      <c r="D178" s="13">
        <v>45660</v>
      </c>
      <c r="E178" s="13">
        <v>45688</v>
      </c>
      <c r="F178" s="13">
        <v>45701</v>
      </c>
      <c r="G178" t="str">
        <f t="shared" si="2"/>
        <v>Overdue</v>
      </c>
    </row>
    <row r="179" spans="1:7" x14ac:dyDescent="0.2">
      <c r="A179" t="s">
        <v>199</v>
      </c>
      <c r="B179" t="s">
        <v>10</v>
      </c>
      <c r="C179" t="s">
        <v>21</v>
      </c>
      <c r="D179" s="13">
        <v>45662</v>
      </c>
      <c r="E179" s="13">
        <v>45693</v>
      </c>
      <c r="F179" s="13">
        <v>45707</v>
      </c>
      <c r="G179" t="str">
        <f t="shared" si="2"/>
        <v>Overdue</v>
      </c>
    </row>
    <row r="180" spans="1:7" x14ac:dyDescent="0.2">
      <c r="A180" t="s">
        <v>200</v>
      </c>
      <c r="B180" t="s">
        <v>7</v>
      </c>
      <c r="C180" t="s">
        <v>19</v>
      </c>
      <c r="D180" s="13">
        <v>45669</v>
      </c>
      <c r="E180" s="13">
        <v>45678</v>
      </c>
      <c r="F180" s="13">
        <v>45708</v>
      </c>
      <c r="G180" t="str">
        <f t="shared" si="2"/>
        <v>Overdue</v>
      </c>
    </row>
    <row r="181" spans="1:7" x14ac:dyDescent="0.2">
      <c r="A181" t="s">
        <v>201</v>
      </c>
      <c r="B181" t="s">
        <v>7</v>
      </c>
      <c r="C181" t="s">
        <v>21</v>
      </c>
      <c r="D181" s="13">
        <v>45666</v>
      </c>
      <c r="E181" s="13">
        <v>45681</v>
      </c>
      <c r="F181" s="13">
        <v>45690</v>
      </c>
      <c r="G181" t="str">
        <f t="shared" si="2"/>
        <v>Overdue</v>
      </c>
    </row>
    <row r="182" spans="1:7" x14ac:dyDescent="0.2">
      <c r="A182" t="s">
        <v>202</v>
      </c>
      <c r="B182" t="s">
        <v>7</v>
      </c>
      <c r="C182" t="s">
        <v>24</v>
      </c>
      <c r="D182" s="13">
        <v>45658</v>
      </c>
      <c r="E182" s="13">
        <v>45685</v>
      </c>
      <c r="F182" s="13">
        <v>45700</v>
      </c>
      <c r="G182" t="str">
        <f t="shared" si="2"/>
        <v>Overdue</v>
      </c>
    </row>
    <row r="183" spans="1:7" x14ac:dyDescent="0.2">
      <c r="A183" t="s">
        <v>203</v>
      </c>
      <c r="B183" t="s">
        <v>5</v>
      </c>
      <c r="C183" t="s">
        <v>19</v>
      </c>
      <c r="D183" s="13">
        <v>45665</v>
      </c>
      <c r="E183" s="13">
        <v>45689</v>
      </c>
      <c r="F183" s="13">
        <v>45709</v>
      </c>
      <c r="G183" t="str">
        <f t="shared" si="2"/>
        <v>Overdue</v>
      </c>
    </row>
    <row r="184" spans="1:7" x14ac:dyDescent="0.2">
      <c r="A184" t="s">
        <v>204</v>
      </c>
      <c r="B184" t="s">
        <v>10</v>
      </c>
      <c r="C184" t="s">
        <v>19</v>
      </c>
      <c r="D184" s="13">
        <v>45672</v>
      </c>
      <c r="E184" s="13">
        <v>45686</v>
      </c>
      <c r="F184" s="13">
        <v>45706</v>
      </c>
      <c r="G184" t="str">
        <f t="shared" si="2"/>
        <v>Overdue</v>
      </c>
    </row>
    <row r="185" spans="1:7" x14ac:dyDescent="0.2">
      <c r="A185" t="s">
        <v>205</v>
      </c>
      <c r="B185" t="s">
        <v>10</v>
      </c>
      <c r="C185" t="s">
        <v>26</v>
      </c>
      <c r="D185" s="13">
        <v>45665</v>
      </c>
      <c r="E185" s="13">
        <v>45696</v>
      </c>
      <c r="F185" s="13">
        <v>45693</v>
      </c>
      <c r="G185" t="str">
        <f t="shared" si="2"/>
        <v>Completed</v>
      </c>
    </row>
    <row r="186" spans="1:7" x14ac:dyDescent="0.2">
      <c r="A186" t="s">
        <v>206</v>
      </c>
      <c r="B186" t="s">
        <v>7</v>
      </c>
      <c r="C186" t="s">
        <v>21</v>
      </c>
      <c r="D186" s="13">
        <v>45676</v>
      </c>
      <c r="E186" s="13">
        <v>45681</v>
      </c>
      <c r="F186" s="13">
        <v>45710</v>
      </c>
      <c r="G186" t="str">
        <f t="shared" si="2"/>
        <v>Overdue</v>
      </c>
    </row>
    <row r="187" spans="1:7" x14ac:dyDescent="0.2">
      <c r="A187" t="s">
        <v>207</v>
      </c>
      <c r="B187" t="s">
        <v>5</v>
      </c>
      <c r="C187" t="s">
        <v>26</v>
      </c>
      <c r="D187" s="13">
        <v>45661</v>
      </c>
      <c r="E187" s="13">
        <v>45689</v>
      </c>
      <c r="F187" s="13">
        <v>45700</v>
      </c>
      <c r="G187" t="str">
        <f t="shared" si="2"/>
        <v>Overdue</v>
      </c>
    </row>
    <row r="188" spans="1:7" x14ac:dyDescent="0.2">
      <c r="A188" t="s">
        <v>208</v>
      </c>
      <c r="B188" t="s">
        <v>5</v>
      </c>
      <c r="C188" t="s">
        <v>24</v>
      </c>
      <c r="D188" s="13">
        <v>45669</v>
      </c>
      <c r="E188" s="13">
        <v>45679</v>
      </c>
      <c r="F188" s="13">
        <v>45711</v>
      </c>
      <c r="G188" t="str">
        <f t="shared" si="2"/>
        <v>Overdue</v>
      </c>
    </row>
    <row r="189" spans="1:7" x14ac:dyDescent="0.2">
      <c r="A189" t="s">
        <v>209</v>
      </c>
      <c r="B189" t="s">
        <v>10</v>
      </c>
      <c r="C189" t="s">
        <v>19</v>
      </c>
      <c r="D189" s="13">
        <v>45666</v>
      </c>
      <c r="E189" s="13">
        <v>45678</v>
      </c>
      <c r="F189" s="13">
        <v>45695</v>
      </c>
      <c r="G189" t="str">
        <f t="shared" si="2"/>
        <v>Overdue</v>
      </c>
    </row>
    <row r="190" spans="1:7" x14ac:dyDescent="0.2">
      <c r="A190" t="s">
        <v>210</v>
      </c>
      <c r="B190" t="s">
        <v>5</v>
      </c>
      <c r="C190" t="s">
        <v>24</v>
      </c>
      <c r="D190" s="13">
        <v>45663</v>
      </c>
      <c r="E190" s="13">
        <v>45695</v>
      </c>
      <c r="F190" s="13">
        <v>45704</v>
      </c>
      <c r="G190" t="str">
        <f t="shared" si="2"/>
        <v>Overdue</v>
      </c>
    </row>
    <row r="191" spans="1:7" x14ac:dyDescent="0.2">
      <c r="A191" t="s">
        <v>211</v>
      </c>
      <c r="B191" t="s">
        <v>7</v>
      </c>
      <c r="C191" t="s">
        <v>26</v>
      </c>
      <c r="D191" s="13">
        <v>45663</v>
      </c>
      <c r="E191" s="13">
        <v>45685</v>
      </c>
      <c r="F191" s="13">
        <v>45706</v>
      </c>
      <c r="G191" t="str">
        <f t="shared" si="2"/>
        <v>Overdue</v>
      </c>
    </row>
    <row r="192" spans="1:7" x14ac:dyDescent="0.2">
      <c r="A192" t="s">
        <v>212</v>
      </c>
      <c r="B192" t="s">
        <v>10</v>
      </c>
      <c r="C192" t="s">
        <v>21</v>
      </c>
      <c r="D192" s="13">
        <v>45670</v>
      </c>
      <c r="E192" s="13">
        <v>45694</v>
      </c>
      <c r="F192" s="13">
        <v>45690</v>
      </c>
      <c r="G192" t="str">
        <f t="shared" si="2"/>
        <v>Completed</v>
      </c>
    </row>
    <row r="193" spans="1:7" x14ac:dyDescent="0.2">
      <c r="A193" t="s">
        <v>213</v>
      </c>
      <c r="B193" t="s">
        <v>10</v>
      </c>
      <c r="C193" t="s">
        <v>19</v>
      </c>
      <c r="D193" s="13">
        <v>45673</v>
      </c>
      <c r="E193" s="13">
        <v>45690</v>
      </c>
      <c r="F193" s="13">
        <v>45707</v>
      </c>
      <c r="G193" t="str">
        <f t="shared" si="2"/>
        <v>Overdue</v>
      </c>
    </row>
    <row r="194" spans="1:7" x14ac:dyDescent="0.2">
      <c r="A194" t="s">
        <v>214</v>
      </c>
      <c r="B194" t="s">
        <v>7</v>
      </c>
      <c r="C194" t="s">
        <v>21</v>
      </c>
      <c r="D194" s="13">
        <v>45663</v>
      </c>
      <c r="E194" s="13">
        <v>45694</v>
      </c>
      <c r="F194" s="13">
        <v>45701</v>
      </c>
      <c r="G194" t="str">
        <f t="shared" si="2"/>
        <v>Overdue</v>
      </c>
    </row>
    <row r="195" spans="1:7" x14ac:dyDescent="0.2">
      <c r="A195" t="s">
        <v>215</v>
      </c>
      <c r="B195" t="s">
        <v>7</v>
      </c>
      <c r="C195" t="s">
        <v>24</v>
      </c>
      <c r="D195" s="13">
        <v>45665</v>
      </c>
      <c r="E195" s="13">
        <v>45688</v>
      </c>
      <c r="F195" s="13">
        <v>45707</v>
      </c>
      <c r="G195" t="str">
        <f t="shared" ref="G195:G258" si="3">IF(F195="","In Progress",IF(F195&gt;E195,"Overdue","Completed"))</f>
        <v>Overdue</v>
      </c>
    </row>
    <row r="196" spans="1:7" x14ac:dyDescent="0.2">
      <c r="A196" t="s">
        <v>216</v>
      </c>
      <c r="B196" t="s">
        <v>7</v>
      </c>
      <c r="C196" t="s">
        <v>24</v>
      </c>
      <c r="D196" s="13">
        <v>45664</v>
      </c>
      <c r="E196" s="13">
        <v>45694</v>
      </c>
      <c r="F196" s="13">
        <v>45717</v>
      </c>
      <c r="G196" t="str">
        <f t="shared" si="3"/>
        <v>Overdue</v>
      </c>
    </row>
    <row r="197" spans="1:7" x14ac:dyDescent="0.2">
      <c r="A197" t="s">
        <v>217</v>
      </c>
      <c r="B197" t="s">
        <v>10</v>
      </c>
      <c r="C197" t="s">
        <v>19</v>
      </c>
      <c r="D197" s="13">
        <v>45666</v>
      </c>
      <c r="E197" s="13">
        <v>45686</v>
      </c>
      <c r="F197" s="13">
        <v>45711</v>
      </c>
      <c r="G197" t="str">
        <f t="shared" si="3"/>
        <v>Overdue</v>
      </c>
    </row>
    <row r="198" spans="1:7" x14ac:dyDescent="0.2">
      <c r="A198" t="s">
        <v>218</v>
      </c>
      <c r="B198" t="s">
        <v>7</v>
      </c>
      <c r="C198" t="s">
        <v>21</v>
      </c>
      <c r="D198" s="13">
        <v>45666</v>
      </c>
      <c r="E198" s="13">
        <v>45694</v>
      </c>
      <c r="F198" s="13">
        <v>45711</v>
      </c>
      <c r="G198" t="str">
        <f t="shared" si="3"/>
        <v>Overdue</v>
      </c>
    </row>
    <row r="199" spans="1:7" x14ac:dyDescent="0.2">
      <c r="A199" t="s">
        <v>219</v>
      </c>
      <c r="B199" t="s">
        <v>7</v>
      </c>
      <c r="C199" t="s">
        <v>19</v>
      </c>
      <c r="D199" s="13">
        <v>45664</v>
      </c>
      <c r="E199" s="13">
        <v>45686</v>
      </c>
      <c r="F199" s="13">
        <v>45694</v>
      </c>
      <c r="G199" t="str">
        <f t="shared" si="3"/>
        <v>Overdue</v>
      </c>
    </row>
    <row r="200" spans="1:7" x14ac:dyDescent="0.2">
      <c r="A200" t="s">
        <v>220</v>
      </c>
      <c r="B200" t="s">
        <v>7</v>
      </c>
      <c r="C200" t="s">
        <v>26</v>
      </c>
      <c r="D200" s="13">
        <v>45668</v>
      </c>
      <c r="E200" s="13">
        <v>45691</v>
      </c>
      <c r="F200" s="13">
        <v>45706</v>
      </c>
      <c r="G200" t="str">
        <f t="shared" si="3"/>
        <v>Overdue</v>
      </c>
    </row>
    <row r="201" spans="1:7" x14ac:dyDescent="0.2">
      <c r="A201" t="s">
        <v>221</v>
      </c>
      <c r="B201" t="s">
        <v>5</v>
      </c>
      <c r="C201" t="s">
        <v>21</v>
      </c>
      <c r="D201" s="13">
        <v>45671</v>
      </c>
      <c r="E201" s="13">
        <v>45690</v>
      </c>
      <c r="F201" s="13">
        <v>45688</v>
      </c>
      <c r="G201" t="str">
        <f t="shared" si="3"/>
        <v>Completed</v>
      </c>
    </row>
    <row r="202" spans="1:7" x14ac:dyDescent="0.2">
      <c r="A202" t="s">
        <v>222</v>
      </c>
      <c r="B202" t="s">
        <v>5</v>
      </c>
      <c r="C202" t="s">
        <v>26</v>
      </c>
      <c r="D202" s="13">
        <v>45665</v>
      </c>
      <c r="E202" s="13">
        <v>45685</v>
      </c>
      <c r="F202" s="13">
        <v>45716</v>
      </c>
      <c r="G202" t="str">
        <f t="shared" si="3"/>
        <v>Overdue</v>
      </c>
    </row>
    <row r="203" spans="1:7" x14ac:dyDescent="0.2">
      <c r="A203" t="s">
        <v>223</v>
      </c>
      <c r="B203" t="s">
        <v>7</v>
      </c>
      <c r="C203" t="s">
        <v>21</v>
      </c>
      <c r="D203" s="13">
        <v>45669</v>
      </c>
      <c r="E203" s="13">
        <v>45693</v>
      </c>
      <c r="F203" s="13">
        <v>45688</v>
      </c>
      <c r="G203" t="str">
        <f t="shared" si="3"/>
        <v>Completed</v>
      </c>
    </row>
    <row r="204" spans="1:7" x14ac:dyDescent="0.2">
      <c r="A204" t="s">
        <v>224</v>
      </c>
      <c r="B204" t="s">
        <v>7</v>
      </c>
      <c r="C204" t="s">
        <v>24</v>
      </c>
      <c r="D204" s="13">
        <v>45664</v>
      </c>
      <c r="E204" s="13">
        <v>45682</v>
      </c>
      <c r="F204" s="13">
        <v>45695</v>
      </c>
      <c r="G204" t="str">
        <f t="shared" si="3"/>
        <v>Overdue</v>
      </c>
    </row>
    <row r="205" spans="1:7" x14ac:dyDescent="0.2">
      <c r="A205" t="s">
        <v>225</v>
      </c>
      <c r="B205" t="s">
        <v>7</v>
      </c>
      <c r="C205" t="s">
        <v>19</v>
      </c>
      <c r="D205" s="13">
        <v>45671</v>
      </c>
      <c r="E205" s="13">
        <v>45690</v>
      </c>
      <c r="F205" s="13">
        <v>45702</v>
      </c>
      <c r="G205" t="str">
        <f t="shared" si="3"/>
        <v>Overdue</v>
      </c>
    </row>
    <row r="206" spans="1:7" x14ac:dyDescent="0.2">
      <c r="A206" t="s">
        <v>226</v>
      </c>
      <c r="B206" t="s">
        <v>5</v>
      </c>
      <c r="C206" t="s">
        <v>21</v>
      </c>
      <c r="D206" s="13">
        <v>45672</v>
      </c>
      <c r="E206" s="13">
        <v>45697</v>
      </c>
      <c r="F206" s="13">
        <v>45705</v>
      </c>
      <c r="G206" t="str">
        <f t="shared" si="3"/>
        <v>Overdue</v>
      </c>
    </row>
    <row r="207" spans="1:7" x14ac:dyDescent="0.2">
      <c r="A207" t="s">
        <v>227</v>
      </c>
      <c r="B207" t="s">
        <v>10</v>
      </c>
      <c r="C207" t="s">
        <v>24</v>
      </c>
      <c r="D207" s="13">
        <v>45661</v>
      </c>
      <c r="E207" s="13">
        <v>45678</v>
      </c>
      <c r="G207" t="str">
        <f t="shared" si="3"/>
        <v>In Progress</v>
      </c>
    </row>
    <row r="208" spans="1:7" x14ac:dyDescent="0.2">
      <c r="A208" t="s">
        <v>228</v>
      </c>
      <c r="B208" t="s">
        <v>10</v>
      </c>
      <c r="C208" t="s">
        <v>21</v>
      </c>
      <c r="D208" s="13">
        <v>45676</v>
      </c>
      <c r="E208" s="13">
        <v>45692</v>
      </c>
      <c r="F208" s="13">
        <v>45715</v>
      </c>
      <c r="G208" t="str">
        <f t="shared" si="3"/>
        <v>Overdue</v>
      </c>
    </row>
    <row r="209" spans="1:7" x14ac:dyDescent="0.2">
      <c r="A209" t="s">
        <v>229</v>
      </c>
      <c r="B209" t="s">
        <v>7</v>
      </c>
      <c r="C209" t="s">
        <v>21</v>
      </c>
      <c r="D209" s="13">
        <v>45669</v>
      </c>
      <c r="E209" s="13">
        <v>45696</v>
      </c>
      <c r="F209" s="13">
        <v>45702</v>
      </c>
      <c r="G209" t="str">
        <f t="shared" si="3"/>
        <v>Overdue</v>
      </c>
    </row>
    <row r="210" spans="1:7" x14ac:dyDescent="0.2">
      <c r="A210" t="s">
        <v>230</v>
      </c>
      <c r="B210" t="s">
        <v>7</v>
      </c>
      <c r="C210" t="s">
        <v>19</v>
      </c>
      <c r="D210" s="13">
        <v>45659</v>
      </c>
      <c r="E210" s="13">
        <v>45686</v>
      </c>
      <c r="F210" s="13">
        <v>45697</v>
      </c>
      <c r="G210" t="str">
        <f t="shared" si="3"/>
        <v>Overdue</v>
      </c>
    </row>
    <row r="211" spans="1:7" x14ac:dyDescent="0.2">
      <c r="A211" t="s">
        <v>231</v>
      </c>
      <c r="B211" t="s">
        <v>10</v>
      </c>
      <c r="C211" t="s">
        <v>19</v>
      </c>
      <c r="D211" s="13">
        <v>45668</v>
      </c>
      <c r="E211" s="13">
        <v>45690</v>
      </c>
      <c r="F211" s="13">
        <v>45697</v>
      </c>
      <c r="G211" t="str">
        <f t="shared" si="3"/>
        <v>Overdue</v>
      </c>
    </row>
    <row r="212" spans="1:7" x14ac:dyDescent="0.2">
      <c r="A212" t="s">
        <v>232</v>
      </c>
      <c r="B212" t="s">
        <v>10</v>
      </c>
      <c r="C212" t="s">
        <v>24</v>
      </c>
      <c r="D212" s="13">
        <v>45676</v>
      </c>
      <c r="E212" s="13">
        <v>45686</v>
      </c>
      <c r="F212" s="13">
        <v>45712</v>
      </c>
      <c r="G212" t="str">
        <f t="shared" si="3"/>
        <v>Overdue</v>
      </c>
    </row>
    <row r="213" spans="1:7" x14ac:dyDescent="0.2">
      <c r="A213" t="s">
        <v>233</v>
      </c>
      <c r="B213" t="s">
        <v>5</v>
      </c>
      <c r="C213" t="s">
        <v>26</v>
      </c>
      <c r="D213" s="13">
        <v>45660</v>
      </c>
      <c r="E213" s="13">
        <v>45697</v>
      </c>
      <c r="F213" s="13">
        <v>45693</v>
      </c>
      <c r="G213" t="str">
        <f t="shared" si="3"/>
        <v>Completed</v>
      </c>
    </row>
    <row r="214" spans="1:7" x14ac:dyDescent="0.2">
      <c r="A214" t="s">
        <v>234</v>
      </c>
      <c r="B214" t="s">
        <v>5</v>
      </c>
      <c r="C214" t="s">
        <v>21</v>
      </c>
      <c r="D214" s="13">
        <v>45659</v>
      </c>
      <c r="E214" s="13">
        <v>45683</v>
      </c>
      <c r="F214" s="13">
        <v>45690</v>
      </c>
      <c r="G214" t="str">
        <f t="shared" si="3"/>
        <v>Overdue</v>
      </c>
    </row>
    <row r="215" spans="1:7" x14ac:dyDescent="0.2">
      <c r="A215" t="s">
        <v>235</v>
      </c>
      <c r="B215" t="s">
        <v>10</v>
      </c>
      <c r="C215" t="s">
        <v>26</v>
      </c>
      <c r="D215" s="13">
        <v>45659</v>
      </c>
      <c r="E215" s="13">
        <v>45694</v>
      </c>
      <c r="F215" s="13">
        <v>45696</v>
      </c>
      <c r="G215" t="str">
        <f t="shared" si="3"/>
        <v>Overdue</v>
      </c>
    </row>
    <row r="216" spans="1:7" x14ac:dyDescent="0.2">
      <c r="A216" t="s">
        <v>236</v>
      </c>
      <c r="B216" t="s">
        <v>10</v>
      </c>
      <c r="C216" t="s">
        <v>26</v>
      </c>
      <c r="D216" s="13">
        <v>45660</v>
      </c>
      <c r="E216" s="13">
        <v>45688</v>
      </c>
      <c r="F216" s="13">
        <v>45688</v>
      </c>
      <c r="G216" t="str">
        <f t="shared" si="3"/>
        <v>Completed</v>
      </c>
    </row>
    <row r="217" spans="1:7" x14ac:dyDescent="0.2">
      <c r="A217" t="s">
        <v>237</v>
      </c>
      <c r="B217" t="s">
        <v>5</v>
      </c>
      <c r="C217" t="s">
        <v>21</v>
      </c>
      <c r="D217" s="13">
        <v>45672</v>
      </c>
      <c r="E217" s="13">
        <v>45682</v>
      </c>
      <c r="F217" s="13">
        <v>45708</v>
      </c>
      <c r="G217" t="str">
        <f t="shared" si="3"/>
        <v>Overdue</v>
      </c>
    </row>
    <row r="218" spans="1:7" x14ac:dyDescent="0.2">
      <c r="A218" t="s">
        <v>238</v>
      </c>
      <c r="B218" t="s">
        <v>10</v>
      </c>
      <c r="C218" t="s">
        <v>21</v>
      </c>
      <c r="D218" s="13">
        <v>45663</v>
      </c>
      <c r="E218" s="13">
        <v>45688</v>
      </c>
      <c r="F218" s="13">
        <v>45705</v>
      </c>
      <c r="G218" t="str">
        <f t="shared" si="3"/>
        <v>Overdue</v>
      </c>
    </row>
    <row r="219" spans="1:7" x14ac:dyDescent="0.2">
      <c r="A219" t="s">
        <v>239</v>
      </c>
      <c r="B219" t="s">
        <v>5</v>
      </c>
      <c r="C219" t="s">
        <v>21</v>
      </c>
      <c r="D219" s="13">
        <v>45666</v>
      </c>
      <c r="E219" s="13">
        <v>45683</v>
      </c>
      <c r="F219" s="13">
        <v>45713</v>
      </c>
      <c r="G219" t="str">
        <f t="shared" si="3"/>
        <v>Overdue</v>
      </c>
    </row>
    <row r="220" spans="1:7" x14ac:dyDescent="0.2">
      <c r="A220" t="s">
        <v>240</v>
      </c>
      <c r="B220" t="s">
        <v>10</v>
      </c>
      <c r="C220" t="s">
        <v>26</v>
      </c>
      <c r="D220" s="13">
        <v>45669</v>
      </c>
      <c r="E220" s="13">
        <v>45679</v>
      </c>
      <c r="F220" s="13">
        <v>45690</v>
      </c>
      <c r="G220" t="str">
        <f t="shared" si="3"/>
        <v>Overdue</v>
      </c>
    </row>
    <row r="221" spans="1:7" x14ac:dyDescent="0.2">
      <c r="A221" t="s">
        <v>241</v>
      </c>
      <c r="B221" t="s">
        <v>5</v>
      </c>
      <c r="C221" t="s">
        <v>26</v>
      </c>
      <c r="D221" s="13">
        <v>45669</v>
      </c>
      <c r="E221" s="13">
        <v>45692</v>
      </c>
      <c r="F221" s="13">
        <v>45696</v>
      </c>
      <c r="G221" t="str">
        <f t="shared" si="3"/>
        <v>Overdue</v>
      </c>
    </row>
    <row r="222" spans="1:7" x14ac:dyDescent="0.2">
      <c r="A222" t="s">
        <v>242</v>
      </c>
      <c r="B222" t="s">
        <v>5</v>
      </c>
      <c r="C222" t="s">
        <v>19</v>
      </c>
      <c r="D222" s="13">
        <v>45665</v>
      </c>
      <c r="E222" s="13">
        <v>45688</v>
      </c>
      <c r="F222" s="13">
        <v>45703</v>
      </c>
      <c r="G222" t="str">
        <f t="shared" si="3"/>
        <v>Overdue</v>
      </c>
    </row>
    <row r="223" spans="1:7" x14ac:dyDescent="0.2">
      <c r="A223" t="s">
        <v>243</v>
      </c>
      <c r="B223" t="s">
        <v>10</v>
      </c>
      <c r="C223" t="s">
        <v>19</v>
      </c>
      <c r="D223" s="13">
        <v>45661</v>
      </c>
      <c r="E223" s="13">
        <v>45678</v>
      </c>
      <c r="F223" s="13">
        <v>45711</v>
      </c>
      <c r="G223" t="str">
        <f t="shared" si="3"/>
        <v>Overdue</v>
      </c>
    </row>
    <row r="224" spans="1:7" x14ac:dyDescent="0.2">
      <c r="A224" t="s">
        <v>244</v>
      </c>
      <c r="B224" t="s">
        <v>5</v>
      </c>
      <c r="C224" t="s">
        <v>24</v>
      </c>
      <c r="D224" s="13">
        <v>45662</v>
      </c>
      <c r="E224" s="13">
        <v>45684</v>
      </c>
      <c r="F224" s="13">
        <v>45691</v>
      </c>
      <c r="G224" t="str">
        <f t="shared" si="3"/>
        <v>Overdue</v>
      </c>
    </row>
    <row r="225" spans="1:7" x14ac:dyDescent="0.2">
      <c r="A225" t="s">
        <v>245</v>
      </c>
      <c r="B225" t="s">
        <v>7</v>
      </c>
      <c r="C225" t="s">
        <v>26</v>
      </c>
      <c r="D225" s="13">
        <v>45658</v>
      </c>
      <c r="E225" s="13">
        <v>45678</v>
      </c>
      <c r="F225" s="13">
        <v>45702</v>
      </c>
      <c r="G225" t="str">
        <f t="shared" si="3"/>
        <v>Overdue</v>
      </c>
    </row>
    <row r="226" spans="1:7" x14ac:dyDescent="0.2">
      <c r="A226" t="s">
        <v>246</v>
      </c>
      <c r="B226" t="s">
        <v>5</v>
      </c>
      <c r="C226" t="s">
        <v>21</v>
      </c>
      <c r="D226" s="13">
        <v>45667</v>
      </c>
      <c r="E226" s="13">
        <v>45695</v>
      </c>
      <c r="F226" s="13">
        <v>45715</v>
      </c>
      <c r="G226" t="str">
        <f t="shared" si="3"/>
        <v>Overdue</v>
      </c>
    </row>
    <row r="227" spans="1:7" x14ac:dyDescent="0.2">
      <c r="A227" t="s">
        <v>247</v>
      </c>
      <c r="B227" t="s">
        <v>5</v>
      </c>
      <c r="C227" t="s">
        <v>19</v>
      </c>
      <c r="D227" s="13">
        <v>45672</v>
      </c>
      <c r="E227" s="13">
        <v>45688</v>
      </c>
      <c r="F227" s="13">
        <v>45704</v>
      </c>
      <c r="G227" t="str">
        <f t="shared" si="3"/>
        <v>Overdue</v>
      </c>
    </row>
    <row r="228" spans="1:7" x14ac:dyDescent="0.2">
      <c r="A228" t="s">
        <v>248</v>
      </c>
      <c r="B228" t="s">
        <v>7</v>
      </c>
      <c r="C228" t="s">
        <v>24</v>
      </c>
      <c r="D228" s="13">
        <v>45662</v>
      </c>
      <c r="E228" s="13">
        <v>45685</v>
      </c>
      <c r="F228" s="13">
        <v>45689</v>
      </c>
      <c r="G228" t="str">
        <f t="shared" si="3"/>
        <v>Overdue</v>
      </c>
    </row>
    <row r="229" spans="1:7" x14ac:dyDescent="0.2">
      <c r="A229" t="s">
        <v>249</v>
      </c>
      <c r="B229" t="s">
        <v>10</v>
      </c>
      <c r="C229" t="s">
        <v>21</v>
      </c>
      <c r="D229" s="13">
        <v>45661</v>
      </c>
      <c r="E229" s="13">
        <v>45694</v>
      </c>
      <c r="F229" s="13">
        <v>45700</v>
      </c>
      <c r="G229" t="str">
        <f t="shared" si="3"/>
        <v>Overdue</v>
      </c>
    </row>
    <row r="230" spans="1:7" x14ac:dyDescent="0.2">
      <c r="A230" t="s">
        <v>250</v>
      </c>
      <c r="B230" t="s">
        <v>10</v>
      </c>
      <c r="C230" t="s">
        <v>21</v>
      </c>
      <c r="D230" s="13">
        <v>45660</v>
      </c>
      <c r="E230" s="13">
        <v>45688</v>
      </c>
      <c r="F230" s="13">
        <v>45700</v>
      </c>
      <c r="G230" t="str">
        <f t="shared" si="3"/>
        <v>Overdue</v>
      </c>
    </row>
    <row r="231" spans="1:7" x14ac:dyDescent="0.2">
      <c r="A231" t="s">
        <v>251</v>
      </c>
      <c r="B231" t="s">
        <v>10</v>
      </c>
      <c r="C231" t="s">
        <v>19</v>
      </c>
      <c r="D231" s="13">
        <v>45671</v>
      </c>
      <c r="E231" s="13">
        <v>45688</v>
      </c>
      <c r="F231" s="13">
        <v>45714</v>
      </c>
      <c r="G231" t="str">
        <f t="shared" si="3"/>
        <v>Overdue</v>
      </c>
    </row>
    <row r="232" spans="1:7" x14ac:dyDescent="0.2">
      <c r="A232" t="s">
        <v>252</v>
      </c>
      <c r="B232" t="s">
        <v>10</v>
      </c>
      <c r="C232" t="s">
        <v>19</v>
      </c>
      <c r="D232" s="13">
        <v>45675</v>
      </c>
      <c r="E232" s="13">
        <v>45683</v>
      </c>
      <c r="F232" s="13">
        <v>45714</v>
      </c>
      <c r="G232" t="str">
        <f t="shared" si="3"/>
        <v>Overdue</v>
      </c>
    </row>
    <row r="233" spans="1:7" x14ac:dyDescent="0.2">
      <c r="A233" t="s">
        <v>253</v>
      </c>
      <c r="B233" t="s">
        <v>7</v>
      </c>
      <c r="C233" t="s">
        <v>19</v>
      </c>
      <c r="D233" s="13">
        <v>45667</v>
      </c>
      <c r="E233" s="13">
        <v>45682</v>
      </c>
      <c r="F233" s="13">
        <v>45713</v>
      </c>
      <c r="G233" t="str">
        <f t="shared" si="3"/>
        <v>Overdue</v>
      </c>
    </row>
    <row r="234" spans="1:7" x14ac:dyDescent="0.2">
      <c r="A234" t="s">
        <v>254</v>
      </c>
      <c r="B234" t="s">
        <v>7</v>
      </c>
      <c r="C234" t="s">
        <v>21</v>
      </c>
      <c r="D234" s="13">
        <v>45667</v>
      </c>
      <c r="E234" s="13">
        <v>45682</v>
      </c>
      <c r="F234" s="13">
        <v>45690</v>
      </c>
      <c r="G234" t="str">
        <f t="shared" si="3"/>
        <v>Overdue</v>
      </c>
    </row>
    <row r="235" spans="1:7" x14ac:dyDescent="0.2">
      <c r="A235" t="s">
        <v>255</v>
      </c>
      <c r="B235" t="s">
        <v>5</v>
      </c>
      <c r="C235" t="s">
        <v>24</v>
      </c>
      <c r="D235" s="13">
        <v>45661</v>
      </c>
      <c r="E235" s="13">
        <v>45695</v>
      </c>
      <c r="F235" s="13">
        <v>45715</v>
      </c>
      <c r="G235" t="str">
        <f t="shared" si="3"/>
        <v>Overdue</v>
      </c>
    </row>
    <row r="236" spans="1:7" x14ac:dyDescent="0.2">
      <c r="A236" t="s">
        <v>256</v>
      </c>
      <c r="B236" t="s">
        <v>7</v>
      </c>
      <c r="C236" t="s">
        <v>21</v>
      </c>
      <c r="D236" s="13">
        <v>45670</v>
      </c>
      <c r="E236" s="13">
        <v>45692</v>
      </c>
      <c r="F236" s="13">
        <v>45717</v>
      </c>
      <c r="G236" t="str">
        <f t="shared" si="3"/>
        <v>Overdue</v>
      </c>
    </row>
    <row r="237" spans="1:7" x14ac:dyDescent="0.2">
      <c r="A237" t="s">
        <v>257</v>
      </c>
      <c r="B237" t="s">
        <v>7</v>
      </c>
      <c r="C237" t="s">
        <v>21</v>
      </c>
      <c r="D237" s="13">
        <v>45673</v>
      </c>
      <c r="E237" s="13">
        <v>45681</v>
      </c>
      <c r="F237" s="13">
        <v>45692</v>
      </c>
      <c r="G237" t="str">
        <f t="shared" si="3"/>
        <v>Overdue</v>
      </c>
    </row>
    <row r="238" spans="1:7" x14ac:dyDescent="0.2">
      <c r="A238" t="s">
        <v>258</v>
      </c>
      <c r="B238" t="s">
        <v>7</v>
      </c>
      <c r="C238" t="s">
        <v>21</v>
      </c>
      <c r="D238" s="13">
        <v>45674</v>
      </c>
      <c r="E238" s="13">
        <v>45690</v>
      </c>
      <c r="F238" s="13">
        <v>45689</v>
      </c>
      <c r="G238" t="str">
        <f t="shared" si="3"/>
        <v>Completed</v>
      </c>
    </row>
    <row r="239" spans="1:7" x14ac:dyDescent="0.2">
      <c r="A239" t="s">
        <v>259</v>
      </c>
      <c r="B239" t="s">
        <v>7</v>
      </c>
      <c r="C239" t="s">
        <v>24</v>
      </c>
      <c r="D239" s="13">
        <v>45676</v>
      </c>
      <c r="E239" s="13">
        <v>45680</v>
      </c>
      <c r="F239" s="13">
        <v>45697</v>
      </c>
      <c r="G239" t="str">
        <f t="shared" si="3"/>
        <v>Overdue</v>
      </c>
    </row>
    <row r="240" spans="1:7" x14ac:dyDescent="0.2">
      <c r="A240" t="s">
        <v>260</v>
      </c>
      <c r="B240" t="s">
        <v>10</v>
      </c>
      <c r="C240" t="s">
        <v>26</v>
      </c>
      <c r="D240" s="13">
        <v>45670</v>
      </c>
      <c r="E240" s="13">
        <v>45696</v>
      </c>
      <c r="F240" s="13">
        <v>45713</v>
      </c>
      <c r="G240" t="str">
        <f t="shared" si="3"/>
        <v>Overdue</v>
      </c>
    </row>
    <row r="241" spans="1:7" x14ac:dyDescent="0.2">
      <c r="A241" t="s">
        <v>261</v>
      </c>
      <c r="B241" t="s">
        <v>7</v>
      </c>
      <c r="C241" t="s">
        <v>21</v>
      </c>
      <c r="D241" s="13">
        <v>45671</v>
      </c>
      <c r="E241" s="13">
        <v>45689</v>
      </c>
      <c r="F241" s="13">
        <v>45708</v>
      </c>
      <c r="G241" t="str">
        <f t="shared" si="3"/>
        <v>Overdue</v>
      </c>
    </row>
    <row r="242" spans="1:7" x14ac:dyDescent="0.2">
      <c r="A242" t="s">
        <v>262</v>
      </c>
      <c r="B242" t="s">
        <v>5</v>
      </c>
      <c r="C242" t="s">
        <v>19</v>
      </c>
      <c r="D242" s="13">
        <v>45661</v>
      </c>
      <c r="E242" s="13">
        <v>45696</v>
      </c>
      <c r="F242" s="13">
        <v>45688</v>
      </c>
      <c r="G242" t="str">
        <f t="shared" si="3"/>
        <v>Completed</v>
      </c>
    </row>
    <row r="243" spans="1:7" x14ac:dyDescent="0.2">
      <c r="A243" t="s">
        <v>263</v>
      </c>
      <c r="B243" t="s">
        <v>5</v>
      </c>
      <c r="C243" t="s">
        <v>26</v>
      </c>
      <c r="D243" s="13">
        <v>45660</v>
      </c>
      <c r="E243" s="13">
        <v>45690</v>
      </c>
      <c r="F243" s="13">
        <v>45702</v>
      </c>
      <c r="G243" t="str">
        <f t="shared" si="3"/>
        <v>Overdue</v>
      </c>
    </row>
    <row r="244" spans="1:7" x14ac:dyDescent="0.2">
      <c r="A244" t="s">
        <v>264</v>
      </c>
      <c r="B244" t="s">
        <v>10</v>
      </c>
      <c r="C244" t="s">
        <v>19</v>
      </c>
      <c r="D244" s="13">
        <v>45661</v>
      </c>
      <c r="E244" s="13">
        <v>45696</v>
      </c>
      <c r="F244" s="13">
        <v>45716</v>
      </c>
      <c r="G244" t="str">
        <f t="shared" si="3"/>
        <v>Overdue</v>
      </c>
    </row>
    <row r="245" spans="1:7" x14ac:dyDescent="0.2">
      <c r="A245" t="s">
        <v>265</v>
      </c>
      <c r="B245" t="s">
        <v>7</v>
      </c>
      <c r="C245" t="s">
        <v>19</v>
      </c>
      <c r="D245" s="13">
        <v>45675</v>
      </c>
      <c r="E245" s="13">
        <v>45685</v>
      </c>
      <c r="F245" s="13">
        <v>45709</v>
      </c>
      <c r="G245" t="str">
        <f t="shared" si="3"/>
        <v>Overdue</v>
      </c>
    </row>
    <row r="246" spans="1:7" x14ac:dyDescent="0.2">
      <c r="A246" t="s">
        <v>266</v>
      </c>
      <c r="B246" t="s">
        <v>7</v>
      </c>
      <c r="C246" t="s">
        <v>26</v>
      </c>
      <c r="D246" s="13">
        <v>45676</v>
      </c>
      <c r="E246" s="13">
        <v>45682</v>
      </c>
      <c r="F246" s="13">
        <v>45694</v>
      </c>
      <c r="G246" t="str">
        <f t="shared" si="3"/>
        <v>Overdue</v>
      </c>
    </row>
    <row r="247" spans="1:7" x14ac:dyDescent="0.2">
      <c r="A247" t="s">
        <v>267</v>
      </c>
      <c r="B247" t="s">
        <v>7</v>
      </c>
      <c r="C247" t="s">
        <v>26</v>
      </c>
      <c r="D247" s="13">
        <v>45662</v>
      </c>
      <c r="E247" s="13">
        <v>45694</v>
      </c>
      <c r="F247" s="13">
        <v>45692</v>
      </c>
      <c r="G247" t="str">
        <f t="shared" si="3"/>
        <v>Completed</v>
      </c>
    </row>
    <row r="248" spans="1:7" x14ac:dyDescent="0.2">
      <c r="A248" t="s">
        <v>268</v>
      </c>
      <c r="B248" t="s">
        <v>10</v>
      </c>
      <c r="C248" t="s">
        <v>19</v>
      </c>
      <c r="D248" s="13">
        <v>45659</v>
      </c>
      <c r="E248" s="13">
        <v>45688</v>
      </c>
      <c r="F248" s="13">
        <v>45709</v>
      </c>
      <c r="G248" t="str">
        <f t="shared" si="3"/>
        <v>Overdue</v>
      </c>
    </row>
    <row r="249" spans="1:7" x14ac:dyDescent="0.2">
      <c r="A249" t="s">
        <v>269</v>
      </c>
      <c r="B249" t="s">
        <v>7</v>
      </c>
      <c r="C249" t="s">
        <v>19</v>
      </c>
      <c r="D249" s="13">
        <v>45669</v>
      </c>
      <c r="E249" s="13">
        <v>45688</v>
      </c>
      <c r="F249" s="13">
        <v>45694</v>
      </c>
      <c r="G249" t="str">
        <f t="shared" si="3"/>
        <v>Overdue</v>
      </c>
    </row>
    <row r="250" spans="1:7" x14ac:dyDescent="0.2">
      <c r="A250" t="s">
        <v>270</v>
      </c>
      <c r="B250" t="s">
        <v>7</v>
      </c>
      <c r="C250" t="s">
        <v>21</v>
      </c>
      <c r="D250" s="13">
        <v>45677</v>
      </c>
      <c r="E250" s="13">
        <v>45686</v>
      </c>
      <c r="F250" s="13">
        <v>45701</v>
      </c>
      <c r="G250" t="str">
        <f t="shared" si="3"/>
        <v>Overdue</v>
      </c>
    </row>
    <row r="251" spans="1:7" x14ac:dyDescent="0.2">
      <c r="A251" t="s">
        <v>271</v>
      </c>
      <c r="B251" t="s">
        <v>10</v>
      </c>
      <c r="C251" t="s">
        <v>26</v>
      </c>
      <c r="D251" s="13">
        <v>45663</v>
      </c>
      <c r="E251" s="13">
        <v>45694</v>
      </c>
      <c r="F251" s="13">
        <v>45706</v>
      </c>
      <c r="G251" t="str">
        <f t="shared" si="3"/>
        <v>Overdue</v>
      </c>
    </row>
    <row r="252" spans="1:7" x14ac:dyDescent="0.2">
      <c r="A252" t="s">
        <v>272</v>
      </c>
      <c r="B252" t="s">
        <v>5</v>
      </c>
      <c r="C252" t="s">
        <v>24</v>
      </c>
      <c r="D252" s="13">
        <v>45673</v>
      </c>
      <c r="E252" s="13">
        <v>45689</v>
      </c>
      <c r="F252" s="13">
        <v>45699</v>
      </c>
      <c r="G252" t="str">
        <f t="shared" si="3"/>
        <v>Overdue</v>
      </c>
    </row>
    <row r="253" spans="1:7" x14ac:dyDescent="0.2">
      <c r="A253" t="s">
        <v>273</v>
      </c>
      <c r="B253" t="s">
        <v>10</v>
      </c>
      <c r="C253" t="s">
        <v>19</v>
      </c>
      <c r="D253" s="13">
        <v>45661</v>
      </c>
      <c r="E253" s="13">
        <v>45683</v>
      </c>
      <c r="F253" s="13">
        <v>45698</v>
      </c>
      <c r="G253" t="str">
        <f t="shared" si="3"/>
        <v>Overdue</v>
      </c>
    </row>
    <row r="254" spans="1:7" x14ac:dyDescent="0.2">
      <c r="A254" t="s">
        <v>274</v>
      </c>
      <c r="B254" t="s">
        <v>7</v>
      </c>
      <c r="C254" t="s">
        <v>24</v>
      </c>
      <c r="D254" s="13">
        <v>45672</v>
      </c>
      <c r="E254" s="13">
        <v>45688</v>
      </c>
      <c r="F254" s="13">
        <v>45712</v>
      </c>
      <c r="G254" t="str">
        <f t="shared" si="3"/>
        <v>Overdue</v>
      </c>
    </row>
    <row r="255" spans="1:7" x14ac:dyDescent="0.2">
      <c r="A255" t="s">
        <v>275</v>
      </c>
      <c r="B255" t="s">
        <v>5</v>
      </c>
      <c r="C255" t="s">
        <v>24</v>
      </c>
      <c r="D255" s="13">
        <v>45674</v>
      </c>
      <c r="E255" s="13">
        <v>45696</v>
      </c>
      <c r="F255" s="13">
        <v>45708</v>
      </c>
      <c r="G255" t="str">
        <f t="shared" si="3"/>
        <v>Overdue</v>
      </c>
    </row>
    <row r="256" spans="1:7" x14ac:dyDescent="0.2">
      <c r="A256" t="s">
        <v>276</v>
      </c>
      <c r="B256" t="s">
        <v>10</v>
      </c>
      <c r="C256" t="s">
        <v>19</v>
      </c>
      <c r="D256" s="13">
        <v>45675</v>
      </c>
      <c r="E256" s="13">
        <v>45696</v>
      </c>
      <c r="F256" s="13">
        <v>45702</v>
      </c>
      <c r="G256" t="str">
        <f t="shared" si="3"/>
        <v>Overdue</v>
      </c>
    </row>
    <row r="257" spans="1:7" x14ac:dyDescent="0.2">
      <c r="A257" t="s">
        <v>277</v>
      </c>
      <c r="B257" t="s">
        <v>5</v>
      </c>
      <c r="C257" t="s">
        <v>19</v>
      </c>
      <c r="D257" s="13">
        <v>45661</v>
      </c>
      <c r="E257" s="13">
        <v>45684</v>
      </c>
      <c r="F257" s="13">
        <v>45700</v>
      </c>
      <c r="G257" t="str">
        <f t="shared" si="3"/>
        <v>Overdue</v>
      </c>
    </row>
    <row r="258" spans="1:7" x14ac:dyDescent="0.2">
      <c r="A258" t="s">
        <v>278</v>
      </c>
      <c r="B258" t="s">
        <v>5</v>
      </c>
      <c r="C258" t="s">
        <v>26</v>
      </c>
      <c r="D258" s="13">
        <v>45666</v>
      </c>
      <c r="E258" s="13">
        <v>45685</v>
      </c>
      <c r="F258" s="13">
        <v>45707</v>
      </c>
      <c r="G258" t="str">
        <f t="shared" si="3"/>
        <v>Overdue</v>
      </c>
    </row>
    <row r="259" spans="1:7" x14ac:dyDescent="0.2">
      <c r="A259" t="s">
        <v>279</v>
      </c>
      <c r="B259" t="s">
        <v>7</v>
      </c>
      <c r="C259" t="s">
        <v>21</v>
      </c>
      <c r="D259" s="13">
        <v>45674</v>
      </c>
      <c r="E259" s="13">
        <v>45694</v>
      </c>
      <c r="F259" s="13">
        <v>45688</v>
      </c>
      <c r="G259" t="str">
        <f t="shared" ref="G259:G322" si="4">IF(F259="","In Progress",IF(F259&gt;E259,"Overdue","Completed"))</f>
        <v>Completed</v>
      </c>
    </row>
    <row r="260" spans="1:7" x14ac:dyDescent="0.2">
      <c r="A260" t="s">
        <v>280</v>
      </c>
      <c r="B260" t="s">
        <v>5</v>
      </c>
      <c r="C260" t="s">
        <v>19</v>
      </c>
      <c r="D260" s="13">
        <v>45663</v>
      </c>
      <c r="E260" s="13">
        <v>45680</v>
      </c>
      <c r="F260" s="13">
        <v>45714</v>
      </c>
      <c r="G260" t="str">
        <f t="shared" si="4"/>
        <v>Overdue</v>
      </c>
    </row>
    <row r="261" spans="1:7" x14ac:dyDescent="0.2">
      <c r="A261" t="s">
        <v>281</v>
      </c>
      <c r="B261" t="s">
        <v>7</v>
      </c>
      <c r="C261" t="s">
        <v>21</v>
      </c>
      <c r="D261" s="13">
        <v>45672</v>
      </c>
      <c r="E261" s="13">
        <v>45691</v>
      </c>
      <c r="F261" s="13">
        <v>45716</v>
      </c>
      <c r="G261" t="str">
        <f t="shared" si="4"/>
        <v>Overdue</v>
      </c>
    </row>
    <row r="262" spans="1:7" x14ac:dyDescent="0.2">
      <c r="A262" t="s">
        <v>282</v>
      </c>
      <c r="B262" t="s">
        <v>5</v>
      </c>
      <c r="C262" t="s">
        <v>19</v>
      </c>
      <c r="D262" s="13">
        <v>45673</v>
      </c>
      <c r="E262" s="13">
        <v>45695</v>
      </c>
      <c r="F262" s="13">
        <v>45709</v>
      </c>
      <c r="G262" t="str">
        <f t="shared" si="4"/>
        <v>Overdue</v>
      </c>
    </row>
    <row r="263" spans="1:7" x14ac:dyDescent="0.2">
      <c r="A263" t="s">
        <v>283</v>
      </c>
      <c r="B263" t="s">
        <v>7</v>
      </c>
      <c r="C263" t="s">
        <v>24</v>
      </c>
      <c r="D263" s="13">
        <v>45668</v>
      </c>
      <c r="E263" s="13">
        <v>45680</v>
      </c>
      <c r="F263" s="13">
        <v>45709</v>
      </c>
      <c r="G263" t="str">
        <f t="shared" si="4"/>
        <v>Overdue</v>
      </c>
    </row>
    <row r="264" spans="1:7" x14ac:dyDescent="0.2">
      <c r="A264" t="s">
        <v>284</v>
      </c>
      <c r="B264" t="s">
        <v>10</v>
      </c>
      <c r="C264" t="s">
        <v>24</v>
      </c>
      <c r="D264" s="13">
        <v>45673</v>
      </c>
      <c r="E264" s="13">
        <v>45689</v>
      </c>
      <c r="F264" s="13">
        <v>45689</v>
      </c>
      <c r="G264" t="str">
        <f t="shared" si="4"/>
        <v>Completed</v>
      </c>
    </row>
    <row r="265" spans="1:7" x14ac:dyDescent="0.2">
      <c r="A265" t="s">
        <v>285</v>
      </c>
      <c r="B265" t="s">
        <v>7</v>
      </c>
      <c r="C265" t="s">
        <v>26</v>
      </c>
      <c r="D265" s="13">
        <v>45660</v>
      </c>
      <c r="E265" s="13">
        <v>45692</v>
      </c>
      <c r="F265" s="13">
        <v>45690</v>
      </c>
      <c r="G265" t="str">
        <f t="shared" si="4"/>
        <v>Completed</v>
      </c>
    </row>
    <row r="266" spans="1:7" x14ac:dyDescent="0.2">
      <c r="A266" t="s">
        <v>286</v>
      </c>
      <c r="B266" t="s">
        <v>5</v>
      </c>
      <c r="C266" t="s">
        <v>24</v>
      </c>
      <c r="D266" s="13">
        <v>45665</v>
      </c>
      <c r="E266" s="13">
        <v>45694</v>
      </c>
      <c r="F266" s="13">
        <v>45695</v>
      </c>
      <c r="G266" t="str">
        <f t="shared" si="4"/>
        <v>Overdue</v>
      </c>
    </row>
    <row r="267" spans="1:7" x14ac:dyDescent="0.2">
      <c r="A267" t="s">
        <v>287</v>
      </c>
      <c r="B267" t="s">
        <v>5</v>
      </c>
      <c r="C267" t="s">
        <v>24</v>
      </c>
      <c r="D267" s="13">
        <v>45664</v>
      </c>
      <c r="E267" s="13">
        <v>45680</v>
      </c>
      <c r="F267" s="13">
        <v>45688</v>
      </c>
      <c r="G267" t="str">
        <f t="shared" si="4"/>
        <v>Overdue</v>
      </c>
    </row>
    <row r="268" spans="1:7" x14ac:dyDescent="0.2">
      <c r="A268" t="s">
        <v>288</v>
      </c>
      <c r="B268" t="s">
        <v>7</v>
      </c>
      <c r="C268" t="s">
        <v>21</v>
      </c>
      <c r="D268" s="13">
        <v>45658</v>
      </c>
      <c r="E268" s="13">
        <v>45692</v>
      </c>
      <c r="F268" s="13">
        <v>45692</v>
      </c>
      <c r="G268" t="str">
        <f t="shared" si="4"/>
        <v>Completed</v>
      </c>
    </row>
    <row r="269" spans="1:7" x14ac:dyDescent="0.2">
      <c r="A269" t="s">
        <v>289</v>
      </c>
      <c r="B269" t="s">
        <v>7</v>
      </c>
      <c r="C269" t="s">
        <v>26</v>
      </c>
      <c r="D269" s="13">
        <v>45665</v>
      </c>
      <c r="E269" s="13">
        <v>45682</v>
      </c>
      <c r="F269" s="13">
        <v>45715</v>
      </c>
      <c r="G269" t="str">
        <f t="shared" si="4"/>
        <v>Overdue</v>
      </c>
    </row>
    <row r="270" spans="1:7" x14ac:dyDescent="0.2">
      <c r="A270" t="s">
        <v>290</v>
      </c>
      <c r="B270" t="s">
        <v>7</v>
      </c>
      <c r="C270" t="s">
        <v>19</v>
      </c>
      <c r="D270" s="13">
        <v>45658</v>
      </c>
      <c r="E270" s="13">
        <v>45681</v>
      </c>
      <c r="F270" s="13">
        <v>45690</v>
      </c>
      <c r="G270" t="str">
        <f t="shared" si="4"/>
        <v>Overdue</v>
      </c>
    </row>
    <row r="271" spans="1:7" x14ac:dyDescent="0.2">
      <c r="A271" t="s">
        <v>291</v>
      </c>
      <c r="B271" t="s">
        <v>10</v>
      </c>
      <c r="C271" t="s">
        <v>19</v>
      </c>
      <c r="D271" s="13">
        <v>45665</v>
      </c>
      <c r="E271" s="13">
        <v>45686</v>
      </c>
      <c r="F271" s="13">
        <v>45689</v>
      </c>
      <c r="G271" t="str">
        <f t="shared" si="4"/>
        <v>Overdue</v>
      </c>
    </row>
    <row r="272" spans="1:7" x14ac:dyDescent="0.2">
      <c r="A272" t="s">
        <v>292</v>
      </c>
      <c r="B272" t="s">
        <v>10</v>
      </c>
      <c r="C272" t="s">
        <v>24</v>
      </c>
      <c r="D272" s="13">
        <v>45661</v>
      </c>
      <c r="E272" s="13">
        <v>45683</v>
      </c>
      <c r="F272" s="13">
        <v>45698</v>
      </c>
      <c r="G272" t="str">
        <f t="shared" si="4"/>
        <v>Overdue</v>
      </c>
    </row>
    <row r="273" spans="1:7" x14ac:dyDescent="0.2">
      <c r="A273" t="s">
        <v>293</v>
      </c>
      <c r="B273" t="s">
        <v>5</v>
      </c>
      <c r="C273" t="s">
        <v>26</v>
      </c>
      <c r="D273" s="13">
        <v>45660</v>
      </c>
      <c r="E273" s="13">
        <v>45691</v>
      </c>
      <c r="F273" s="13">
        <v>45715</v>
      </c>
      <c r="G273" t="str">
        <f t="shared" si="4"/>
        <v>Overdue</v>
      </c>
    </row>
    <row r="274" spans="1:7" x14ac:dyDescent="0.2">
      <c r="A274" t="s">
        <v>294</v>
      </c>
      <c r="B274" t="s">
        <v>7</v>
      </c>
      <c r="C274" t="s">
        <v>21</v>
      </c>
      <c r="D274" s="13">
        <v>45659</v>
      </c>
      <c r="E274" s="13">
        <v>45690</v>
      </c>
      <c r="F274" s="13">
        <v>45716</v>
      </c>
      <c r="G274" t="str">
        <f t="shared" si="4"/>
        <v>Overdue</v>
      </c>
    </row>
    <row r="275" spans="1:7" x14ac:dyDescent="0.2">
      <c r="A275" t="s">
        <v>295</v>
      </c>
      <c r="B275" t="s">
        <v>5</v>
      </c>
      <c r="C275" t="s">
        <v>19</v>
      </c>
      <c r="D275" s="13">
        <v>45663</v>
      </c>
      <c r="E275" s="13">
        <v>45693</v>
      </c>
      <c r="F275" s="13">
        <v>45689</v>
      </c>
      <c r="G275" t="str">
        <f t="shared" si="4"/>
        <v>Completed</v>
      </c>
    </row>
    <row r="276" spans="1:7" x14ac:dyDescent="0.2">
      <c r="A276" t="s">
        <v>296</v>
      </c>
      <c r="B276" t="s">
        <v>7</v>
      </c>
      <c r="C276" t="s">
        <v>19</v>
      </c>
      <c r="D276" s="13">
        <v>45659</v>
      </c>
      <c r="E276" s="13">
        <v>45687</v>
      </c>
      <c r="F276" s="13">
        <v>45715</v>
      </c>
      <c r="G276" t="str">
        <f t="shared" si="4"/>
        <v>Overdue</v>
      </c>
    </row>
    <row r="277" spans="1:7" x14ac:dyDescent="0.2">
      <c r="A277" t="s">
        <v>297</v>
      </c>
      <c r="B277" t="s">
        <v>10</v>
      </c>
      <c r="C277" t="s">
        <v>26</v>
      </c>
      <c r="D277" s="13">
        <v>45659</v>
      </c>
      <c r="E277" s="13">
        <v>45679</v>
      </c>
      <c r="F277" s="13">
        <v>45713</v>
      </c>
      <c r="G277" t="str">
        <f t="shared" si="4"/>
        <v>Overdue</v>
      </c>
    </row>
    <row r="278" spans="1:7" x14ac:dyDescent="0.2">
      <c r="A278" t="s">
        <v>298</v>
      </c>
      <c r="B278" t="s">
        <v>7</v>
      </c>
      <c r="C278" t="s">
        <v>26</v>
      </c>
      <c r="D278" s="13">
        <v>45672</v>
      </c>
      <c r="E278" s="13">
        <v>45679</v>
      </c>
      <c r="F278" s="13">
        <v>45694</v>
      </c>
      <c r="G278" t="str">
        <f t="shared" si="4"/>
        <v>Overdue</v>
      </c>
    </row>
    <row r="279" spans="1:7" x14ac:dyDescent="0.2">
      <c r="A279" t="s">
        <v>299</v>
      </c>
      <c r="B279" t="s">
        <v>5</v>
      </c>
      <c r="C279" t="s">
        <v>26</v>
      </c>
      <c r="D279" s="13">
        <v>45671</v>
      </c>
      <c r="E279" s="13">
        <v>45684</v>
      </c>
      <c r="F279" s="13">
        <v>45708</v>
      </c>
      <c r="G279" t="str">
        <f t="shared" si="4"/>
        <v>Overdue</v>
      </c>
    </row>
    <row r="280" spans="1:7" x14ac:dyDescent="0.2">
      <c r="A280" t="s">
        <v>300</v>
      </c>
      <c r="B280" t="s">
        <v>5</v>
      </c>
      <c r="C280" t="s">
        <v>21</v>
      </c>
      <c r="D280" s="13">
        <v>45674</v>
      </c>
      <c r="E280" s="13">
        <v>45686</v>
      </c>
      <c r="F280" s="13">
        <v>45717</v>
      </c>
      <c r="G280" t="str">
        <f t="shared" si="4"/>
        <v>Overdue</v>
      </c>
    </row>
    <row r="281" spans="1:7" x14ac:dyDescent="0.2">
      <c r="A281" t="s">
        <v>301</v>
      </c>
      <c r="B281" t="s">
        <v>7</v>
      </c>
      <c r="C281" t="s">
        <v>21</v>
      </c>
      <c r="D281" s="13">
        <v>45676</v>
      </c>
      <c r="E281" s="13">
        <v>45696</v>
      </c>
      <c r="F281" s="13">
        <v>45712</v>
      </c>
      <c r="G281" t="str">
        <f t="shared" si="4"/>
        <v>Overdue</v>
      </c>
    </row>
    <row r="282" spans="1:7" x14ac:dyDescent="0.2">
      <c r="A282" t="s">
        <v>302</v>
      </c>
      <c r="B282" t="s">
        <v>7</v>
      </c>
      <c r="C282" t="s">
        <v>24</v>
      </c>
      <c r="D282" s="13">
        <v>45674</v>
      </c>
      <c r="E282" s="13">
        <v>45687</v>
      </c>
      <c r="F282" s="13">
        <v>45697</v>
      </c>
      <c r="G282" t="str">
        <f t="shared" si="4"/>
        <v>Overdue</v>
      </c>
    </row>
    <row r="283" spans="1:7" x14ac:dyDescent="0.2">
      <c r="A283" t="s">
        <v>303</v>
      </c>
      <c r="B283" t="s">
        <v>10</v>
      </c>
      <c r="C283" t="s">
        <v>26</v>
      </c>
      <c r="D283" s="13">
        <v>45677</v>
      </c>
      <c r="E283" s="13">
        <v>45695</v>
      </c>
      <c r="F283" s="13">
        <v>45701</v>
      </c>
      <c r="G283" t="str">
        <f t="shared" si="4"/>
        <v>Overdue</v>
      </c>
    </row>
    <row r="284" spans="1:7" x14ac:dyDescent="0.2">
      <c r="A284" t="s">
        <v>304</v>
      </c>
      <c r="B284" t="s">
        <v>10</v>
      </c>
      <c r="C284" t="s">
        <v>26</v>
      </c>
      <c r="D284" s="13">
        <v>45671</v>
      </c>
      <c r="E284" s="13">
        <v>45697</v>
      </c>
      <c r="F284" s="13">
        <v>45708</v>
      </c>
      <c r="G284" t="str">
        <f t="shared" si="4"/>
        <v>Overdue</v>
      </c>
    </row>
    <row r="285" spans="1:7" x14ac:dyDescent="0.2">
      <c r="A285" t="s">
        <v>305</v>
      </c>
      <c r="B285" t="s">
        <v>5</v>
      </c>
      <c r="C285" t="s">
        <v>24</v>
      </c>
      <c r="D285" s="13">
        <v>45661</v>
      </c>
      <c r="E285" s="13">
        <v>45690</v>
      </c>
      <c r="F285" s="13">
        <v>45714</v>
      </c>
      <c r="G285" t="str">
        <f t="shared" si="4"/>
        <v>Overdue</v>
      </c>
    </row>
    <row r="286" spans="1:7" x14ac:dyDescent="0.2">
      <c r="A286" t="s">
        <v>306</v>
      </c>
      <c r="B286" t="s">
        <v>5</v>
      </c>
      <c r="C286" t="s">
        <v>26</v>
      </c>
      <c r="D286" s="13">
        <v>45675</v>
      </c>
      <c r="E286" s="13">
        <v>45689</v>
      </c>
      <c r="F286" s="13">
        <v>45710</v>
      </c>
      <c r="G286" t="str">
        <f t="shared" si="4"/>
        <v>Overdue</v>
      </c>
    </row>
    <row r="287" spans="1:7" x14ac:dyDescent="0.2">
      <c r="A287" t="s">
        <v>307</v>
      </c>
      <c r="B287" t="s">
        <v>5</v>
      </c>
      <c r="C287" t="s">
        <v>24</v>
      </c>
      <c r="D287" s="13">
        <v>45659</v>
      </c>
      <c r="E287" s="13">
        <v>45695</v>
      </c>
      <c r="F287" s="13">
        <v>45711</v>
      </c>
      <c r="G287" t="str">
        <f t="shared" si="4"/>
        <v>Overdue</v>
      </c>
    </row>
    <row r="288" spans="1:7" x14ac:dyDescent="0.2">
      <c r="A288" t="s">
        <v>308</v>
      </c>
      <c r="B288" t="s">
        <v>10</v>
      </c>
      <c r="C288" t="s">
        <v>19</v>
      </c>
      <c r="D288" s="13">
        <v>45668</v>
      </c>
      <c r="E288" s="13">
        <v>45686</v>
      </c>
      <c r="F288" s="13">
        <v>45699</v>
      </c>
      <c r="G288" t="str">
        <f t="shared" si="4"/>
        <v>Overdue</v>
      </c>
    </row>
    <row r="289" spans="1:7" x14ac:dyDescent="0.2">
      <c r="A289" t="s">
        <v>309</v>
      </c>
      <c r="B289" t="s">
        <v>7</v>
      </c>
      <c r="C289" t="s">
        <v>19</v>
      </c>
      <c r="D289" s="13">
        <v>45674</v>
      </c>
      <c r="E289" s="13">
        <v>45695</v>
      </c>
      <c r="F289" s="13">
        <v>45709</v>
      </c>
      <c r="G289" t="str">
        <f t="shared" si="4"/>
        <v>Overdue</v>
      </c>
    </row>
    <row r="290" spans="1:7" x14ac:dyDescent="0.2">
      <c r="A290" t="s">
        <v>310</v>
      </c>
      <c r="B290" t="s">
        <v>10</v>
      </c>
      <c r="C290" t="s">
        <v>21</v>
      </c>
      <c r="D290" s="13">
        <v>45675</v>
      </c>
      <c r="E290" s="13">
        <v>45685</v>
      </c>
      <c r="F290" s="13">
        <v>45696</v>
      </c>
      <c r="G290" t="str">
        <f t="shared" si="4"/>
        <v>Overdue</v>
      </c>
    </row>
    <row r="291" spans="1:7" x14ac:dyDescent="0.2">
      <c r="A291" t="s">
        <v>311</v>
      </c>
      <c r="B291" t="s">
        <v>10</v>
      </c>
      <c r="C291" t="s">
        <v>21</v>
      </c>
      <c r="D291" s="13">
        <v>45669</v>
      </c>
      <c r="E291" s="13">
        <v>45688</v>
      </c>
      <c r="F291" s="13">
        <v>45712</v>
      </c>
      <c r="G291" t="str">
        <f t="shared" si="4"/>
        <v>Overdue</v>
      </c>
    </row>
    <row r="292" spans="1:7" x14ac:dyDescent="0.2">
      <c r="A292" t="s">
        <v>312</v>
      </c>
      <c r="B292" t="s">
        <v>7</v>
      </c>
      <c r="C292" t="s">
        <v>19</v>
      </c>
      <c r="D292" s="13">
        <v>45676</v>
      </c>
      <c r="E292" s="13">
        <v>45686</v>
      </c>
      <c r="F292" s="13">
        <v>45714</v>
      </c>
      <c r="G292" t="str">
        <f t="shared" si="4"/>
        <v>Overdue</v>
      </c>
    </row>
    <row r="293" spans="1:7" x14ac:dyDescent="0.2">
      <c r="A293" t="s">
        <v>313</v>
      </c>
      <c r="B293" t="s">
        <v>10</v>
      </c>
      <c r="C293" t="s">
        <v>26</v>
      </c>
      <c r="D293" s="13">
        <v>45661</v>
      </c>
      <c r="E293" s="13">
        <v>45681</v>
      </c>
      <c r="F293" s="13">
        <v>45705</v>
      </c>
      <c r="G293" t="str">
        <f t="shared" si="4"/>
        <v>Overdue</v>
      </c>
    </row>
    <row r="294" spans="1:7" x14ac:dyDescent="0.2">
      <c r="A294" t="s">
        <v>314</v>
      </c>
      <c r="B294" t="s">
        <v>5</v>
      </c>
      <c r="C294" t="s">
        <v>19</v>
      </c>
      <c r="D294" s="13">
        <v>45670</v>
      </c>
      <c r="E294" s="13">
        <v>45696</v>
      </c>
      <c r="F294" s="13">
        <v>45704</v>
      </c>
      <c r="G294" t="str">
        <f t="shared" si="4"/>
        <v>Overdue</v>
      </c>
    </row>
    <row r="295" spans="1:7" x14ac:dyDescent="0.2">
      <c r="A295" t="s">
        <v>315</v>
      </c>
      <c r="B295" t="s">
        <v>10</v>
      </c>
      <c r="C295" t="s">
        <v>26</v>
      </c>
      <c r="D295" s="13">
        <v>45669</v>
      </c>
      <c r="E295" s="13">
        <v>45696</v>
      </c>
      <c r="F295" s="13">
        <v>45692</v>
      </c>
      <c r="G295" t="str">
        <f t="shared" si="4"/>
        <v>Completed</v>
      </c>
    </row>
    <row r="296" spans="1:7" x14ac:dyDescent="0.2">
      <c r="A296" t="s">
        <v>316</v>
      </c>
      <c r="B296" t="s">
        <v>7</v>
      </c>
      <c r="C296" t="s">
        <v>24</v>
      </c>
      <c r="D296" s="13">
        <v>45658</v>
      </c>
      <c r="E296" s="13">
        <v>45687</v>
      </c>
      <c r="F296" s="13">
        <v>45702</v>
      </c>
      <c r="G296" t="str">
        <f t="shared" si="4"/>
        <v>Overdue</v>
      </c>
    </row>
    <row r="297" spans="1:7" x14ac:dyDescent="0.2">
      <c r="A297" t="s">
        <v>317</v>
      </c>
      <c r="B297" t="s">
        <v>5</v>
      </c>
      <c r="C297" t="s">
        <v>21</v>
      </c>
      <c r="D297" s="13">
        <v>45668</v>
      </c>
      <c r="E297" s="13">
        <v>45690</v>
      </c>
      <c r="F297" s="13">
        <v>45692</v>
      </c>
      <c r="G297" t="str">
        <f t="shared" si="4"/>
        <v>Overdue</v>
      </c>
    </row>
    <row r="298" spans="1:7" x14ac:dyDescent="0.2">
      <c r="A298" t="s">
        <v>318</v>
      </c>
      <c r="B298" t="s">
        <v>7</v>
      </c>
      <c r="C298" t="s">
        <v>26</v>
      </c>
      <c r="D298" s="13">
        <v>45669</v>
      </c>
      <c r="E298" s="13">
        <v>45688</v>
      </c>
      <c r="F298" s="13">
        <v>45704</v>
      </c>
      <c r="G298" t="str">
        <f t="shared" si="4"/>
        <v>Overdue</v>
      </c>
    </row>
    <row r="299" spans="1:7" x14ac:dyDescent="0.2">
      <c r="A299" t="s">
        <v>319</v>
      </c>
      <c r="B299" t="s">
        <v>5</v>
      </c>
      <c r="C299" t="s">
        <v>21</v>
      </c>
      <c r="D299" s="13">
        <v>45666</v>
      </c>
      <c r="E299" s="13">
        <v>45697</v>
      </c>
      <c r="F299" s="13">
        <v>45706</v>
      </c>
      <c r="G299" t="str">
        <f t="shared" si="4"/>
        <v>Overdue</v>
      </c>
    </row>
    <row r="300" spans="1:7" x14ac:dyDescent="0.2">
      <c r="A300" t="s">
        <v>320</v>
      </c>
      <c r="B300" t="s">
        <v>5</v>
      </c>
      <c r="C300" t="s">
        <v>26</v>
      </c>
      <c r="D300" s="13">
        <v>45662</v>
      </c>
      <c r="E300" s="13">
        <v>45687</v>
      </c>
      <c r="F300" s="13">
        <v>45704</v>
      </c>
      <c r="G300" t="str">
        <f t="shared" si="4"/>
        <v>Overdue</v>
      </c>
    </row>
    <row r="301" spans="1:7" x14ac:dyDescent="0.2">
      <c r="A301" t="s">
        <v>321</v>
      </c>
      <c r="B301" t="s">
        <v>7</v>
      </c>
      <c r="C301" t="s">
        <v>24</v>
      </c>
      <c r="D301" s="13">
        <v>45673</v>
      </c>
      <c r="E301" s="13">
        <v>45684</v>
      </c>
      <c r="F301" s="13">
        <v>45715</v>
      </c>
      <c r="G301" t="str">
        <f t="shared" si="4"/>
        <v>Overdue</v>
      </c>
    </row>
    <row r="302" spans="1:7" x14ac:dyDescent="0.2">
      <c r="A302" t="s">
        <v>322</v>
      </c>
      <c r="B302" t="s">
        <v>7</v>
      </c>
      <c r="C302" t="s">
        <v>19</v>
      </c>
      <c r="D302" s="13">
        <v>45672</v>
      </c>
      <c r="E302" s="13">
        <v>45693</v>
      </c>
      <c r="F302" s="13">
        <v>45705</v>
      </c>
      <c r="G302" t="str">
        <f t="shared" si="4"/>
        <v>Overdue</v>
      </c>
    </row>
    <row r="303" spans="1:7" x14ac:dyDescent="0.2">
      <c r="A303" t="s">
        <v>323</v>
      </c>
      <c r="B303" t="s">
        <v>10</v>
      </c>
      <c r="C303" t="s">
        <v>19</v>
      </c>
      <c r="D303" s="13">
        <v>45669</v>
      </c>
      <c r="E303" s="13">
        <v>45686</v>
      </c>
      <c r="F303" s="13">
        <v>45715</v>
      </c>
      <c r="G303" t="str">
        <f t="shared" si="4"/>
        <v>Overdue</v>
      </c>
    </row>
    <row r="304" spans="1:7" x14ac:dyDescent="0.2">
      <c r="A304" t="s">
        <v>324</v>
      </c>
      <c r="B304" t="s">
        <v>5</v>
      </c>
      <c r="C304" t="s">
        <v>21</v>
      </c>
      <c r="D304" s="13">
        <v>45670</v>
      </c>
      <c r="E304" s="13">
        <v>45695</v>
      </c>
      <c r="F304" s="13">
        <v>45692</v>
      </c>
      <c r="G304" t="str">
        <f t="shared" si="4"/>
        <v>Completed</v>
      </c>
    </row>
    <row r="305" spans="1:7" x14ac:dyDescent="0.2">
      <c r="A305" t="s">
        <v>325</v>
      </c>
      <c r="B305" t="s">
        <v>7</v>
      </c>
      <c r="C305" t="s">
        <v>26</v>
      </c>
      <c r="D305" s="13">
        <v>45659</v>
      </c>
      <c r="E305" s="13">
        <v>45693</v>
      </c>
      <c r="F305" s="13">
        <v>45696</v>
      </c>
      <c r="G305" t="str">
        <f t="shared" si="4"/>
        <v>Overdue</v>
      </c>
    </row>
    <row r="306" spans="1:7" x14ac:dyDescent="0.2">
      <c r="A306" t="s">
        <v>326</v>
      </c>
      <c r="B306" t="s">
        <v>7</v>
      </c>
      <c r="C306" t="s">
        <v>24</v>
      </c>
      <c r="D306" s="13">
        <v>45668</v>
      </c>
      <c r="E306" s="13">
        <v>45678</v>
      </c>
      <c r="F306" s="13">
        <v>45691</v>
      </c>
      <c r="G306" t="str">
        <f t="shared" si="4"/>
        <v>Overdue</v>
      </c>
    </row>
    <row r="307" spans="1:7" x14ac:dyDescent="0.2">
      <c r="A307" t="s">
        <v>327</v>
      </c>
      <c r="B307" t="s">
        <v>7</v>
      </c>
      <c r="C307" t="s">
        <v>19</v>
      </c>
      <c r="D307" s="13">
        <v>45670</v>
      </c>
      <c r="E307" s="13">
        <v>45690</v>
      </c>
      <c r="F307" s="13">
        <v>45689</v>
      </c>
      <c r="G307" t="str">
        <f t="shared" si="4"/>
        <v>Completed</v>
      </c>
    </row>
    <row r="308" spans="1:7" x14ac:dyDescent="0.2">
      <c r="A308" t="s">
        <v>328</v>
      </c>
      <c r="B308" t="s">
        <v>7</v>
      </c>
      <c r="C308" t="s">
        <v>26</v>
      </c>
      <c r="D308" s="13">
        <v>45665</v>
      </c>
      <c r="E308" s="13">
        <v>45684</v>
      </c>
      <c r="F308" s="13">
        <v>45691</v>
      </c>
      <c r="G308" t="str">
        <f t="shared" si="4"/>
        <v>Overdue</v>
      </c>
    </row>
    <row r="309" spans="1:7" x14ac:dyDescent="0.2">
      <c r="A309" t="s">
        <v>329</v>
      </c>
      <c r="B309" t="s">
        <v>10</v>
      </c>
      <c r="C309" t="s">
        <v>19</v>
      </c>
      <c r="D309" s="13">
        <v>45663</v>
      </c>
      <c r="E309" s="13">
        <v>45689</v>
      </c>
      <c r="F309" s="13">
        <v>45699</v>
      </c>
      <c r="G309" t="str">
        <f t="shared" si="4"/>
        <v>Overdue</v>
      </c>
    </row>
    <row r="310" spans="1:7" x14ac:dyDescent="0.2">
      <c r="A310" t="s">
        <v>330</v>
      </c>
      <c r="B310" t="s">
        <v>7</v>
      </c>
      <c r="C310" t="s">
        <v>26</v>
      </c>
      <c r="D310" s="13">
        <v>45665</v>
      </c>
      <c r="E310" s="13">
        <v>45678</v>
      </c>
      <c r="F310" s="13">
        <v>45691</v>
      </c>
      <c r="G310" t="str">
        <f t="shared" si="4"/>
        <v>Overdue</v>
      </c>
    </row>
    <row r="311" spans="1:7" x14ac:dyDescent="0.2">
      <c r="A311" t="s">
        <v>331</v>
      </c>
      <c r="B311" t="s">
        <v>7</v>
      </c>
      <c r="C311" t="s">
        <v>26</v>
      </c>
      <c r="D311" s="13">
        <v>45668</v>
      </c>
      <c r="E311" s="13">
        <v>45680</v>
      </c>
      <c r="F311" s="13">
        <v>45700</v>
      </c>
      <c r="G311" t="str">
        <f t="shared" si="4"/>
        <v>Overdue</v>
      </c>
    </row>
    <row r="312" spans="1:7" x14ac:dyDescent="0.2">
      <c r="A312" t="s">
        <v>332</v>
      </c>
      <c r="B312" t="s">
        <v>7</v>
      </c>
      <c r="C312" t="s">
        <v>21</v>
      </c>
      <c r="D312" s="13">
        <v>45667</v>
      </c>
      <c r="E312" s="13">
        <v>45689</v>
      </c>
      <c r="F312" s="13">
        <v>45702</v>
      </c>
      <c r="G312" t="str">
        <f t="shared" si="4"/>
        <v>Overdue</v>
      </c>
    </row>
    <row r="313" spans="1:7" x14ac:dyDescent="0.2">
      <c r="A313" t="s">
        <v>333</v>
      </c>
      <c r="B313" t="s">
        <v>7</v>
      </c>
      <c r="C313" t="s">
        <v>24</v>
      </c>
      <c r="D313" s="13">
        <v>45671</v>
      </c>
      <c r="E313" s="13">
        <v>45690</v>
      </c>
      <c r="F313" s="13">
        <v>45692</v>
      </c>
      <c r="G313" t="str">
        <f t="shared" si="4"/>
        <v>Overdue</v>
      </c>
    </row>
    <row r="314" spans="1:7" x14ac:dyDescent="0.2">
      <c r="A314" t="s">
        <v>334</v>
      </c>
      <c r="B314" t="s">
        <v>10</v>
      </c>
      <c r="C314" t="s">
        <v>26</v>
      </c>
      <c r="D314" s="13">
        <v>45659</v>
      </c>
      <c r="E314" s="13">
        <v>45694</v>
      </c>
      <c r="F314" s="13">
        <v>45691</v>
      </c>
      <c r="G314" t="str">
        <f t="shared" si="4"/>
        <v>Completed</v>
      </c>
    </row>
    <row r="315" spans="1:7" x14ac:dyDescent="0.2">
      <c r="A315" t="s">
        <v>335</v>
      </c>
      <c r="B315" t="s">
        <v>10</v>
      </c>
      <c r="C315" t="s">
        <v>24</v>
      </c>
      <c r="D315" s="13">
        <v>45660</v>
      </c>
      <c r="E315" s="13">
        <v>45680</v>
      </c>
      <c r="F315" s="13">
        <v>45702</v>
      </c>
      <c r="G315" t="str">
        <f t="shared" si="4"/>
        <v>Overdue</v>
      </c>
    </row>
    <row r="316" spans="1:7" x14ac:dyDescent="0.2">
      <c r="A316" t="s">
        <v>336</v>
      </c>
      <c r="B316" t="s">
        <v>10</v>
      </c>
      <c r="C316" t="s">
        <v>21</v>
      </c>
      <c r="D316" s="13">
        <v>45669</v>
      </c>
      <c r="E316" s="13">
        <v>45697</v>
      </c>
      <c r="F316" s="13">
        <v>45711</v>
      </c>
      <c r="G316" t="str">
        <f t="shared" si="4"/>
        <v>Overdue</v>
      </c>
    </row>
    <row r="317" spans="1:7" x14ac:dyDescent="0.2">
      <c r="A317" t="s">
        <v>337</v>
      </c>
      <c r="B317" t="s">
        <v>7</v>
      </c>
      <c r="C317" t="s">
        <v>19</v>
      </c>
      <c r="D317" s="13">
        <v>45661</v>
      </c>
      <c r="E317" s="13">
        <v>45683</v>
      </c>
      <c r="F317" s="13">
        <v>45688</v>
      </c>
      <c r="G317" t="str">
        <f t="shared" si="4"/>
        <v>Overdue</v>
      </c>
    </row>
    <row r="318" spans="1:7" x14ac:dyDescent="0.2">
      <c r="A318" t="s">
        <v>338</v>
      </c>
      <c r="B318" t="s">
        <v>5</v>
      </c>
      <c r="C318" t="s">
        <v>26</v>
      </c>
      <c r="D318" s="13">
        <v>45673</v>
      </c>
      <c r="E318" s="13">
        <v>45692</v>
      </c>
      <c r="F318" s="13">
        <v>45704</v>
      </c>
      <c r="G318" t="str">
        <f t="shared" si="4"/>
        <v>Overdue</v>
      </c>
    </row>
    <row r="319" spans="1:7" x14ac:dyDescent="0.2">
      <c r="A319" t="s">
        <v>339</v>
      </c>
      <c r="B319" t="s">
        <v>10</v>
      </c>
      <c r="C319" t="s">
        <v>26</v>
      </c>
      <c r="D319" s="13">
        <v>45667</v>
      </c>
      <c r="E319" s="13">
        <v>45692</v>
      </c>
      <c r="F319" s="13">
        <v>45717</v>
      </c>
      <c r="G319" t="str">
        <f t="shared" si="4"/>
        <v>Overdue</v>
      </c>
    </row>
    <row r="320" spans="1:7" x14ac:dyDescent="0.2">
      <c r="A320" t="s">
        <v>340</v>
      </c>
      <c r="B320" t="s">
        <v>7</v>
      </c>
      <c r="C320" t="s">
        <v>24</v>
      </c>
      <c r="D320" s="13">
        <v>45662</v>
      </c>
      <c r="E320" s="13">
        <v>45683</v>
      </c>
      <c r="F320" s="13">
        <v>45694</v>
      </c>
      <c r="G320" t="str">
        <f t="shared" si="4"/>
        <v>Overdue</v>
      </c>
    </row>
    <row r="321" spans="1:7" x14ac:dyDescent="0.2">
      <c r="A321" t="s">
        <v>341</v>
      </c>
      <c r="B321" t="s">
        <v>7</v>
      </c>
      <c r="C321" t="s">
        <v>21</v>
      </c>
      <c r="D321" s="13">
        <v>45658</v>
      </c>
      <c r="E321" s="13">
        <v>45684</v>
      </c>
      <c r="F321" s="13">
        <v>45707</v>
      </c>
      <c r="G321" t="str">
        <f t="shared" si="4"/>
        <v>Overdue</v>
      </c>
    </row>
    <row r="322" spans="1:7" x14ac:dyDescent="0.2">
      <c r="A322" t="s">
        <v>342</v>
      </c>
      <c r="B322" t="s">
        <v>7</v>
      </c>
      <c r="C322" t="s">
        <v>24</v>
      </c>
      <c r="D322" s="13">
        <v>45669</v>
      </c>
      <c r="E322" s="13">
        <v>45693</v>
      </c>
      <c r="F322" s="13">
        <v>45703</v>
      </c>
      <c r="G322" t="str">
        <f t="shared" si="4"/>
        <v>Overdue</v>
      </c>
    </row>
    <row r="323" spans="1:7" x14ac:dyDescent="0.2">
      <c r="A323" t="s">
        <v>343</v>
      </c>
      <c r="B323" t="s">
        <v>5</v>
      </c>
      <c r="C323" t="s">
        <v>21</v>
      </c>
      <c r="D323" s="13">
        <v>45661</v>
      </c>
      <c r="E323" s="13">
        <v>45690</v>
      </c>
      <c r="F323" s="13">
        <v>45694</v>
      </c>
      <c r="G323" t="str">
        <f t="shared" ref="G323:G386" si="5">IF(F323="","In Progress",IF(F323&gt;E323,"Overdue","Completed"))</f>
        <v>Overdue</v>
      </c>
    </row>
    <row r="324" spans="1:7" x14ac:dyDescent="0.2">
      <c r="A324" t="s">
        <v>344</v>
      </c>
      <c r="B324" t="s">
        <v>5</v>
      </c>
      <c r="C324" t="s">
        <v>19</v>
      </c>
      <c r="D324" s="13">
        <v>45666</v>
      </c>
      <c r="E324" s="13">
        <v>45688</v>
      </c>
      <c r="F324" s="13">
        <v>45695</v>
      </c>
      <c r="G324" t="str">
        <f t="shared" si="5"/>
        <v>Overdue</v>
      </c>
    </row>
    <row r="325" spans="1:7" x14ac:dyDescent="0.2">
      <c r="A325" t="s">
        <v>345</v>
      </c>
      <c r="B325" t="s">
        <v>7</v>
      </c>
      <c r="C325" t="s">
        <v>19</v>
      </c>
      <c r="D325" s="13">
        <v>45665</v>
      </c>
      <c r="E325" s="13">
        <v>45690</v>
      </c>
      <c r="F325" s="13">
        <v>45709</v>
      </c>
      <c r="G325" t="str">
        <f t="shared" si="5"/>
        <v>Overdue</v>
      </c>
    </row>
    <row r="326" spans="1:7" x14ac:dyDescent="0.2">
      <c r="A326" t="s">
        <v>346</v>
      </c>
      <c r="B326" t="s">
        <v>5</v>
      </c>
      <c r="C326" t="s">
        <v>26</v>
      </c>
      <c r="D326" s="13">
        <v>45665</v>
      </c>
      <c r="E326" s="13">
        <v>45680</v>
      </c>
      <c r="F326" s="13">
        <v>45716</v>
      </c>
      <c r="G326" t="str">
        <f t="shared" si="5"/>
        <v>Overdue</v>
      </c>
    </row>
    <row r="327" spans="1:7" x14ac:dyDescent="0.2">
      <c r="A327" t="s">
        <v>347</v>
      </c>
      <c r="B327" t="s">
        <v>7</v>
      </c>
      <c r="C327" t="s">
        <v>21</v>
      </c>
      <c r="D327" s="13">
        <v>45659</v>
      </c>
      <c r="E327" s="13">
        <v>45679</v>
      </c>
      <c r="F327" s="13">
        <v>45715</v>
      </c>
      <c r="G327" t="str">
        <f t="shared" si="5"/>
        <v>Overdue</v>
      </c>
    </row>
    <row r="328" spans="1:7" x14ac:dyDescent="0.2">
      <c r="A328" t="s">
        <v>348</v>
      </c>
      <c r="B328" t="s">
        <v>7</v>
      </c>
      <c r="C328" t="s">
        <v>19</v>
      </c>
      <c r="D328" s="13">
        <v>45669</v>
      </c>
      <c r="E328" s="13">
        <v>45681</v>
      </c>
      <c r="F328" s="13">
        <v>45713</v>
      </c>
      <c r="G328" t="str">
        <f t="shared" si="5"/>
        <v>Overdue</v>
      </c>
    </row>
    <row r="329" spans="1:7" x14ac:dyDescent="0.2">
      <c r="A329" t="s">
        <v>349</v>
      </c>
      <c r="B329" t="s">
        <v>7</v>
      </c>
      <c r="C329" t="s">
        <v>19</v>
      </c>
      <c r="D329" s="13">
        <v>45662</v>
      </c>
      <c r="E329" s="13">
        <v>45697</v>
      </c>
      <c r="F329" s="13">
        <v>45705</v>
      </c>
      <c r="G329" t="str">
        <f t="shared" si="5"/>
        <v>Overdue</v>
      </c>
    </row>
    <row r="330" spans="1:7" x14ac:dyDescent="0.2">
      <c r="A330" t="s">
        <v>350</v>
      </c>
      <c r="B330" t="s">
        <v>5</v>
      </c>
      <c r="C330" t="s">
        <v>19</v>
      </c>
      <c r="D330" s="13">
        <v>45666</v>
      </c>
      <c r="E330" s="13">
        <v>45694</v>
      </c>
      <c r="F330" s="13">
        <v>45714</v>
      </c>
      <c r="G330" t="str">
        <f t="shared" si="5"/>
        <v>Overdue</v>
      </c>
    </row>
    <row r="331" spans="1:7" x14ac:dyDescent="0.2">
      <c r="A331" t="s">
        <v>351</v>
      </c>
      <c r="B331" t="s">
        <v>10</v>
      </c>
      <c r="C331" t="s">
        <v>26</v>
      </c>
      <c r="D331" s="13">
        <v>45664</v>
      </c>
      <c r="E331" s="13">
        <v>45687</v>
      </c>
      <c r="F331" s="13">
        <v>45712</v>
      </c>
      <c r="G331" t="str">
        <f t="shared" si="5"/>
        <v>Overdue</v>
      </c>
    </row>
    <row r="332" spans="1:7" x14ac:dyDescent="0.2">
      <c r="A332" t="s">
        <v>352</v>
      </c>
      <c r="B332" t="s">
        <v>10</v>
      </c>
      <c r="C332" t="s">
        <v>21</v>
      </c>
      <c r="D332" s="13">
        <v>45667</v>
      </c>
      <c r="E332" s="13">
        <v>45690</v>
      </c>
      <c r="F332" s="13">
        <v>45706</v>
      </c>
      <c r="G332" t="str">
        <f t="shared" si="5"/>
        <v>Overdue</v>
      </c>
    </row>
    <row r="333" spans="1:7" x14ac:dyDescent="0.2">
      <c r="A333" t="s">
        <v>353</v>
      </c>
      <c r="B333" t="s">
        <v>5</v>
      </c>
      <c r="C333" t="s">
        <v>21</v>
      </c>
      <c r="D333" s="13">
        <v>45665</v>
      </c>
      <c r="E333" s="13">
        <v>45685</v>
      </c>
      <c r="F333" s="13">
        <v>45691</v>
      </c>
      <c r="G333" t="str">
        <f t="shared" si="5"/>
        <v>Overdue</v>
      </c>
    </row>
    <row r="334" spans="1:7" x14ac:dyDescent="0.2">
      <c r="A334" t="s">
        <v>354</v>
      </c>
      <c r="B334" t="s">
        <v>5</v>
      </c>
      <c r="C334" t="s">
        <v>19</v>
      </c>
      <c r="D334" s="13">
        <v>45668</v>
      </c>
      <c r="E334" s="13">
        <v>45688</v>
      </c>
      <c r="F334" s="13">
        <v>45688</v>
      </c>
      <c r="G334" t="str">
        <f t="shared" si="5"/>
        <v>Completed</v>
      </c>
    </row>
    <row r="335" spans="1:7" x14ac:dyDescent="0.2">
      <c r="A335" t="s">
        <v>355</v>
      </c>
      <c r="B335" t="s">
        <v>7</v>
      </c>
      <c r="C335" t="s">
        <v>19</v>
      </c>
      <c r="D335" s="13">
        <v>45677</v>
      </c>
      <c r="E335" s="13">
        <v>45683</v>
      </c>
      <c r="F335" s="13">
        <v>45711</v>
      </c>
      <c r="G335" t="str">
        <f t="shared" si="5"/>
        <v>Overdue</v>
      </c>
    </row>
    <row r="336" spans="1:7" x14ac:dyDescent="0.2">
      <c r="A336" t="s">
        <v>356</v>
      </c>
      <c r="B336" t="s">
        <v>10</v>
      </c>
      <c r="C336" t="s">
        <v>26</v>
      </c>
      <c r="D336" s="13">
        <v>45672</v>
      </c>
      <c r="E336" s="13">
        <v>45686</v>
      </c>
      <c r="F336" s="13">
        <v>45701</v>
      </c>
      <c r="G336" t="str">
        <f t="shared" si="5"/>
        <v>Overdue</v>
      </c>
    </row>
    <row r="337" spans="1:7" x14ac:dyDescent="0.2">
      <c r="A337" t="s">
        <v>357</v>
      </c>
      <c r="B337" t="s">
        <v>10</v>
      </c>
      <c r="C337" t="s">
        <v>24</v>
      </c>
      <c r="D337" s="13">
        <v>45674</v>
      </c>
      <c r="E337" s="13">
        <v>45695</v>
      </c>
      <c r="F337" s="13">
        <v>45692</v>
      </c>
      <c r="G337" t="str">
        <f t="shared" si="5"/>
        <v>Completed</v>
      </c>
    </row>
    <row r="338" spans="1:7" x14ac:dyDescent="0.2">
      <c r="A338" t="s">
        <v>358</v>
      </c>
      <c r="B338" t="s">
        <v>7</v>
      </c>
      <c r="C338" t="s">
        <v>19</v>
      </c>
      <c r="D338" s="13">
        <v>45658</v>
      </c>
      <c r="E338" s="13">
        <v>45695</v>
      </c>
      <c r="F338" s="13">
        <v>45693</v>
      </c>
      <c r="G338" t="str">
        <f t="shared" si="5"/>
        <v>Completed</v>
      </c>
    </row>
    <row r="339" spans="1:7" x14ac:dyDescent="0.2">
      <c r="A339" t="s">
        <v>359</v>
      </c>
      <c r="B339" t="s">
        <v>5</v>
      </c>
      <c r="C339" t="s">
        <v>24</v>
      </c>
      <c r="D339" s="13">
        <v>45672</v>
      </c>
      <c r="E339" s="13">
        <v>45691</v>
      </c>
      <c r="F339" s="13">
        <v>45692</v>
      </c>
      <c r="G339" t="str">
        <f t="shared" si="5"/>
        <v>Overdue</v>
      </c>
    </row>
    <row r="340" spans="1:7" x14ac:dyDescent="0.2">
      <c r="A340" t="s">
        <v>360</v>
      </c>
      <c r="B340" t="s">
        <v>10</v>
      </c>
      <c r="C340" t="s">
        <v>24</v>
      </c>
      <c r="D340" s="13">
        <v>45675</v>
      </c>
      <c r="E340" s="13">
        <v>45691</v>
      </c>
      <c r="F340" s="13">
        <v>45697</v>
      </c>
      <c r="G340" t="str">
        <f t="shared" si="5"/>
        <v>Overdue</v>
      </c>
    </row>
    <row r="341" spans="1:7" x14ac:dyDescent="0.2">
      <c r="A341" t="s">
        <v>361</v>
      </c>
      <c r="B341" t="s">
        <v>10</v>
      </c>
      <c r="C341" t="s">
        <v>21</v>
      </c>
      <c r="D341" s="13">
        <v>45660</v>
      </c>
      <c r="E341" s="13">
        <v>45683</v>
      </c>
      <c r="F341" s="13">
        <v>45716</v>
      </c>
      <c r="G341" t="str">
        <f t="shared" si="5"/>
        <v>Overdue</v>
      </c>
    </row>
    <row r="342" spans="1:7" x14ac:dyDescent="0.2">
      <c r="A342" t="s">
        <v>362</v>
      </c>
      <c r="B342" t="s">
        <v>7</v>
      </c>
      <c r="C342" t="s">
        <v>19</v>
      </c>
      <c r="D342" s="13">
        <v>45669</v>
      </c>
      <c r="E342" s="13">
        <v>45678</v>
      </c>
      <c r="F342" s="13">
        <v>45704</v>
      </c>
      <c r="G342" t="str">
        <f t="shared" si="5"/>
        <v>Overdue</v>
      </c>
    </row>
    <row r="343" spans="1:7" x14ac:dyDescent="0.2">
      <c r="A343" t="s">
        <v>363</v>
      </c>
      <c r="B343" t="s">
        <v>5</v>
      </c>
      <c r="C343" t="s">
        <v>21</v>
      </c>
      <c r="D343" s="13">
        <v>45675</v>
      </c>
      <c r="E343" s="13">
        <v>45688</v>
      </c>
      <c r="G343" t="str">
        <f t="shared" si="5"/>
        <v>In Progress</v>
      </c>
    </row>
    <row r="344" spans="1:7" x14ac:dyDescent="0.2">
      <c r="A344" t="s">
        <v>364</v>
      </c>
      <c r="B344" t="s">
        <v>10</v>
      </c>
      <c r="C344" t="s">
        <v>21</v>
      </c>
      <c r="D344" s="13">
        <v>45673</v>
      </c>
      <c r="E344" s="13">
        <v>45681</v>
      </c>
      <c r="F344" s="13">
        <v>45690</v>
      </c>
      <c r="G344" t="str">
        <f t="shared" si="5"/>
        <v>Overdue</v>
      </c>
    </row>
    <row r="345" spans="1:7" x14ac:dyDescent="0.2">
      <c r="A345" t="s">
        <v>365</v>
      </c>
      <c r="B345" t="s">
        <v>5</v>
      </c>
      <c r="C345" t="s">
        <v>24</v>
      </c>
      <c r="D345" s="13">
        <v>45669</v>
      </c>
      <c r="E345" s="13">
        <v>45688</v>
      </c>
      <c r="F345" s="13">
        <v>45692</v>
      </c>
      <c r="G345" t="str">
        <f t="shared" si="5"/>
        <v>Overdue</v>
      </c>
    </row>
    <row r="346" spans="1:7" x14ac:dyDescent="0.2">
      <c r="A346" t="s">
        <v>366</v>
      </c>
      <c r="B346" t="s">
        <v>7</v>
      </c>
      <c r="C346" t="s">
        <v>24</v>
      </c>
      <c r="D346" s="13">
        <v>45676</v>
      </c>
      <c r="E346" s="13">
        <v>45683</v>
      </c>
      <c r="F346" s="13">
        <v>45709</v>
      </c>
      <c r="G346" t="str">
        <f t="shared" si="5"/>
        <v>Overdue</v>
      </c>
    </row>
    <row r="347" spans="1:7" x14ac:dyDescent="0.2">
      <c r="A347" t="s">
        <v>367</v>
      </c>
      <c r="B347" t="s">
        <v>10</v>
      </c>
      <c r="C347" t="s">
        <v>24</v>
      </c>
      <c r="D347" s="13">
        <v>45663</v>
      </c>
      <c r="E347" s="13">
        <v>45681</v>
      </c>
      <c r="F347" s="13">
        <v>45699</v>
      </c>
      <c r="G347" t="str">
        <f t="shared" si="5"/>
        <v>Overdue</v>
      </c>
    </row>
    <row r="348" spans="1:7" x14ac:dyDescent="0.2">
      <c r="A348" t="s">
        <v>368</v>
      </c>
      <c r="B348" t="s">
        <v>5</v>
      </c>
      <c r="C348" t="s">
        <v>21</v>
      </c>
      <c r="D348" s="13">
        <v>45659</v>
      </c>
      <c r="E348" s="13">
        <v>45694</v>
      </c>
      <c r="F348" s="13">
        <v>45698</v>
      </c>
      <c r="G348" t="str">
        <f t="shared" si="5"/>
        <v>Overdue</v>
      </c>
    </row>
    <row r="349" spans="1:7" x14ac:dyDescent="0.2">
      <c r="A349" t="s">
        <v>369</v>
      </c>
      <c r="B349" t="s">
        <v>5</v>
      </c>
      <c r="C349" t="s">
        <v>21</v>
      </c>
      <c r="D349" s="13">
        <v>45673</v>
      </c>
      <c r="E349" s="13">
        <v>45679</v>
      </c>
      <c r="F349" s="13">
        <v>45689</v>
      </c>
      <c r="G349" t="str">
        <f t="shared" si="5"/>
        <v>Overdue</v>
      </c>
    </row>
    <row r="350" spans="1:7" x14ac:dyDescent="0.2">
      <c r="A350" t="s">
        <v>370</v>
      </c>
      <c r="B350" t="s">
        <v>5</v>
      </c>
      <c r="C350" t="s">
        <v>26</v>
      </c>
      <c r="D350" s="13">
        <v>45670</v>
      </c>
      <c r="E350" s="13">
        <v>45687</v>
      </c>
      <c r="F350" s="13">
        <v>45695</v>
      </c>
      <c r="G350" t="str">
        <f t="shared" si="5"/>
        <v>Overdue</v>
      </c>
    </row>
    <row r="351" spans="1:7" x14ac:dyDescent="0.2">
      <c r="A351" t="s">
        <v>371</v>
      </c>
      <c r="B351" t="s">
        <v>10</v>
      </c>
      <c r="C351" t="s">
        <v>26</v>
      </c>
      <c r="D351" s="13">
        <v>45661</v>
      </c>
      <c r="E351" s="13">
        <v>45692</v>
      </c>
      <c r="F351" s="13">
        <v>45717</v>
      </c>
      <c r="G351" t="str">
        <f t="shared" si="5"/>
        <v>Overdue</v>
      </c>
    </row>
    <row r="352" spans="1:7" x14ac:dyDescent="0.2">
      <c r="A352" t="s">
        <v>372</v>
      </c>
      <c r="B352" t="s">
        <v>7</v>
      </c>
      <c r="C352" t="s">
        <v>19</v>
      </c>
      <c r="D352" s="13">
        <v>45664</v>
      </c>
      <c r="E352" s="13">
        <v>45694</v>
      </c>
      <c r="F352" s="13">
        <v>45714</v>
      </c>
      <c r="G352" t="str">
        <f t="shared" si="5"/>
        <v>Overdue</v>
      </c>
    </row>
    <row r="353" spans="1:7" x14ac:dyDescent="0.2">
      <c r="A353" t="s">
        <v>373</v>
      </c>
      <c r="B353" t="s">
        <v>10</v>
      </c>
      <c r="C353" t="s">
        <v>24</v>
      </c>
      <c r="D353" s="13">
        <v>45669</v>
      </c>
      <c r="E353" s="13">
        <v>45686</v>
      </c>
      <c r="F353" s="13">
        <v>45692</v>
      </c>
      <c r="G353" t="str">
        <f t="shared" si="5"/>
        <v>Overdue</v>
      </c>
    </row>
    <row r="354" spans="1:7" x14ac:dyDescent="0.2">
      <c r="A354" t="s">
        <v>374</v>
      </c>
      <c r="B354" t="s">
        <v>10</v>
      </c>
      <c r="C354" t="s">
        <v>26</v>
      </c>
      <c r="D354" s="13">
        <v>45662</v>
      </c>
      <c r="E354" s="13">
        <v>45687</v>
      </c>
      <c r="G354" t="str">
        <f t="shared" si="5"/>
        <v>In Progress</v>
      </c>
    </row>
    <row r="355" spans="1:7" x14ac:dyDescent="0.2">
      <c r="A355" t="s">
        <v>375</v>
      </c>
      <c r="B355" t="s">
        <v>5</v>
      </c>
      <c r="C355" t="s">
        <v>21</v>
      </c>
      <c r="D355" s="13">
        <v>45667</v>
      </c>
      <c r="E355" s="13">
        <v>45685</v>
      </c>
      <c r="F355" s="13">
        <v>45689</v>
      </c>
      <c r="G355" t="str">
        <f t="shared" si="5"/>
        <v>Overdue</v>
      </c>
    </row>
    <row r="356" spans="1:7" x14ac:dyDescent="0.2">
      <c r="A356" t="s">
        <v>376</v>
      </c>
      <c r="B356" t="s">
        <v>5</v>
      </c>
      <c r="C356" t="s">
        <v>26</v>
      </c>
      <c r="D356" s="13">
        <v>45673</v>
      </c>
      <c r="E356" s="13">
        <v>45682</v>
      </c>
      <c r="F356" s="13">
        <v>45714</v>
      </c>
      <c r="G356" t="str">
        <f t="shared" si="5"/>
        <v>Overdue</v>
      </c>
    </row>
    <row r="357" spans="1:7" x14ac:dyDescent="0.2">
      <c r="A357" t="s">
        <v>377</v>
      </c>
      <c r="B357" t="s">
        <v>7</v>
      </c>
      <c r="C357" t="s">
        <v>21</v>
      </c>
      <c r="D357" s="13">
        <v>45660</v>
      </c>
      <c r="E357" s="13">
        <v>45689</v>
      </c>
      <c r="F357" s="13">
        <v>45700</v>
      </c>
      <c r="G357" t="str">
        <f t="shared" si="5"/>
        <v>Overdue</v>
      </c>
    </row>
    <row r="358" spans="1:7" x14ac:dyDescent="0.2">
      <c r="A358" t="s">
        <v>378</v>
      </c>
      <c r="B358" t="s">
        <v>7</v>
      </c>
      <c r="C358" t="s">
        <v>24</v>
      </c>
      <c r="D358" s="13">
        <v>45661</v>
      </c>
      <c r="E358" s="13">
        <v>45686</v>
      </c>
      <c r="F358" s="13">
        <v>45709</v>
      </c>
      <c r="G358" t="str">
        <f t="shared" si="5"/>
        <v>Overdue</v>
      </c>
    </row>
    <row r="359" spans="1:7" x14ac:dyDescent="0.2">
      <c r="A359" t="s">
        <v>379</v>
      </c>
      <c r="B359" t="s">
        <v>5</v>
      </c>
      <c r="C359" t="s">
        <v>19</v>
      </c>
      <c r="D359" s="13">
        <v>45659</v>
      </c>
      <c r="E359" s="13">
        <v>45696</v>
      </c>
      <c r="F359" s="13">
        <v>45688</v>
      </c>
      <c r="G359" t="str">
        <f t="shared" si="5"/>
        <v>Completed</v>
      </c>
    </row>
    <row r="360" spans="1:7" x14ac:dyDescent="0.2">
      <c r="A360" t="s">
        <v>380</v>
      </c>
      <c r="B360" t="s">
        <v>7</v>
      </c>
      <c r="C360" t="s">
        <v>21</v>
      </c>
      <c r="D360" s="13">
        <v>45664</v>
      </c>
      <c r="E360" s="13">
        <v>45694</v>
      </c>
      <c r="F360" s="13">
        <v>45690</v>
      </c>
      <c r="G360" t="str">
        <f t="shared" si="5"/>
        <v>Completed</v>
      </c>
    </row>
    <row r="361" spans="1:7" x14ac:dyDescent="0.2">
      <c r="A361" t="s">
        <v>381</v>
      </c>
      <c r="B361" t="s">
        <v>7</v>
      </c>
      <c r="C361" t="s">
        <v>24</v>
      </c>
      <c r="D361" s="13">
        <v>45660</v>
      </c>
      <c r="E361" s="13">
        <v>45680</v>
      </c>
      <c r="F361" s="13">
        <v>45704</v>
      </c>
      <c r="G361" t="str">
        <f t="shared" si="5"/>
        <v>Overdue</v>
      </c>
    </row>
    <row r="362" spans="1:7" x14ac:dyDescent="0.2">
      <c r="A362" t="s">
        <v>382</v>
      </c>
      <c r="B362" t="s">
        <v>5</v>
      </c>
      <c r="C362" t="s">
        <v>19</v>
      </c>
      <c r="D362" s="13">
        <v>45671</v>
      </c>
      <c r="E362" s="13">
        <v>45694</v>
      </c>
      <c r="F362" s="13">
        <v>45705</v>
      </c>
      <c r="G362" t="str">
        <f t="shared" si="5"/>
        <v>Overdue</v>
      </c>
    </row>
    <row r="363" spans="1:7" x14ac:dyDescent="0.2">
      <c r="A363" t="s">
        <v>383</v>
      </c>
      <c r="B363" t="s">
        <v>7</v>
      </c>
      <c r="C363" t="s">
        <v>26</v>
      </c>
      <c r="D363" s="13">
        <v>45677</v>
      </c>
      <c r="E363" s="13">
        <v>45695</v>
      </c>
      <c r="F363" s="13">
        <v>45691</v>
      </c>
      <c r="G363" t="str">
        <f t="shared" si="5"/>
        <v>Completed</v>
      </c>
    </row>
    <row r="364" spans="1:7" x14ac:dyDescent="0.2">
      <c r="A364" t="s">
        <v>384</v>
      </c>
      <c r="B364" t="s">
        <v>7</v>
      </c>
      <c r="C364" t="s">
        <v>24</v>
      </c>
      <c r="D364" s="13">
        <v>45658</v>
      </c>
      <c r="E364" s="13">
        <v>45690</v>
      </c>
      <c r="F364" s="13">
        <v>45707</v>
      </c>
      <c r="G364" t="str">
        <f t="shared" si="5"/>
        <v>Overdue</v>
      </c>
    </row>
    <row r="365" spans="1:7" x14ac:dyDescent="0.2">
      <c r="A365" t="s">
        <v>385</v>
      </c>
      <c r="B365" t="s">
        <v>5</v>
      </c>
      <c r="C365" t="s">
        <v>24</v>
      </c>
      <c r="D365" s="13">
        <v>45668</v>
      </c>
      <c r="E365" s="13">
        <v>45686</v>
      </c>
      <c r="F365" s="13">
        <v>45696</v>
      </c>
      <c r="G365" t="str">
        <f t="shared" si="5"/>
        <v>Overdue</v>
      </c>
    </row>
    <row r="366" spans="1:7" x14ac:dyDescent="0.2">
      <c r="A366" t="s">
        <v>386</v>
      </c>
      <c r="B366" t="s">
        <v>7</v>
      </c>
      <c r="C366" t="s">
        <v>24</v>
      </c>
      <c r="D366" s="13">
        <v>45658</v>
      </c>
      <c r="E366" s="13">
        <v>45694</v>
      </c>
      <c r="F366" s="13">
        <v>45709</v>
      </c>
      <c r="G366" t="str">
        <f t="shared" si="5"/>
        <v>Overdue</v>
      </c>
    </row>
    <row r="367" spans="1:7" x14ac:dyDescent="0.2">
      <c r="A367" t="s">
        <v>387</v>
      </c>
      <c r="B367" t="s">
        <v>10</v>
      </c>
      <c r="C367" t="s">
        <v>26</v>
      </c>
      <c r="D367" s="13">
        <v>45670</v>
      </c>
      <c r="E367" s="13">
        <v>45686</v>
      </c>
      <c r="F367" s="13">
        <v>45716</v>
      </c>
      <c r="G367" t="str">
        <f t="shared" si="5"/>
        <v>Overdue</v>
      </c>
    </row>
    <row r="368" spans="1:7" x14ac:dyDescent="0.2">
      <c r="A368" t="s">
        <v>388</v>
      </c>
      <c r="B368" t="s">
        <v>7</v>
      </c>
      <c r="C368" t="s">
        <v>26</v>
      </c>
      <c r="D368" s="13">
        <v>45668</v>
      </c>
      <c r="E368" s="13">
        <v>45696</v>
      </c>
      <c r="F368" s="13">
        <v>45708</v>
      </c>
      <c r="G368" t="str">
        <f t="shared" si="5"/>
        <v>Overdue</v>
      </c>
    </row>
    <row r="369" spans="1:7" x14ac:dyDescent="0.2">
      <c r="A369" t="s">
        <v>389</v>
      </c>
      <c r="B369" t="s">
        <v>5</v>
      </c>
      <c r="C369" t="s">
        <v>26</v>
      </c>
      <c r="D369" s="13">
        <v>45676</v>
      </c>
      <c r="E369" s="13">
        <v>45696</v>
      </c>
      <c r="F369" s="13">
        <v>45700</v>
      </c>
      <c r="G369" t="str">
        <f t="shared" si="5"/>
        <v>Overdue</v>
      </c>
    </row>
    <row r="370" spans="1:7" x14ac:dyDescent="0.2">
      <c r="A370" t="s">
        <v>390</v>
      </c>
      <c r="B370" t="s">
        <v>5</v>
      </c>
      <c r="C370" t="s">
        <v>19</v>
      </c>
      <c r="D370" s="13">
        <v>45664</v>
      </c>
      <c r="E370" s="13">
        <v>45685</v>
      </c>
      <c r="F370" s="13">
        <v>45692</v>
      </c>
      <c r="G370" t="str">
        <f t="shared" si="5"/>
        <v>Overdue</v>
      </c>
    </row>
    <row r="371" spans="1:7" x14ac:dyDescent="0.2">
      <c r="A371" t="s">
        <v>391</v>
      </c>
      <c r="B371" t="s">
        <v>7</v>
      </c>
      <c r="C371" t="s">
        <v>24</v>
      </c>
      <c r="D371" s="13">
        <v>45661</v>
      </c>
      <c r="E371" s="13">
        <v>45687</v>
      </c>
      <c r="F371" s="13">
        <v>45707</v>
      </c>
      <c r="G371" t="str">
        <f t="shared" si="5"/>
        <v>Overdue</v>
      </c>
    </row>
    <row r="372" spans="1:7" x14ac:dyDescent="0.2">
      <c r="A372" t="s">
        <v>392</v>
      </c>
      <c r="B372" t="s">
        <v>5</v>
      </c>
      <c r="C372" t="s">
        <v>24</v>
      </c>
      <c r="D372" s="13">
        <v>45677</v>
      </c>
      <c r="E372" s="13">
        <v>45690</v>
      </c>
      <c r="F372" s="13">
        <v>45716</v>
      </c>
      <c r="G372" t="str">
        <f t="shared" si="5"/>
        <v>Overdue</v>
      </c>
    </row>
    <row r="373" spans="1:7" x14ac:dyDescent="0.2">
      <c r="A373" t="s">
        <v>393</v>
      </c>
      <c r="B373" t="s">
        <v>7</v>
      </c>
      <c r="C373" t="s">
        <v>26</v>
      </c>
      <c r="D373" s="13">
        <v>45676</v>
      </c>
      <c r="E373" s="13">
        <v>45693</v>
      </c>
      <c r="F373" s="13">
        <v>45694</v>
      </c>
      <c r="G373" t="str">
        <f t="shared" si="5"/>
        <v>Overdue</v>
      </c>
    </row>
    <row r="374" spans="1:7" x14ac:dyDescent="0.2">
      <c r="A374" t="s">
        <v>394</v>
      </c>
      <c r="B374" t="s">
        <v>10</v>
      </c>
      <c r="C374" t="s">
        <v>26</v>
      </c>
      <c r="D374" s="13">
        <v>45671</v>
      </c>
      <c r="E374" s="13">
        <v>45681</v>
      </c>
      <c r="F374" s="13">
        <v>45713</v>
      </c>
      <c r="G374" t="str">
        <f t="shared" si="5"/>
        <v>Overdue</v>
      </c>
    </row>
    <row r="375" spans="1:7" x14ac:dyDescent="0.2">
      <c r="A375" t="s">
        <v>395</v>
      </c>
      <c r="B375" t="s">
        <v>5</v>
      </c>
      <c r="C375" t="s">
        <v>19</v>
      </c>
      <c r="D375" s="13">
        <v>45662</v>
      </c>
      <c r="E375" s="13">
        <v>45678</v>
      </c>
      <c r="F375" s="13">
        <v>45690</v>
      </c>
      <c r="G375" t="str">
        <f t="shared" si="5"/>
        <v>Overdue</v>
      </c>
    </row>
    <row r="376" spans="1:7" x14ac:dyDescent="0.2">
      <c r="A376" t="s">
        <v>396</v>
      </c>
      <c r="B376" t="s">
        <v>5</v>
      </c>
      <c r="C376" t="s">
        <v>26</v>
      </c>
      <c r="D376" s="13">
        <v>45665</v>
      </c>
      <c r="E376" s="13">
        <v>45681</v>
      </c>
      <c r="F376" s="13">
        <v>45689</v>
      </c>
      <c r="G376" t="str">
        <f t="shared" si="5"/>
        <v>Overdue</v>
      </c>
    </row>
    <row r="377" spans="1:7" x14ac:dyDescent="0.2">
      <c r="A377" t="s">
        <v>397</v>
      </c>
      <c r="B377" t="s">
        <v>7</v>
      </c>
      <c r="C377" t="s">
        <v>26</v>
      </c>
      <c r="D377" s="13">
        <v>45667</v>
      </c>
      <c r="E377" s="13">
        <v>45681</v>
      </c>
      <c r="F377" s="13">
        <v>45690</v>
      </c>
      <c r="G377" t="str">
        <f t="shared" si="5"/>
        <v>Overdue</v>
      </c>
    </row>
    <row r="378" spans="1:7" x14ac:dyDescent="0.2">
      <c r="A378" t="s">
        <v>398</v>
      </c>
      <c r="B378" t="s">
        <v>10</v>
      </c>
      <c r="C378" t="s">
        <v>21</v>
      </c>
      <c r="D378" s="13">
        <v>45674</v>
      </c>
      <c r="E378" s="13">
        <v>45697</v>
      </c>
      <c r="F378" s="13">
        <v>45710</v>
      </c>
      <c r="G378" t="str">
        <f t="shared" si="5"/>
        <v>Overdue</v>
      </c>
    </row>
    <row r="379" spans="1:7" x14ac:dyDescent="0.2">
      <c r="A379" t="s">
        <v>399</v>
      </c>
      <c r="B379" t="s">
        <v>7</v>
      </c>
      <c r="C379" t="s">
        <v>21</v>
      </c>
      <c r="D379" s="13">
        <v>45666</v>
      </c>
      <c r="E379" s="13">
        <v>45683</v>
      </c>
      <c r="F379" s="13">
        <v>45692</v>
      </c>
      <c r="G379" t="str">
        <f t="shared" si="5"/>
        <v>Overdue</v>
      </c>
    </row>
    <row r="380" spans="1:7" x14ac:dyDescent="0.2">
      <c r="A380" t="s">
        <v>400</v>
      </c>
      <c r="B380" t="s">
        <v>7</v>
      </c>
      <c r="C380" t="s">
        <v>24</v>
      </c>
      <c r="D380" s="13">
        <v>45665</v>
      </c>
      <c r="E380" s="13">
        <v>45684</v>
      </c>
      <c r="F380" s="13">
        <v>45694</v>
      </c>
      <c r="G380" t="str">
        <f t="shared" si="5"/>
        <v>Overdue</v>
      </c>
    </row>
    <row r="381" spans="1:7" x14ac:dyDescent="0.2">
      <c r="A381" t="s">
        <v>401</v>
      </c>
      <c r="B381" t="s">
        <v>10</v>
      </c>
      <c r="C381" t="s">
        <v>21</v>
      </c>
      <c r="D381" s="13">
        <v>45677</v>
      </c>
      <c r="E381" s="13">
        <v>45680</v>
      </c>
      <c r="F381" s="13">
        <v>45706</v>
      </c>
      <c r="G381" t="str">
        <f t="shared" si="5"/>
        <v>Overdue</v>
      </c>
    </row>
    <row r="382" spans="1:7" x14ac:dyDescent="0.2">
      <c r="A382" t="s">
        <v>402</v>
      </c>
      <c r="B382" t="s">
        <v>10</v>
      </c>
      <c r="C382" t="s">
        <v>19</v>
      </c>
      <c r="D382" s="13">
        <v>45661</v>
      </c>
      <c r="E382" s="13">
        <v>45689</v>
      </c>
      <c r="F382" s="13">
        <v>45693</v>
      </c>
      <c r="G382" t="str">
        <f t="shared" si="5"/>
        <v>Overdue</v>
      </c>
    </row>
    <row r="383" spans="1:7" x14ac:dyDescent="0.2">
      <c r="A383" t="s">
        <v>403</v>
      </c>
      <c r="B383" t="s">
        <v>5</v>
      </c>
      <c r="C383" t="s">
        <v>19</v>
      </c>
      <c r="D383" s="13">
        <v>45661</v>
      </c>
      <c r="E383" s="13">
        <v>45692</v>
      </c>
      <c r="F383" s="13">
        <v>45696</v>
      </c>
      <c r="G383" t="str">
        <f t="shared" si="5"/>
        <v>Overdue</v>
      </c>
    </row>
    <row r="384" spans="1:7" x14ac:dyDescent="0.2">
      <c r="A384" t="s">
        <v>404</v>
      </c>
      <c r="B384" t="s">
        <v>7</v>
      </c>
      <c r="C384" t="s">
        <v>21</v>
      </c>
      <c r="D384" s="13">
        <v>45675</v>
      </c>
      <c r="E384" s="13">
        <v>45682</v>
      </c>
      <c r="F384" s="13">
        <v>45712</v>
      </c>
      <c r="G384" t="str">
        <f t="shared" si="5"/>
        <v>Overdue</v>
      </c>
    </row>
    <row r="385" spans="1:7" x14ac:dyDescent="0.2">
      <c r="A385" t="s">
        <v>405</v>
      </c>
      <c r="B385" t="s">
        <v>5</v>
      </c>
      <c r="C385" t="s">
        <v>19</v>
      </c>
      <c r="D385" s="13">
        <v>45671</v>
      </c>
      <c r="E385" s="13">
        <v>45693</v>
      </c>
      <c r="F385" s="13">
        <v>45714</v>
      </c>
      <c r="G385" t="str">
        <f t="shared" si="5"/>
        <v>Overdue</v>
      </c>
    </row>
    <row r="386" spans="1:7" x14ac:dyDescent="0.2">
      <c r="A386" t="s">
        <v>406</v>
      </c>
      <c r="B386" t="s">
        <v>5</v>
      </c>
      <c r="C386" t="s">
        <v>24</v>
      </c>
      <c r="D386" s="13">
        <v>45661</v>
      </c>
      <c r="E386" s="13">
        <v>45684</v>
      </c>
      <c r="F386" s="13">
        <v>45703</v>
      </c>
      <c r="G386" t="str">
        <f t="shared" si="5"/>
        <v>Overdue</v>
      </c>
    </row>
    <row r="387" spans="1:7" x14ac:dyDescent="0.2">
      <c r="A387" t="s">
        <v>407</v>
      </c>
      <c r="B387" t="s">
        <v>10</v>
      </c>
      <c r="C387" t="s">
        <v>21</v>
      </c>
      <c r="D387" s="13">
        <v>45665</v>
      </c>
      <c r="E387" s="13">
        <v>45694</v>
      </c>
      <c r="F387" s="13">
        <v>45703</v>
      </c>
      <c r="G387" t="str">
        <f t="shared" ref="G387:G450" si="6">IF(F387="","In Progress",IF(F387&gt;E387,"Overdue","Completed"))</f>
        <v>Overdue</v>
      </c>
    </row>
    <row r="388" spans="1:7" x14ac:dyDescent="0.2">
      <c r="A388" t="s">
        <v>408</v>
      </c>
      <c r="B388" t="s">
        <v>5</v>
      </c>
      <c r="C388" t="s">
        <v>19</v>
      </c>
      <c r="D388" s="13">
        <v>45667</v>
      </c>
      <c r="E388" s="13">
        <v>45687</v>
      </c>
      <c r="F388" s="13">
        <v>45714</v>
      </c>
      <c r="G388" t="str">
        <f t="shared" si="6"/>
        <v>Overdue</v>
      </c>
    </row>
    <row r="389" spans="1:7" x14ac:dyDescent="0.2">
      <c r="A389" t="s">
        <v>409</v>
      </c>
      <c r="B389" t="s">
        <v>10</v>
      </c>
      <c r="C389" t="s">
        <v>19</v>
      </c>
      <c r="D389" s="13">
        <v>45666</v>
      </c>
      <c r="E389" s="13">
        <v>45694</v>
      </c>
      <c r="F389" s="13">
        <v>45698</v>
      </c>
      <c r="G389" t="str">
        <f t="shared" si="6"/>
        <v>Overdue</v>
      </c>
    </row>
    <row r="390" spans="1:7" x14ac:dyDescent="0.2">
      <c r="A390" t="s">
        <v>410</v>
      </c>
      <c r="B390" t="s">
        <v>10</v>
      </c>
      <c r="C390" t="s">
        <v>24</v>
      </c>
      <c r="D390" s="13">
        <v>45674</v>
      </c>
      <c r="E390" s="13">
        <v>45681</v>
      </c>
      <c r="F390" s="13">
        <v>45703</v>
      </c>
      <c r="G390" t="str">
        <f t="shared" si="6"/>
        <v>Overdue</v>
      </c>
    </row>
    <row r="391" spans="1:7" x14ac:dyDescent="0.2">
      <c r="A391" t="s">
        <v>411</v>
      </c>
      <c r="B391" t="s">
        <v>5</v>
      </c>
      <c r="C391" t="s">
        <v>21</v>
      </c>
      <c r="D391" s="13">
        <v>45662</v>
      </c>
      <c r="E391" s="13">
        <v>45683</v>
      </c>
      <c r="F391" s="13">
        <v>45704</v>
      </c>
      <c r="G391" t="str">
        <f t="shared" si="6"/>
        <v>Overdue</v>
      </c>
    </row>
    <row r="392" spans="1:7" x14ac:dyDescent="0.2">
      <c r="A392" t="s">
        <v>412</v>
      </c>
      <c r="B392" t="s">
        <v>7</v>
      </c>
      <c r="C392" t="s">
        <v>19</v>
      </c>
      <c r="D392" s="13">
        <v>45676</v>
      </c>
      <c r="E392" s="13">
        <v>45681</v>
      </c>
      <c r="F392" s="13">
        <v>45704</v>
      </c>
      <c r="G392" t="str">
        <f t="shared" si="6"/>
        <v>Overdue</v>
      </c>
    </row>
    <row r="393" spans="1:7" x14ac:dyDescent="0.2">
      <c r="A393" t="s">
        <v>413</v>
      </c>
      <c r="B393" t="s">
        <v>7</v>
      </c>
      <c r="C393" t="s">
        <v>19</v>
      </c>
      <c r="D393" s="13">
        <v>45659</v>
      </c>
      <c r="E393" s="13">
        <v>45685</v>
      </c>
      <c r="F393" s="13">
        <v>45702</v>
      </c>
      <c r="G393" t="str">
        <f t="shared" si="6"/>
        <v>Overdue</v>
      </c>
    </row>
    <row r="394" spans="1:7" x14ac:dyDescent="0.2">
      <c r="A394" t="s">
        <v>414</v>
      </c>
      <c r="B394" t="s">
        <v>5</v>
      </c>
      <c r="C394" t="s">
        <v>19</v>
      </c>
      <c r="D394" s="13">
        <v>45663</v>
      </c>
      <c r="E394" s="13">
        <v>45678</v>
      </c>
      <c r="F394" s="13">
        <v>45702</v>
      </c>
      <c r="G394" t="str">
        <f t="shared" si="6"/>
        <v>Overdue</v>
      </c>
    </row>
    <row r="395" spans="1:7" x14ac:dyDescent="0.2">
      <c r="A395" t="s">
        <v>415</v>
      </c>
      <c r="B395" t="s">
        <v>5</v>
      </c>
      <c r="C395" t="s">
        <v>24</v>
      </c>
      <c r="D395" s="13">
        <v>45664</v>
      </c>
      <c r="E395" s="13">
        <v>45694</v>
      </c>
      <c r="F395" s="13">
        <v>45689</v>
      </c>
      <c r="G395" t="str">
        <f t="shared" si="6"/>
        <v>Completed</v>
      </c>
    </row>
    <row r="396" spans="1:7" x14ac:dyDescent="0.2">
      <c r="A396" t="s">
        <v>416</v>
      </c>
      <c r="B396" t="s">
        <v>5</v>
      </c>
      <c r="C396" t="s">
        <v>21</v>
      </c>
      <c r="D396" s="13">
        <v>45666</v>
      </c>
      <c r="E396" s="13">
        <v>45690</v>
      </c>
      <c r="F396" s="13">
        <v>45693</v>
      </c>
      <c r="G396" t="str">
        <f t="shared" si="6"/>
        <v>Overdue</v>
      </c>
    </row>
    <row r="397" spans="1:7" x14ac:dyDescent="0.2">
      <c r="A397" t="s">
        <v>417</v>
      </c>
      <c r="B397" t="s">
        <v>10</v>
      </c>
      <c r="C397" t="s">
        <v>26</v>
      </c>
      <c r="D397" s="13">
        <v>45677</v>
      </c>
      <c r="E397" s="13">
        <v>45680</v>
      </c>
      <c r="F397" s="13">
        <v>45704</v>
      </c>
      <c r="G397" t="str">
        <f t="shared" si="6"/>
        <v>Overdue</v>
      </c>
    </row>
    <row r="398" spans="1:7" x14ac:dyDescent="0.2">
      <c r="A398" t="s">
        <v>418</v>
      </c>
      <c r="B398" t="s">
        <v>5</v>
      </c>
      <c r="C398" t="s">
        <v>21</v>
      </c>
      <c r="D398" s="13">
        <v>45669</v>
      </c>
      <c r="E398" s="13">
        <v>45693</v>
      </c>
      <c r="F398" s="13">
        <v>45702</v>
      </c>
      <c r="G398" t="str">
        <f t="shared" si="6"/>
        <v>Overdue</v>
      </c>
    </row>
    <row r="399" spans="1:7" x14ac:dyDescent="0.2">
      <c r="A399" t="s">
        <v>419</v>
      </c>
      <c r="B399" t="s">
        <v>7</v>
      </c>
      <c r="C399" t="s">
        <v>19</v>
      </c>
      <c r="D399" s="13">
        <v>45658</v>
      </c>
      <c r="E399" s="13">
        <v>45694</v>
      </c>
      <c r="F399" s="13">
        <v>45690</v>
      </c>
      <c r="G399" t="str">
        <f t="shared" si="6"/>
        <v>Completed</v>
      </c>
    </row>
    <row r="400" spans="1:7" x14ac:dyDescent="0.2">
      <c r="A400" t="s">
        <v>420</v>
      </c>
      <c r="B400" t="s">
        <v>10</v>
      </c>
      <c r="C400" t="s">
        <v>19</v>
      </c>
      <c r="D400" s="13">
        <v>45661</v>
      </c>
      <c r="E400" s="13">
        <v>45681</v>
      </c>
      <c r="F400" s="13">
        <v>45705</v>
      </c>
      <c r="G400" t="str">
        <f t="shared" si="6"/>
        <v>Overdue</v>
      </c>
    </row>
    <row r="401" spans="1:7" x14ac:dyDescent="0.2">
      <c r="A401" t="s">
        <v>421</v>
      </c>
      <c r="B401" t="s">
        <v>7</v>
      </c>
      <c r="C401" t="s">
        <v>19</v>
      </c>
      <c r="D401" s="13">
        <v>45668</v>
      </c>
      <c r="E401" s="13">
        <v>45697</v>
      </c>
      <c r="F401" s="13">
        <v>45690</v>
      </c>
      <c r="G401" t="str">
        <f t="shared" si="6"/>
        <v>Completed</v>
      </c>
    </row>
    <row r="402" spans="1:7" x14ac:dyDescent="0.2">
      <c r="A402" t="s">
        <v>422</v>
      </c>
      <c r="B402" t="s">
        <v>10</v>
      </c>
      <c r="C402" t="s">
        <v>24</v>
      </c>
      <c r="D402" s="13">
        <v>45658</v>
      </c>
      <c r="E402" s="13">
        <v>45691</v>
      </c>
      <c r="F402" s="13">
        <v>45689</v>
      </c>
      <c r="G402" t="str">
        <f t="shared" si="6"/>
        <v>Completed</v>
      </c>
    </row>
    <row r="403" spans="1:7" x14ac:dyDescent="0.2">
      <c r="A403" t="s">
        <v>423</v>
      </c>
      <c r="B403" t="s">
        <v>7</v>
      </c>
      <c r="C403" t="s">
        <v>19</v>
      </c>
      <c r="D403" s="13">
        <v>45661</v>
      </c>
      <c r="E403" s="13">
        <v>45696</v>
      </c>
      <c r="F403" s="13">
        <v>45693</v>
      </c>
      <c r="G403" t="str">
        <f t="shared" si="6"/>
        <v>Completed</v>
      </c>
    </row>
    <row r="404" spans="1:7" x14ac:dyDescent="0.2">
      <c r="A404" t="s">
        <v>424</v>
      </c>
      <c r="B404" t="s">
        <v>7</v>
      </c>
      <c r="C404" t="s">
        <v>21</v>
      </c>
      <c r="D404" s="13">
        <v>45674</v>
      </c>
      <c r="E404" s="13">
        <v>45685</v>
      </c>
      <c r="F404" s="13">
        <v>45706</v>
      </c>
      <c r="G404" t="str">
        <f t="shared" si="6"/>
        <v>Overdue</v>
      </c>
    </row>
    <row r="405" spans="1:7" x14ac:dyDescent="0.2">
      <c r="A405" t="s">
        <v>425</v>
      </c>
      <c r="B405" t="s">
        <v>7</v>
      </c>
      <c r="C405" t="s">
        <v>21</v>
      </c>
      <c r="D405" s="13">
        <v>45662</v>
      </c>
      <c r="E405" s="13">
        <v>45693</v>
      </c>
      <c r="F405" s="13">
        <v>45693</v>
      </c>
      <c r="G405" t="str">
        <f t="shared" si="6"/>
        <v>Completed</v>
      </c>
    </row>
    <row r="406" spans="1:7" x14ac:dyDescent="0.2">
      <c r="A406" t="s">
        <v>426</v>
      </c>
      <c r="B406" t="s">
        <v>7</v>
      </c>
      <c r="C406" t="s">
        <v>26</v>
      </c>
      <c r="D406" s="13">
        <v>45660</v>
      </c>
      <c r="E406" s="13">
        <v>45696</v>
      </c>
      <c r="F406" s="13">
        <v>45699</v>
      </c>
      <c r="G406" t="str">
        <f t="shared" si="6"/>
        <v>Overdue</v>
      </c>
    </row>
    <row r="407" spans="1:7" x14ac:dyDescent="0.2">
      <c r="A407" t="s">
        <v>427</v>
      </c>
      <c r="B407" t="s">
        <v>5</v>
      </c>
      <c r="C407" t="s">
        <v>19</v>
      </c>
      <c r="D407" s="13">
        <v>45667</v>
      </c>
      <c r="E407" s="13">
        <v>45697</v>
      </c>
      <c r="G407" t="str">
        <f t="shared" si="6"/>
        <v>In Progress</v>
      </c>
    </row>
    <row r="408" spans="1:7" x14ac:dyDescent="0.2">
      <c r="A408" t="s">
        <v>428</v>
      </c>
      <c r="B408" t="s">
        <v>5</v>
      </c>
      <c r="C408" t="s">
        <v>24</v>
      </c>
      <c r="D408" s="13">
        <v>45676</v>
      </c>
      <c r="E408" s="13">
        <v>45682</v>
      </c>
      <c r="F408" s="13">
        <v>45695</v>
      </c>
      <c r="G408" t="str">
        <f t="shared" si="6"/>
        <v>Overdue</v>
      </c>
    </row>
    <row r="409" spans="1:7" x14ac:dyDescent="0.2">
      <c r="A409" t="s">
        <v>429</v>
      </c>
      <c r="B409" t="s">
        <v>5</v>
      </c>
      <c r="C409" t="s">
        <v>24</v>
      </c>
      <c r="D409" s="13">
        <v>45660</v>
      </c>
      <c r="E409" s="13">
        <v>45695</v>
      </c>
      <c r="F409" s="13">
        <v>45703</v>
      </c>
      <c r="G409" t="str">
        <f t="shared" si="6"/>
        <v>Overdue</v>
      </c>
    </row>
    <row r="410" spans="1:7" x14ac:dyDescent="0.2">
      <c r="A410" t="s">
        <v>430</v>
      </c>
      <c r="B410" t="s">
        <v>5</v>
      </c>
      <c r="C410" t="s">
        <v>19</v>
      </c>
      <c r="D410" s="13">
        <v>45676</v>
      </c>
      <c r="E410" s="13">
        <v>45695</v>
      </c>
      <c r="F410" s="13">
        <v>45707</v>
      </c>
      <c r="G410" t="str">
        <f t="shared" si="6"/>
        <v>Overdue</v>
      </c>
    </row>
    <row r="411" spans="1:7" x14ac:dyDescent="0.2">
      <c r="A411" t="s">
        <v>431</v>
      </c>
      <c r="B411" t="s">
        <v>7</v>
      </c>
      <c r="C411" t="s">
        <v>21</v>
      </c>
      <c r="D411" s="13">
        <v>45669</v>
      </c>
      <c r="E411" s="13">
        <v>45688</v>
      </c>
      <c r="F411" s="13">
        <v>45692</v>
      </c>
      <c r="G411" t="str">
        <f t="shared" si="6"/>
        <v>Overdue</v>
      </c>
    </row>
    <row r="412" spans="1:7" x14ac:dyDescent="0.2">
      <c r="A412" t="s">
        <v>432</v>
      </c>
      <c r="B412" t="s">
        <v>5</v>
      </c>
      <c r="C412" t="s">
        <v>26</v>
      </c>
      <c r="D412" s="13">
        <v>45674</v>
      </c>
      <c r="E412" s="13">
        <v>45683</v>
      </c>
      <c r="F412" s="13">
        <v>45688</v>
      </c>
      <c r="G412" t="str">
        <f t="shared" si="6"/>
        <v>Overdue</v>
      </c>
    </row>
    <row r="413" spans="1:7" x14ac:dyDescent="0.2">
      <c r="A413" t="s">
        <v>433</v>
      </c>
      <c r="B413" t="s">
        <v>7</v>
      </c>
      <c r="C413" t="s">
        <v>21</v>
      </c>
      <c r="D413" s="13">
        <v>45671</v>
      </c>
      <c r="E413" s="13">
        <v>45682</v>
      </c>
      <c r="F413" s="13">
        <v>45709</v>
      </c>
      <c r="G413" t="str">
        <f t="shared" si="6"/>
        <v>Overdue</v>
      </c>
    </row>
    <row r="414" spans="1:7" x14ac:dyDescent="0.2">
      <c r="A414" t="s">
        <v>434</v>
      </c>
      <c r="B414" t="s">
        <v>5</v>
      </c>
      <c r="C414" t="s">
        <v>21</v>
      </c>
      <c r="D414" s="13">
        <v>45675</v>
      </c>
      <c r="E414" s="13">
        <v>45693</v>
      </c>
      <c r="F414" s="13">
        <v>45696</v>
      </c>
      <c r="G414" t="str">
        <f t="shared" si="6"/>
        <v>Overdue</v>
      </c>
    </row>
    <row r="415" spans="1:7" x14ac:dyDescent="0.2">
      <c r="A415" t="s">
        <v>435</v>
      </c>
      <c r="B415" t="s">
        <v>5</v>
      </c>
      <c r="C415" t="s">
        <v>24</v>
      </c>
      <c r="D415" s="13">
        <v>45662</v>
      </c>
      <c r="E415" s="13">
        <v>45679</v>
      </c>
      <c r="F415" s="13">
        <v>45717</v>
      </c>
      <c r="G415" t="str">
        <f t="shared" si="6"/>
        <v>Overdue</v>
      </c>
    </row>
    <row r="416" spans="1:7" x14ac:dyDescent="0.2">
      <c r="A416" t="s">
        <v>436</v>
      </c>
      <c r="B416" t="s">
        <v>5</v>
      </c>
      <c r="C416" t="s">
        <v>19</v>
      </c>
      <c r="D416" s="13">
        <v>45661</v>
      </c>
      <c r="E416" s="13">
        <v>45678</v>
      </c>
      <c r="F416" s="13">
        <v>45700</v>
      </c>
      <c r="G416" t="str">
        <f t="shared" si="6"/>
        <v>Overdue</v>
      </c>
    </row>
    <row r="417" spans="1:7" x14ac:dyDescent="0.2">
      <c r="A417" t="s">
        <v>437</v>
      </c>
      <c r="B417" t="s">
        <v>10</v>
      </c>
      <c r="C417" t="s">
        <v>19</v>
      </c>
      <c r="D417" s="13">
        <v>45672</v>
      </c>
      <c r="E417" s="13">
        <v>45691</v>
      </c>
      <c r="F417" s="13">
        <v>45710</v>
      </c>
      <c r="G417" t="str">
        <f t="shared" si="6"/>
        <v>Overdue</v>
      </c>
    </row>
    <row r="418" spans="1:7" x14ac:dyDescent="0.2">
      <c r="A418" t="s">
        <v>438</v>
      </c>
      <c r="B418" t="s">
        <v>5</v>
      </c>
      <c r="C418" t="s">
        <v>26</v>
      </c>
      <c r="D418" s="13">
        <v>45677</v>
      </c>
      <c r="E418" s="13">
        <v>45695</v>
      </c>
      <c r="G418" t="str">
        <f t="shared" si="6"/>
        <v>In Progress</v>
      </c>
    </row>
    <row r="419" spans="1:7" x14ac:dyDescent="0.2">
      <c r="A419" t="s">
        <v>439</v>
      </c>
      <c r="B419" t="s">
        <v>10</v>
      </c>
      <c r="C419" t="s">
        <v>21</v>
      </c>
      <c r="D419" s="13">
        <v>45665</v>
      </c>
      <c r="E419" s="13">
        <v>45687</v>
      </c>
      <c r="F419" s="13">
        <v>45704</v>
      </c>
      <c r="G419" t="str">
        <f t="shared" si="6"/>
        <v>Overdue</v>
      </c>
    </row>
    <row r="420" spans="1:7" x14ac:dyDescent="0.2">
      <c r="A420" t="s">
        <v>440</v>
      </c>
      <c r="B420" t="s">
        <v>10</v>
      </c>
      <c r="C420" t="s">
        <v>24</v>
      </c>
      <c r="D420" s="13">
        <v>45662</v>
      </c>
      <c r="E420" s="13">
        <v>45686</v>
      </c>
      <c r="F420" s="13">
        <v>45692</v>
      </c>
      <c r="G420" t="str">
        <f t="shared" si="6"/>
        <v>Overdue</v>
      </c>
    </row>
    <row r="421" spans="1:7" x14ac:dyDescent="0.2">
      <c r="A421" t="s">
        <v>441</v>
      </c>
      <c r="B421" t="s">
        <v>10</v>
      </c>
      <c r="C421" t="s">
        <v>24</v>
      </c>
      <c r="D421" s="13">
        <v>45677</v>
      </c>
      <c r="E421" s="13">
        <v>45686</v>
      </c>
      <c r="F421" s="13">
        <v>45704</v>
      </c>
      <c r="G421" t="str">
        <f t="shared" si="6"/>
        <v>Overdue</v>
      </c>
    </row>
    <row r="422" spans="1:7" x14ac:dyDescent="0.2">
      <c r="A422" t="s">
        <v>442</v>
      </c>
      <c r="B422" t="s">
        <v>5</v>
      </c>
      <c r="C422" t="s">
        <v>21</v>
      </c>
      <c r="D422" s="13">
        <v>45669</v>
      </c>
      <c r="E422" s="13">
        <v>45684</v>
      </c>
      <c r="F422" s="13">
        <v>45714</v>
      </c>
      <c r="G422" t="str">
        <f t="shared" si="6"/>
        <v>Overdue</v>
      </c>
    </row>
    <row r="423" spans="1:7" x14ac:dyDescent="0.2">
      <c r="A423" t="s">
        <v>443</v>
      </c>
      <c r="B423" t="s">
        <v>5</v>
      </c>
      <c r="C423" t="s">
        <v>24</v>
      </c>
      <c r="D423" s="13">
        <v>45659</v>
      </c>
      <c r="E423" s="13">
        <v>45680</v>
      </c>
      <c r="F423" s="13">
        <v>45703</v>
      </c>
      <c r="G423" t="str">
        <f t="shared" si="6"/>
        <v>Overdue</v>
      </c>
    </row>
    <row r="424" spans="1:7" x14ac:dyDescent="0.2">
      <c r="A424" t="s">
        <v>444</v>
      </c>
      <c r="B424" t="s">
        <v>10</v>
      </c>
      <c r="C424" t="s">
        <v>26</v>
      </c>
      <c r="D424" s="13">
        <v>45667</v>
      </c>
      <c r="E424" s="13">
        <v>45683</v>
      </c>
      <c r="F424" s="13">
        <v>45709</v>
      </c>
      <c r="G424" t="str">
        <f t="shared" si="6"/>
        <v>Overdue</v>
      </c>
    </row>
    <row r="425" spans="1:7" x14ac:dyDescent="0.2">
      <c r="A425" t="s">
        <v>445</v>
      </c>
      <c r="B425" t="s">
        <v>10</v>
      </c>
      <c r="C425" t="s">
        <v>19</v>
      </c>
      <c r="D425" s="13">
        <v>45664</v>
      </c>
      <c r="E425" s="13">
        <v>45692</v>
      </c>
      <c r="F425" s="13">
        <v>45693</v>
      </c>
      <c r="G425" t="str">
        <f t="shared" si="6"/>
        <v>Overdue</v>
      </c>
    </row>
    <row r="426" spans="1:7" x14ac:dyDescent="0.2">
      <c r="A426" t="s">
        <v>446</v>
      </c>
      <c r="B426" t="s">
        <v>5</v>
      </c>
      <c r="C426" t="s">
        <v>21</v>
      </c>
      <c r="D426" s="13">
        <v>45677</v>
      </c>
      <c r="E426" s="13">
        <v>45689</v>
      </c>
      <c r="F426" s="13">
        <v>45706</v>
      </c>
      <c r="G426" t="str">
        <f t="shared" si="6"/>
        <v>Overdue</v>
      </c>
    </row>
    <row r="427" spans="1:7" x14ac:dyDescent="0.2">
      <c r="A427" t="s">
        <v>447</v>
      </c>
      <c r="B427" t="s">
        <v>5</v>
      </c>
      <c r="C427" t="s">
        <v>19</v>
      </c>
      <c r="D427" s="13">
        <v>45659</v>
      </c>
      <c r="E427" s="13">
        <v>45679</v>
      </c>
      <c r="F427" s="13">
        <v>45709</v>
      </c>
      <c r="G427" t="str">
        <f t="shared" si="6"/>
        <v>Overdue</v>
      </c>
    </row>
    <row r="428" spans="1:7" x14ac:dyDescent="0.2">
      <c r="A428" t="s">
        <v>448</v>
      </c>
      <c r="B428" t="s">
        <v>5</v>
      </c>
      <c r="C428" t="s">
        <v>24</v>
      </c>
      <c r="D428" s="13">
        <v>45672</v>
      </c>
      <c r="E428" s="13">
        <v>45687</v>
      </c>
      <c r="F428" s="13">
        <v>45696</v>
      </c>
      <c r="G428" t="str">
        <f t="shared" si="6"/>
        <v>Overdue</v>
      </c>
    </row>
    <row r="429" spans="1:7" x14ac:dyDescent="0.2">
      <c r="A429" t="s">
        <v>449</v>
      </c>
      <c r="B429" t="s">
        <v>7</v>
      </c>
      <c r="C429" t="s">
        <v>26</v>
      </c>
      <c r="D429" s="13">
        <v>45673</v>
      </c>
      <c r="E429" s="13">
        <v>45683</v>
      </c>
      <c r="F429" s="13">
        <v>45696</v>
      </c>
      <c r="G429" t="str">
        <f t="shared" si="6"/>
        <v>Overdue</v>
      </c>
    </row>
    <row r="430" spans="1:7" x14ac:dyDescent="0.2">
      <c r="A430" t="s">
        <v>450</v>
      </c>
      <c r="B430" t="s">
        <v>5</v>
      </c>
      <c r="C430" t="s">
        <v>26</v>
      </c>
      <c r="D430" s="13">
        <v>45659</v>
      </c>
      <c r="E430" s="13">
        <v>45681</v>
      </c>
      <c r="F430" s="13">
        <v>45688</v>
      </c>
      <c r="G430" t="str">
        <f t="shared" si="6"/>
        <v>Overdue</v>
      </c>
    </row>
    <row r="431" spans="1:7" x14ac:dyDescent="0.2">
      <c r="A431" t="s">
        <v>451</v>
      </c>
      <c r="B431" t="s">
        <v>5</v>
      </c>
      <c r="C431" t="s">
        <v>24</v>
      </c>
      <c r="D431" s="13">
        <v>45667</v>
      </c>
      <c r="E431" s="13">
        <v>45692</v>
      </c>
      <c r="F431" s="13">
        <v>45714</v>
      </c>
      <c r="G431" t="str">
        <f t="shared" si="6"/>
        <v>Overdue</v>
      </c>
    </row>
    <row r="432" spans="1:7" x14ac:dyDescent="0.2">
      <c r="A432" t="s">
        <v>452</v>
      </c>
      <c r="B432" t="s">
        <v>10</v>
      </c>
      <c r="C432" t="s">
        <v>19</v>
      </c>
      <c r="D432" s="13">
        <v>45673</v>
      </c>
      <c r="E432" s="13">
        <v>45681</v>
      </c>
      <c r="F432" s="13">
        <v>45689</v>
      </c>
      <c r="G432" t="str">
        <f t="shared" si="6"/>
        <v>Overdue</v>
      </c>
    </row>
    <row r="433" spans="1:7" x14ac:dyDescent="0.2">
      <c r="A433" t="s">
        <v>453</v>
      </c>
      <c r="B433" t="s">
        <v>10</v>
      </c>
      <c r="C433" t="s">
        <v>21</v>
      </c>
      <c r="D433" s="13">
        <v>45670</v>
      </c>
      <c r="E433" s="13">
        <v>45678</v>
      </c>
      <c r="F433" s="13">
        <v>45704</v>
      </c>
      <c r="G433" t="str">
        <f t="shared" si="6"/>
        <v>Overdue</v>
      </c>
    </row>
    <row r="434" spans="1:7" x14ac:dyDescent="0.2">
      <c r="A434" t="s">
        <v>454</v>
      </c>
      <c r="B434" t="s">
        <v>7</v>
      </c>
      <c r="C434" t="s">
        <v>26</v>
      </c>
      <c r="D434" s="13">
        <v>45664</v>
      </c>
      <c r="E434" s="13">
        <v>45694</v>
      </c>
      <c r="F434" s="13">
        <v>45696</v>
      </c>
      <c r="G434" t="str">
        <f t="shared" si="6"/>
        <v>Overdue</v>
      </c>
    </row>
    <row r="435" spans="1:7" x14ac:dyDescent="0.2">
      <c r="A435" t="s">
        <v>455</v>
      </c>
      <c r="B435" t="s">
        <v>5</v>
      </c>
      <c r="C435" t="s">
        <v>21</v>
      </c>
      <c r="D435" s="13">
        <v>45667</v>
      </c>
      <c r="E435" s="13">
        <v>45681</v>
      </c>
      <c r="F435" s="13">
        <v>45696</v>
      </c>
      <c r="G435" t="str">
        <f t="shared" si="6"/>
        <v>Overdue</v>
      </c>
    </row>
    <row r="436" spans="1:7" x14ac:dyDescent="0.2">
      <c r="A436" t="s">
        <v>456</v>
      </c>
      <c r="B436" t="s">
        <v>7</v>
      </c>
      <c r="C436" t="s">
        <v>24</v>
      </c>
      <c r="D436" s="13">
        <v>45667</v>
      </c>
      <c r="E436" s="13">
        <v>45683</v>
      </c>
      <c r="F436" s="13">
        <v>45703</v>
      </c>
      <c r="G436" t="str">
        <f t="shared" si="6"/>
        <v>Overdue</v>
      </c>
    </row>
    <row r="437" spans="1:7" x14ac:dyDescent="0.2">
      <c r="A437" t="s">
        <v>457</v>
      </c>
      <c r="B437" t="s">
        <v>10</v>
      </c>
      <c r="C437" t="s">
        <v>21</v>
      </c>
      <c r="D437" s="13">
        <v>45667</v>
      </c>
      <c r="E437" s="13">
        <v>45695</v>
      </c>
      <c r="F437" s="13">
        <v>45714</v>
      </c>
      <c r="G437" t="str">
        <f t="shared" si="6"/>
        <v>Overdue</v>
      </c>
    </row>
    <row r="438" spans="1:7" x14ac:dyDescent="0.2">
      <c r="A438" t="s">
        <v>458</v>
      </c>
      <c r="B438" t="s">
        <v>10</v>
      </c>
      <c r="C438" t="s">
        <v>24</v>
      </c>
      <c r="D438" s="13">
        <v>45660</v>
      </c>
      <c r="E438" s="13">
        <v>45697</v>
      </c>
      <c r="F438" s="13">
        <v>45714</v>
      </c>
      <c r="G438" t="str">
        <f t="shared" si="6"/>
        <v>Overdue</v>
      </c>
    </row>
    <row r="439" spans="1:7" x14ac:dyDescent="0.2">
      <c r="A439" t="s">
        <v>459</v>
      </c>
      <c r="B439" t="s">
        <v>7</v>
      </c>
      <c r="C439" t="s">
        <v>19</v>
      </c>
      <c r="D439" s="13">
        <v>45672</v>
      </c>
      <c r="E439" s="13">
        <v>45692</v>
      </c>
      <c r="F439" s="13">
        <v>45691</v>
      </c>
      <c r="G439" t="str">
        <f t="shared" si="6"/>
        <v>Completed</v>
      </c>
    </row>
    <row r="440" spans="1:7" x14ac:dyDescent="0.2">
      <c r="A440" t="s">
        <v>460</v>
      </c>
      <c r="B440" t="s">
        <v>7</v>
      </c>
      <c r="C440" t="s">
        <v>19</v>
      </c>
      <c r="D440" s="13">
        <v>45666</v>
      </c>
      <c r="E440" s="13">
        <v>45696</v>
      </c>
      <c r="F440" s="13">
        <v>45711</v>
      </c>
      <c r="G440" t="str">
        <f t="shared" si="6"/>
        <v>Overdue</v>
      </c>
    </row>
    <row r="441" spans="1:7" x14ac:dyDescent="0.2">
      <c r="A441" t="s">
        <v>461</v>
      </c>
      <c r="B441" t="s">
        <v>7</v>
      </c>
      <c r="C441" t="s">
        <v>19</v>
      </c>
      <c r="D441" s="13">
        <v>45666</v>
      </c>
      <c r="E441" s="13">
        <v>45687</v>
      </c>
      <c r="F441" s="13">
        <v>45705</v>
      </c>
      <c r="G441" t="str">
        <f t="shared" si="6"/>
        <v>Overdue</v>
      </c>
    </row>
    <row r="442" spans="1:7" x14ac:dyDescent="0.2">
      <c r="A442" t="s">
        <v>462</v>
      </c>
      <c r="B442" t="s">
        <v>7</v>
      </c>
      <c r="C442" t="s">
        <v>26</v>
      </c>
      <c r="D442" s="13">
        <v>45664</v>
      </c>
      <c r="E442" s="13">
        <v>45694</v>
      </c>
      <c r="F442" s="13">
        <v>45708</v>
      </c>
      <c r="G442" t="str">
        <f t="shared" si="6"/>
        <v>Overdue</v>
      </c>
    </row>
    <row r="443" spans="1:7" x14ac:dyDescent="0.2">
      <c r="A443" t="s">
        <v>463</v>
      </c>
      <c r="B443" t="s">
        <v>5</v>
      </c>
      <c r="C443" t="s">
        <v>19</v>
      </c>
      <c r="D443" s="13">
        <v>45677</v>
      </c>
      <c r="E443" s="13">
        <v>45692</v>
      </c>
      <c r="G443" t="str">
        <f t="shared" si="6"/>
        <v>In Progress</v>
      </c>
    </row>
    <row r="444" spans="1:7" x14ac:dyDescent="0.2">
      <c r="A444" t="s">
        <v>464</v>
      </c>
      <c r="B444" t="s">
        <v>7</v>
      </c>
      <c r="C444" t="s">
        <v>21</v>
      </c>
      <c r="D444" s="13">
        <v>45671</v>
      </c>
      <c r="E444" s="13">
        <v>45682</v>
      </c>
      <c r="F444" s="13">
        <v>45698</v>
      </c>
      <c r="G444" t="str">
        <f t="shared" si="6"/>
        <v>Overdue</v>
      </c>
    </row>
    <row r="445" spans="1:7" x14ac:dyDescent="0.2">
      <c r="A445" t="s">
        <v>465</v>
      </c>
      <c r="B445" t="s">
        <v>10</v>
      </c>
      <c r="C445" t="s">
        <v>26</v>
      </c>
      <c r="D445" s="13">
        <v>45668</v>
      </c>
      <c r="E445" s="13">
        <v>45695</v>
      </c>
      <c r="F445" s="13">
        <v>45690</v>
      </c>
      <c r="G445" t="str">
        <f t="shared" si="6"/>
        <v>Completed</v>
      </c>
    </row>
    <row r="446" spans="1:7" x14ac:dyDescent="0.2">
      <c r="A446" t="s">
        <v>466</v>
      </c>
      <c r="B446" t="s">
        <v>10</v>
      </c>
      <c r="C446" t="s">
        <v>24</v>
      </c>
      <c r="D446" s="13">
        <v>45658</v>
      </c>
      <c r="E446" s="13">
        <v>45688</v>
      </c>
      <c r="F446" s="13">
        <v>45703</v>
      </c>
      <c r="G446" t="str">
        <f t="shared" si="6"/>
        <v>Overdue</v>
      </c>
    </row>
    <row r="447" spans="1:7" x14ac:dyDescent="0.2">
      <c r="A447" t="s">
        <v>467</v>
      </c>
      <c r="B447" t="s">
        <v>10</v>
      </c>
      <c r="C447" t="s">
        <v>24</v>
      </c>
      <c r="D447" s="13">
        <v>45673</v>
      </c>
      <c r="E447" s="13">
        <v>45687</v>
      </c>
      <c r="F447" s="13">
        <v>45705</v>
      </c>
      <c r="G447" t="str">
        <f t="shared" si="6"/>
        <v>Overdue</v>
      </c>
    </row>
    <row r="448" spans="1:7" x14ac:dyDescent="0.2">
      <c r="A448" t="s">
        <v>468</v>
      </c>
      <c r="B448" t="s">
        <v>10</v>
      </c>
      <c r="C448" t="s">
        <v>19</v>
      </c>
      <c r="D448" s="13">
        <v>45676</v>
      </c>
      <c r="E448" s="13">
        <v>45681</v>
      </c>
      <c r="F448" s="13">
        <v>45714</v>
      </c>
      <c r="G448" t="str">
        <f t="shared" si="6"/>
        <v>Overdue</v>
      </c>
    </row>
    <row r="449" spans="1:7" x14ac:dyDescent="0.2">
      <c r="A449" t="s">
        <v>469</v>
      </c>
      <c r="B449" t="s">
        <v>5</v>
      </c>
      <c r="C449" t="s">
        <v>21</v>
      </c>
      <c r="D449" s="13">
        <v>45671</v>
      </c>
      <c r="E449" s="13">
        <v>45680</v>
      </c>
      <c r="F449" s="13">
        <v>45697</v>
      </c>
      <c r="G449" t="str">
        <f t="shared" si="6"/>
        <v>Overdue</v>
      </c>
    </row>
    <row r="450" spans="1:7" x14ac:dyDescent="0.2">
      <c r="A450" t="s">
        <v>470</v>
      </c>
      <c r="B450" t="s">
        <v>10</v>
      </c>
      <c r="C450" t="s">
        <v>21</v>
      </c>
      <c r="D450" s="13">
        <v>45671</v>
      </c>
      <c r="E450" s="13">
        <v>45685</v>
      </c>
      <c r="F450" s="13">
        <v>45706</v>
      </c>
      <c r="G450" t="str">
        <f t="shared" si="6"/>
        <v>Overdue</v>
      </c>
    </row>
    <row r="451" spans="1:7" x14ac:dyDescent="0.2">
      <c r="A451" t="s">
        <v>471</v>
      </c>
      <c r="B451" t="s">
        <v>10</v>
      </c>
      <c r="C451" t="s">
        <v>24</v>
      </c>
      <c r="D451" s="13">
        <v>45674</v>
      </c>
      <c r="E451" s="13">
        <v>45686</v>
      </c>
      <c r="F451" s="13">
        <v>45716</v>
      </c>
      <c r="G451" t="str">
        <f t="shared" ref="G451:G501" si="7">IF(F451="","In Progress",IF(F451&gt;E451,"Overdue","Completed"))</f>
        <v>Overdue</v>
      </c>
    </row>
    <row r="452" spans="1:7" x14ac:dyDescent="0.2">
      <c r="A452" t="s">
        <v>472</v>
      </c>
      <c r="B452" t="s">
        <v>10</v>
      </c>
      <c r="C452" t="s">
        <v>19</v>
      </c>
      <c r="D452" s="13">
        <v>45664</v>
      </c>
      <c r="E452" s="13">
        <v>45694</v>
      </c>
      <c r="F452" s="13">
        <v>45715</v>
      </c>
      <c r="G452" t="str">
        <f t="shared" si="7"/>
        <v>Overdue</v>
      </c>
    </row>
    <row r="453" spans="1:7" x14ac:dyDescent="0.2">
      <c r="A453" t="s">
        <v>473</v>
      </c>
      <c r="B453" t="s">
        <v>7</v>
      </c>
      <c r="C453" t="s">
        <v>24</v>
      </c>
      <c r="D453" s="13">
        <v>45662</v>
      </c>
      <c r="E453" s="13">
        <v>45686</v>
      </c>
      <c r="F453" s="13">
        <v>45705</v>
      </c>
      <c r="G453" t="str">
        <f t="shared" si="7"/>
        <v>Overdue</v>
      </c>
    </row>
    <row r="454" spans="1:7" x14ac:dyDescent="0.2">
      <c r="A454" t="s">
        <v>474</v>
      </c>
      <c r="B454" t="s">
        <v>5</v>
      </c>
      <c r="C454" t="s">
        <v>21</v>
      </c>
      <c r="D454" s="13">
        <v>45659</v>
      </c>
      <c r="E454" s="13">
        <v>45688</v>
      </c>
      <c r="F454" s="13">
        <v>45714</v>
      </c>
      <c r="G454" t="str">
        <f t="shared" si="7"/>
        <v>Overdue</v>
      </c>
    </row>
    <row r="455" spans="1:7" x14ac:dyDescent="0.2">
      <c r="A455" t="s">
        <v>475</v>
      </c>
      <c r="B455" t="s">
        <v>10</v>
      </c>
      <c r="C455" t="s">
        <v>24</v>
      </c>
      <c r="D455" s="13">
        <v>45665</v>
      </c>
      <c r="E455" s="13">
        <v>45681</v>
      </c>
      <c r="F455" s="13">
        <v>45705</v>
      </c>
      <c r="G455" t="str">
        <f t="shared" si="7"/>
        <v>Overdue</v>
      </c>
    </row>
    <row r="456" spans="1:7" x14ac:dyDescent="0.2">
      <c r="A456" t="s">
        <v>476</v>
      </c>
      <c r="B456" t="s">
        <v>5</v>
      </c>
      <c r="C456" t="s">
        <v>21</v>
      </c>
      <c r="D456" s="13">
        <v>45672</v>
      </c>
      <c r="E456" s="13">
        <v>45695</v>
      </c>
      <c r="F456" s="13">
        <v>45689</v>
      </c>
      <c r="G456" t="str">
        <f t="shared" si="7"/>
        <v>Completed</v>
      </c>
    </row>
    <row r="457" spans="1:7" x14ac:dyDescent="0.2">
      <c r="A457" t="s">
        <v>477</v>
      </c>
      <c r="B457" t="s">
        <v>5</v>
      </c>
      <c r="C457" t="s">
        <v>24</v>
      </c>
      <c r="D457" s="13">
        <v>45668</v>
      </c>
      <c r="E457" s="13">
        <v>45690</v>
      </c>
      <c r="F457" s="13">
        <v>45691</v>
      </c>
      <c r="G457" t="str">
        <f t="shared" si="7"/>
        <v>Overdue</v>
      </c>
    </row>
    <row r="458" spans="1:7" x14ac:dyDescent="0.2">
      <c r="A458" t="s">
        <v>478</v>
      </c>
      <c r="B458" t="s">
        <v>10</v>
      </c>
      <c r="C458" t="s">
        <v>26</v>
      </c>
      <c r="D458" s="13">
        <v>45664</v>
      </c>
      <c r="E458" s="13">
        <v>45688</v>
      </c>
      <c r="F458" s="13">
        <v>45709</v>
      </c>
      <c r="G458" t="str">
        <f t="shared" si="7"/>
        <v>Overdue</v>
      </c>
    </row>
    <row r="459" spans="1:7" x14ac:dyDescent="0.2">
      <c r="A459" t="s">
        <v>479</v>
      </c>
      <c r="B459" t="s">
        <v>5</v>
      </c>
      <c r="C459" t="s">
        <v>21</v>
      </c>
      <c r="D459" s="13">
        <v>45660</v>
      </c>
      <c r="E459" s="13">
        <v>45691</v>
      </c>
      <c r="F459" s="13">
        <v>45693</v>
      </c>
      <c r="G459" t="str">
        <f t="shared" si="7"/>
        <v>Overdue</v>
      </c>
    </row>
    <row r="460" spans="1:7" x14ac:dyDescent="0.2">
      <c r="A460" t="s">
        <v>480</v>
      </c>
      <c r="B460" t="s">
        <v>10</v>
      </c>
      <c r="C460" t="s">
        <v>21</v>
      </c>
      <c r="D460" s="13">
        <v>45658</v>
      </c>
      <c r="E460" s="13">
        <v>45683</v>
      </c>
      <c r="F460" s="13">
        <v>45693</v>
      </c>
      <c r="G460" t="str">
        <f t="shared" si="7"/>
        <v>Overdue</v>
      </c>
    </row>
    <row r="461" spans="1:7" x14ac:dyDescent="0.2">
      <c r="A461" t="s">
        <v>481</v>
      </c>
      <c r="B461" t="s">
        <v>7</v>
      </c>
      <c r="C461" t="s">
        <v>26</v>
      </c>
      <c r="D461" s="13">
        <v>45662</v>
      </c>
      <c r="E461" s="13">
        <v>45694</v>
      </c>
      <c r="F461" s="13">
        <v>45697</v>
      </c>
      <c r="G461" t="str">
        <f t="shared" si="7"/>
        <v>Overdue</v>
      </c>
    </row>
    <row r="462" spans="1:7" x14ac:dyDescent="0.2">
      <c r="A462" t="s">
        <v>482</v>
      </c>
      <c r="B462" t="s">
        <v>7</v>
      </c>
      <c r="C462" t="s">
        <v>24</v>
      </c>
      <c r="D462" s="13">
        <v>45664</v>
      </c>
      <c r="E462" s="13">
        <v>45680</v>
      </c>
      <c r="F462" s="13">
        <v>45700</v>
      </c>
      <c r="G462" t="str">
        <f t="shared" si="7"/>
        <v>Overdue</v>
      </c>
    </row>
    <row r="463" spans="1:7" x14ac:dyDescent="0.2">
      <c r="A463" t="s">
        <v>483</v>
      </c>
      <c r="B463" t="s">
        <v>5</v>
      </c>
      <c r="C463" t="s">
        <v>26</v>
      </c>
      <c r="D463" s="13">
        <v>45676</v>
      </c>
      <c r="E463" s="13">
        <v>45680</v>
      </c>
      <c r="F463" s="13">
        <v>45691</v>
      </c>
      <c r="G463" t="str">
        <f t="shared" si="7"/>
        <v>Overdue</v>
      </c>
    </row>
    <row r="464" spans="1:7" x14ac:dyDescent="0.2">
      <c r="A464" t="s">
        <v>484</v>
      </c>
      <c r="B464" t="s">
        <v>7</v>
      </c>
      <c r="C464" t="s">
        <v>21</v>
      </c>
      <c r="D464" s="13">
        <v>45661</v>
      </c>
      <c r="E464" s="13">
        <v>45689</v>
      </c>
      <c r="F464" s="13">
        <v>45715</v>
      </c>
      <c r="G464" t="str">
        <f t="shared" si="7"/>
        <v>Overdue</v>
      </c>
    </row>
    <row r="465" spans="1:7" x14ac:dyDescent="0.2">
      <c r="A465" t="s">
        <v>485</v>
      </c>
      <c r="B465" t="s">
        <v>5</v>
      </c>
      <c r="C465" t="s">
        <v>26</v>
      </c>
      <c r="D465" s="13">
        <v>45667</v>
      </c>
      <c r="E465" s="13">
        <v>45697</v>
      </c>
      <c r="F465" s="13">
        <v>45711</v>
      </c>
      <c r="G465" t="str">
        <f t="shared" si="7"/>
        <v>Overdue</v>
      </c>
    </row>
    <row r="466" spans="1:7" x14ac:dyDescent="0.2">
      <c r="A466" t="s">
        <v>486</v>
      </c>
      <c r="B466" t="s">
        <v>7</v>
      </c>
      <c r="C466" t="s">
        <v>21</v>
      </c>
      <c r="D466" s="13">
        <v>45671</v>
      </c>
      <c r="E466" s="13">
        <v>45682</v>
      </c>
      <c r="F466" s="13">
        <v>45691</v>
      </c>
      <c r="G466" t="str">
        <f t="shared" si="7"/>
        <v>Overdue</v>
      </c>
    </row>
    <row r="467" spans="1:7" x14ac:dyDescent="0.2">
      <c r="A467" t="s">
        <v>487</v>
      </c>
      <c r="B467" t="s">
        <v>10</v>
      </c>
      <c r="C467" t="s">
        <v>24</v>
      </c>
      <c r="D467" s="13">
        <v>45674</v>
      </c>
      <c r="E467" s="13">
        <v>45687</v>
      </c>
      <c r="F467" s="13">
        <v>45713</v>
      </c>
      <c r="G467" t="str">
        <f t="shared" si="7"/>
        <v>Overdue</v>
      </c>
    </row>
    <row r="468" spans="1:7" x14ac:dyDescent="0.2">
      <c r="A468" t="s">
        <v>488</v>
      </c>
      <c r="B468" t="s">
        <v>5</v>
      </c>
      <c r="C468" t="s">
        <v>26</v>
      </c>
      <c r="D468" s="13">
        <v>45658</v>
      </c>
      <c r="E468" s="13">
        <v>45694</v>
      </c>
      <c r="F468" s="13">
        <v>45708</v>
      </c>
      <c r="G468" t="str">
        <f t="shared" si="7"/>
        <v>Overdue</v>
      </c>
    </row>
    <row r="469" spans="1:7" x14ac:dyDescent="0.2">
      <c r="A469" t="s">
        <v>489</v>
      </c>
      <c r="B469" t="s">
        <v>7</v>
      </c>
      <c r="C469" t="s">
        <v>21</v>
      </c>
      <c r="D469" s="13">
        <v>45663</v>
      </c>
      <c r="E469" s="13">
        <v>45696</v>
      </c>
      <c r="F469" s="13">
        <v>45700</v>
      </c>
      <c r="G469" t="str">
        <f t="shared" si="7"/>
        <v>Overdue</v>
      </c>
    </row>
    <row r="470" spans="1:7" x14ac:dyDescent="0.2">
      <c r="A470" t="s">
        <v>490</v>
      </c>
      <c r="B470" t="s">
        <v>5</v>
      </c>
      <c r="C470" t="s">
        <v>19</v>
      </c>
      <c r="D470" s="13">
        <v>45666</v>
      </c>
      <c r="E470" s="13">
        <v>45682</v>
      </c>
      <c r="F470" s="13">
        <v>45697</v>
      </c>
      <c r="G470" t="str">
        <f t="shared" si="7"/>
        <v>Overdue</v>
      </c>
    </row>
    <row r="471" spans="1:7" x14ac:dyDescent="0.2">
      <c r="A471" t="s">
        <v>491</v>
      </c>
      <c r="B471" t="s">
        <v>5</v>
      </c>
      <c r="C471" t="s">
        <v>21</v>
      </c>
      <c r="D471" s="13">
        <v>45669</v>
      </c>
      <c r="E471" s="13">
        <v>45693</v>
      </c>
      <c r="F471" s="13">
        <v>45690</v>
      </c>
      <c r="G471" t="str">
        <f t="shared" si="7"/>
        <v>Completed</v>
      </c>
    </row>
    <row r="472" spans="1:7" x14ac:dyDescent="0.2">
      <c r="A472" t="s">
        <v>492</v>
      </c>
      <c r="B472" t="s">
        <v>10</v>
      </c>
      <c r="C472" t="s">
        <v>21</v>
      </c>
      <c r="D472" s="13">
        <v>45666</v>
      </c>
      <c r="E472" s="13">
        <v>45692</v>
      </c>
      <c r="F472" s="13">
        <v>45692</v>
      </c>
      <c r="G472" t="str">
        <f t="shared" si="7"/>
        <v>Completed</v>
      </c>
    </row>
    <row r="473" spans="1:7" x14ac:dyDescent="0.2">
      <c r="A473" t="s">
        <v>493</v>
      </c>
      <c r="B473" t="s">
        <v>5</v>
      </c>
      <c r="C473" t="s">
        <v>21</v>
      </c>
      <c r="D473" s="13">
        <v>45671</v>
      </c>
      <c r="E473" s="13">
        <v>45697</v>
      </c>
      <c r="F473" s="13">
        <v>45702</v>
      </c>
      <c r="G473" t="str">
        <f t="shared" si="7"/>
        <v>Overdue</v>
      </c>
    </row>
    <row r="474" spans="1:7" x14ac:dyDescent="0.2">
      <c r="A474" t="s">
        <v>494</v>
      </c>
      <c r="B474" t="s">
        <v>5</v>
      </c>
      <c r="C474" t="s">
        <v>21</v>
      </c>
      <c r="D474" s="13">
        <v>45674</v>
      </c>
      <c r="E474" s="13">
        <v>45685</v>
      </c>
      <c r="F474" s="13">
        <v>45708</v>
      </c>
      <c r="G474" t="str">
        <f t="shared" si="7"/>
        <v>Overdue</v>
      </c>
    </row>
    <row r="475" spans="1:7" x14ac:dyDescent="0.2">
      <c r="A475" t="s">
        <v>495</v>
      </c>
      <c r="B475" t="s">
        <v>10</v>
      </c>
      <c r="C475" t="s">
        <v>21</v>
      </c>
      <c r="D475" s="13">
        <v>45663</v>
      </c>
      <c r="E475" s="13">
        <v>45689</v>
      </c>
      <c r="F475" s="13">
        <v>45705</v>
      </c>
      <c r="G475" t="str">
        <f t="shared" si="7"/>
        <v>Overdue</v>
      </c>
    </row>
    <row r="476" spans="1:7" x14ac:dyDescent="0.2">
      <c r="A476" t="s">
        <v>496</v>
      </c>
      <c r="B476" t="s">
        <v>10</v>
      </c>
      <c r="C476" t="s">
        <v>24</v>
      </c>
      <c r="D476" s="13">
        <v>45658</v>
      </c>
      <c r="E476" s="13">
        <v>45694</v>
      </c>
      <c r="F476" s="13">
        <v>45717</v>
      </c>
      <c r="G476" t="str">
        <f t="shared" si="7"/>
        <v>Overdue</v>
      </c>
    </row>
    <row r="477" spans="1:7" x14ac:dyDescent="0.2">
      <c r="A477" t="s">
        <v>497</v>
      </c>
      <c r="B477" t="s">
        <v>5</v>
      </c>
      <c r="C477" t="s">
        <v>26</v>
      </c>
      <c r="D477" s="13">
        <v>45667</v>
      </c>
      <c r="E477" s="13">
        <v>45696</v>
      </c>
      <c r="F477" s="13">
        <v>45701</v>
      </c>
      <c r="G477" t="str">
        <f t="shared" si="7"/>
        <v>Overdue</v>
      </c>
    </row>
    <row r="478" spans="1:7" x14ac:dyDescent="0.2">
      <c r="A478" t="s">
        <v>498</v>
      </c>
      <c r="B478" t="s">
        <v>10</v>
      </c>
      <c r="C478" t="s">
        <v>24</v>
      </c>
      <c r="D478" s="13">
        <v>45672</v>
      </c>
      <c r="E478" s="13">
        <v>45696</v>
      </c>
      <c r="F478" s="13">
        <v>45691</v>
      </c>
      <c r="G478" t="str">
        <f t="shared" si="7"/>
        <v>Completed</v>
      </c>
    </row>
    <row r="479" spans="1:7" x14ac:dyDescent="0.2">
      <c r="A479" t="s">
        <v>499</v>
      </c>
      <c r="B479" t="s">
        <v>10</v>
      </c>
      <c r="C479" t="s">
        <v>21</v>
      </c>
      <c r="D479" s="13">
        <v>45667</v>
      </c>
      <c r="E479" s="13">
        <v>45688</v>
      </c>
      <c r="F479" s="13">
        <v>45701</v>
      </c>
      <c r="G479" t="str">
        <f t="shared" si="7"/>
        <v>Overdue</v>
      </c>
    </row>
    <row r="480" spans="1:7" x14ac:dyDescent="0.2">
      <c r="A480" t="s">
        <v>500</v>
      </c>
      <c r="B480" t="s">
        <v>5</v>
      </c>
      <c r="C480" t="s">
        <v>19</v>
      </c>
      <c r="D480" s="13">
        <v>45672</v>
      </c>
      <c r="E480" s="13">
        <v>45696</v>
      </c>
      <c r="F480" s="13">
        <v>45709</v>
      </c>
      <c r="G480" t="str">
        <f t="shared" si="7"/>
        <v>Overdue</v>
      </c>
    </row>
    <row r="481" spans="1:7" x14ac:dyDescent="0.2">
      <c r="A481" t="s">
        <v>501</v>
      </c>
      <c r="B481" t="s">
        <v>5</v>
      </c>
      <c r="C481" t="s">
        <v>24</v>
      </c>
      <c r="D481" s="13">
        <v>45665</v>
      </c>
      <c r="E481" s="13">
        <v>45688</v>
      </c>
      <c r="F481" s="13">
        <v>45716</v>
      </c>
      <c r="G481" t="str">
        <f t="shared" si="7"/>
        <v>Overdue</v>
      </c>
    </row>
    <row r="482" spans="1:7" x14ac:dyDescent="0.2">
      <c r="A482" t="s">
        <v>502</v>
      </c>
      <c r="B482" t="s">
        <v>7</v>
      </c>
      <c r="C482" t="s">
        <v>19</v>
      </c>
      <c r="D482" s="13">
        <v>45658</v>
      </c>
      <c r="E482" s="13">
        <v>45678</v>
      </c>
      <c r="F482" s="13">
        <v>45706</v>
      </c>
      <c r="G482" t="str">
        <f t="shared" si="7"/>
        <v>Overdue</v>
      </c>
    </row>
    <row r="483" spans="1:7" x14ac:dyDescent="0.2">
      <c r="A483" t="s">
        <v>503</v>
      </c>
      <c r="B483" t="s">
        <v>5</v>
      </c>
      <c r="C483" t="s">
        <v>24</v>
      </c>
      <c r="D483" s="13">
        <v>45665</v>
      </c>
      <c r="E483" s="13">
        <v>45692</v>
      </c>
      <c r="F483" s="13">
        <v>45697</v>
      </c>
      <c r="G483" t="str">
        <f t="shared" si="7"/>
        <v>Overdue</v>
      </c>
    </row>
    <row r="484" spans="1:7" x14ac:dyDescent="0.2">
      <c r="A484" t="s">
        <v>504</v>
      </c>
      <c r="B484" t="s">
        <v>7</v>
      </c>
      <c r="C484" t="s">
        <v>21</v>
      </c>
      <c r="D484" s="13">
        <v>45675</v>
      </c>
      <c r="E484" s="13">
        <v>45679</v>
      </c>
      <c r="F484" s="13">
        <v>45706</v>
      </c>
      <c r="G484" t="str">
        <f t="shared" si="7"/>
        <v>Overdue</v>
      </c>
    </row>
    <row r="485" spans="1:7" x14ac:dyDescent="0.2">
      <c r="A485" t="s">
        <v>505</v>
      </c>
      <c r="B485" t="s">
        <v>7</v>
      </c>
      <c r="C485" t="s">
        <v>24</v>
      </c>
      <c r="D485" s="13">
        <v>45658</v>
      </c>
      <c r="E485" s="13">
        <v>45679</v>
      </c>
      <c r="F485" s="13">
        <v>45716</v>
      </c>
      <c r="G485" t="str">
        <f t="shared" si="7"/>
        <v>Overdue</v>
      </c>
    </row>
    <row r="486" spans="1:7" x14ac:dyDescent="0.2">
      <c r="A486" t="s">
        <v>506</v>
      </c>
      <c r="B486" t="s">
        <v>5</v>
      </c>
      <c r="C486" t="s">
        <v>21</v>
      </c>
      <c r="D486" s="13">
        <v>45673</v>
      </c>
      <c r="E486" s="13">
        <v>45694</v>
      </c>
      <c r="F486" s="13">
        <v>45708</v>
      </c>
      <c r="G486" t="str">
        <f t="shared" si="7"/>
        <v>Overdue</v>
      </c>
    </row>
    <row r="487" spans="1:7" x14ac:dyDescent="0.2">
      <c r="A487" t="s">
        <v>507</v>
      </c>
      <c r="B487" t="s">
        <v>7</v>
      </c>
      <c r="C487" t="s">
        <v>21</v>
      </c>
      <c r="D487" s="13">
        <v>45664</v>
      </c>
      <c r="E487" s="13">
        <v>45694</v>
      </c>
      <c r="F487" s="13">
        <v>45694</v>
      </c>
      <c r="G487" t="str">
        <f t="shared" si="7"/>
        <v>Completed</v>
      </c>
    </row>
    <row r="488" spans="1:7" x14ac:dyDescent="0.2">
      <c r="A488" t="s">
        <v>508</v>
      </c>
      <c r="B488" t="s">
        <v>7</v>
      </c>
      <c r="C488" t="s">
        <v>21</v>
      </c>
      <c r="D488" s="13">
        <v>45674</v>
      </c>
      <c r="E488" s="13">
        <v>45680</v>
      </c>
      <c r="F488" s="13">
        <v>45694</v>
      </c>
      <c r="G488" t="str">
        <f t="shared" si="7"/>
        <v>Overdue</v>
      </c>
    </row>
    <row r="489" spans="1:7" x14ac:dyDescent="0.2">
      <c r="A489" t="s">
        <v>509</v>
      </c>
      <c r="B489" t="s">
        <v>10</v>
      </c>
      <c r="C489" t="s">
        <v>21</v>
      </c>
      <c r="D489" s="13">
        <v>45664</v>
      </c>
      <c r="E489" s="13">
        <v>45678</v>
      </c>
      <c r="F489" s="13">
        <v>45704</v>
      </c>
      <c r="G489" t="str">
        <f t="shared" si="7"/>
        <v>Overdue</v>
      </c>
    </row>
    <row r="490" spans="1:7" x14ac:dyDescent="0.2">
      <c r="A490" t="s">
        <v>510</v>
      </c>
      <c r="B490" t="s">
        <v>10</v>
      </c>
      <c r="C490" t="s">
        <v>21</v>
      </c>
      <c r="D490" s="13">
        <v>45668</v>
      </c>
      <c r="E490" s="13">
        <v>45680</v>
      </c>
      <c r="F490" s="13">
        <v>45702</v>
      </c>
      <c r="G490" t="str">
        <f t="shared" si="7"/>
        <v>Overdue</v>
      </c>
    </row>
    <row r="491" spans="1:7" x14ac:dyDescent="0.2">
      <c r="A491" t="s">
        <v>511</v>
      </c>
      <c r="B491" t="s">
        <v>7</v>
      </c>
      <c r="C491" t="s">
        <v>21</v>
      </c>
      <c r="D491" s="13">
        <v>45668</v>
      </c>
      <c r="E491" s="13">
        <v>45693</v>
      </c>
      <c r="F491" s="13">
        <v>45712</v>
      </c>
      <c r="G491" t="str">
        <f t="shared" si="7"/>
        <v>Overdue</v>
      </c>
    </row>
    <row r="492" spans="1:7" x14ac:dyDescent="0.2">
      <c r="A492" t="s">
        <v>512</v>
      </c>
      <c r="B492" t="s">
        <v>10</v>
      </c>
      <c r="C492" t="s">
        <v>26</v>
      </c>
      <c r="D492" s="13">
        <v>45666</v>
      </c>
      <c r="E492" s="13">
        <v>45678</v>
      </c>
      <c r="F492" s="13">
        <v>45716</v>
      </c>
      <c r="G492" t="str">
        <f t="shared" si="7"/>
        <v>Overdue</v>
      </c>
    </row>
    <row r="493" spans="1:7" x14ac:dyDescent="0.2">
      <c r="A493" t="s">
        <v>513</v>
      </c>
      <c r="B493" t="s">
        <v>7</v>
      </c>
      <c r="C493" t="s">
        <v>24</v>
      </c>
      <c r="D493" s="13">
        <v>45673</v>
      </c>
      <c r="E493" s="13">
        <v>45686</v>
      </c>
      <c r="F493" s="13">
        <v>45706</v>
      </c>
      <c r="G493" t="str">
        <f t="shared" si="7"/>
        <v>Overdue</v>
      </c>
    </row>
    <row r="494" spans="1:7" x14ac:dyDescent="0.2">
      <c r="A494" t="s">
        <v>514</v>
      </c>
      <c r="B494" t="s">
        <v>5</v>
      </c>
      <c r="C494" t="s">
        <v>24</v>
      </c>
      <c r="D494" s="13">
        <v>45666</v>
      </c>
      <c r="E494" s="13">
        <v>45684</v>
      </c>
      <c r="F494" s="13">
        <v>45701</v>
      </c>
      <c r="G494" t="str">
        <f t="shared" si="7"/>
        <v>Overdue</v>
      </c>
    </row>
    <row r="495" spans="1:7" x14ac:dyDescent="0.2">
      <c r="A495" t="s">
        <v>515</v>
      </c>
      <c r="B495" t="s">
        <v>7</v>
      </c>
      <c r="C495" t="s">
        <v>19</v>
      </c>
      <c r="D495" s="13">
        <v>45676</v>
      </c>
      <c r="E495" s="13">
        <v>45679</v>
      </c>
      <c r="F495" s="13">
        <v>45696</v>
      </c>
      <c r="G495" t="str">
        <f t="shared" si="7"/>
        <v>Overdue</v>
      </c>
    </row>
    <row r="496" spans="1:7" x14ac:dyDescent="0.2">
      <c r="A496" t="s">
        <v>516</v>
      </c>
      <c r="B496" t="s">
        <v>7</v>
      </c>
      <c r="C496" t="s">
        <v>19</v>
      </c>
      <c r="D496" s="13">
        <v>45660</v>
      </c>
      <c r="E496" s="13">
        <v>45688</v>
      </c>
      <c r="F496" s="13">
        <v>45708</v>
      </c>
      <c r="G496" t="str">
        <f t="shared" si="7"/>
        <v>Overdue</v>
      </c>
    </row>
    <row r="497" spans="1:7" x14ac:dyDescent="0.2">
      <c r="A497" t="s">
        <v>517</v>
      </c>
      <c r="B497" t="s">
        <v>10</v>
      </c>
      <c r="C497" t="s">
        <v>24</v>
      </c>
      <c r="D497" s="13">
        <v>45665</v>
      </c>
      <c r="E497" s="13">
        <v>45695</v>
      </c>
      <c r="F497" s="13">
        <v>45706</v>
      </c>
      <c r="G497" t="str">
        <f t="shared" si="7"/>
        <v>Overdue</v>
      </c>
    </row>
    <row r="498" spans="1:7" x14ac:dyDescent="0.2">
      <c r="A498" t="s">
        <v>518</v>
      </c>
      <c r="B498" t="s">
        <v>10</v>
      </c>
      <c r="C498" t="s">
        <v>26</v>
      </c>
      <c r="D498" s="13">
        <v>45665</v>
      </c>
      <c r="E498" s="13">
        <v>45683</v>
      </c>
      <c r="F498" s="13">
        <v>45699</v>
      </c>
      <c r="G498" t="str">
        <f t="shared" si="7"/>
        <v>Overdue</v>
      </c>
    </row>
    <row r="499" spans="1:7" x14ac:dyDescent="0.2">
      <c r="A499" t="s">
        <v>519</v>
      </c>
      <c r="B499" t="s">
        <v>5</v>
      </c>
      <c r="C499" t="s">
        <v>21</v>
      </c>
      <c r="D499" s="13">
        <v>45665</v>
      </c>
      <c r="E499" s="13">
        <v>45681</v>
      </c>
      <c r="F499" s="13">
        <v>45702</v>
      </c>
      <c r="G499" t="str">
        <f t="shared" si="7"/>
        <v>Overdue</v>
      </c>
    </row>
    <row r="500" spans="1:7" x14ac:dyDescent="0.2">
      <c r="A500" t="s">
        <v>520</v>
      </c>
      <c r="B500" t="s">
        <v>7</v>
      </c>
      <c r="C500" t="s">
        <v>21</v>
      </c>
      <c r="D500" s="13">
        <v>45670</v>
      </c>
      <c r="E500" s="13">
        <v>45695</v>
      </c>
      <c r="F500" s="13">
        <v>45689</v>
      </c>
      <c r="G500" t="str">
        <f t="shared" si="7"/>
        <v>Completed</v>
      </c>
    </row>
    <row r="501" spans="1:7" x14ac:dyDescent="0.2">
      <c r="A501" t="s">
        <v>521</v>
      </c>
      <c r="B501" t="s">
        <v>7</v>
      </c>
      <c r="C501" t="s">
        <v>21</v>
      </c>
      <c r="D501" s="13">
        <v>45672</v>
      </c>
      <c r="E501" s="13">
        <v>45697</v>
      </c>
      <c r="F501" s="13">
        <v>45716</v>
      </c>
      <c r="G501" t="str">
        <f t="shared" si="7"/>
        <v>Overdue</v>
      </c>
    </row>
  </sheetData>
  <pageMargins left="0.75" right="0.75" top="1" bottom="1" header="0.5" footer="0.5"/>
  <ignoredErrors>
    <ignoredError sqref="G13" emptyCellReferenc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07A95-A1AE-6342-B095-6002B887E451}">
  <dimension ref="A1:G3"/>
  <sheetViews>
    <sheetView workbookViewId="0">
      <selection activeCell="H11" sqref="H11"/>
    </sheetView>
  </sheetViews>
  <sheetFormatPr baseColWidth="10" defaultRowHeight="15" x14ac:dyDescent="0.2"/>
  <cols>
    <col min="1" max="1" width="11.33203125" bestFit="1" customWidth="1"/>
    <col min="2" max="2" width="10.5" bestFit="1" customWidth="1"/>
    <col min="3" max="3" width="12.1640625" bestFit="1" customWidth="1"/>
    <col min="5" max="5" width="14.5" bestFit="1" customWidth="1"/>
    <col min="6" max="6" width="12" bestFit="1" customWidth="1"/>
    <col min="7" max="7" width="13.6640625" bestFit="1" customWidth="1"/>
  </cols>
  <sheetData>
    <row r="1" spans="1:7" x14ac:dyDescent="0.2">
      <c r="A1" s="14" t="s">
        <v>538</v>
      </c>
      <c r="B1" s="14"/>
      <c r="C1" s="14"/>
      <c r="E1" s="15" t="s">
        <v>539</v>
      </c>
      <c r="F1" s="15"/>
      <c r="G1" s="15"/>
    </row>
    <row r="2" spans="1:7" x14ac:dyDescent="0.2">
      <c r="A2" t="s">
        <v>527</v>
      </c>
      <c r="B2" t="s">
        <v>534</v>
      </c>
      <c r="C2" t="s">
        <v>535</v>
      </c>
      <c r="E2" t="s">
        <v>528</v>
      </c>
      <c r="F2" t="s">
        <v>536</v>
      </c>
      <c r="G2" t="s">
        <v>537</v>
      </c>
    </row>
    <row r="3" spans="1:7" x14ac:dyDescent="0.2">
      <c r="A3" s="9">
        <f>COUNTIF(Inventory!G2:G501,"In Stock")/COUNTA(Inventory!G2:G501)</f>
        <v>0.54200000000000004</v>
      </c>
      <c r="B3" s="9">
        <f>COUNTIF(Inventory!G2:G501,"At Risk")/COUNTA(Inventory!G2:G501)</f>
        <v>0.44800000000000001</v>
      </c>
      <c r="C3" s="9">
        <f>COUNTIF(Inventory!G2:G501,"Stockout")/COUNTA(Inventory!G2:G501)</f>
        <v>0.01</v>
      </c>
      <c r="E3" s="9">
        <f>COUNTIF(Training!G2:G501,"Completed")/COUNTA(Training!G2:G501)</f>
        <v>0.10199999999999999</v>
      </c>
      <c r="F3" s="9">
        <f>COUNTIF(Training!G2:G501,"Overdue")/COUNTA(Training!G2:G501)</f>
        <v>0.86799999999999999</v>
      </c>
      <c r="G3" s="9">
        <f>COUNTIF(Training!G2:G501,"In Progress")/COUNTA(Training!G2:G501)</f>
        <v>0.03</v>
      </c>
    </row>
  </sheetData>
  <mergeCells count="2">
    <mergeCell ref="A1:C1"/>
    <mergeCell ref="E1:G1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A4AB-9996-F145-A064-85B80A02A666}">
  <dimension ref="A1:B23"/>
  <sheetViews>
    <sheetView workbookViewId="0">
      <selection activeCell="N23" sqref="N23"/>
    </sheetView>
  </sheetViews>
  <sheetFormatPr baseColWidth="10" defaultRowHeight="15" x14ac:dyDescent="0.2"/>
  <cols>
    <col min="1" max="1" width="12.1640625" bestFit="1" customWidth="1"/>
    <col min="2" max="2" width="12.6640625" bestFit="1" customWidth="1"/>
  </cols>
  <sheetData>
    <row r="1" spans="1:2" x14ac:dyDescent="0.2">
      <c r="A1" s="10" t="s">
        <v>1</v>
      </c>
      <c r="B1" t="s">
        <v>532</v>
      </c>
    </row>
    <row r="3" spans="1:2" x14ac:dyDescent="0.2">
      <c r="A3" s="10" t="s">
        <v>529</v>
      </c>
      <c r="B3" t="s">
        <v>531</v>
      </c>
    </row>
    <row r="4" spans="1:2" x14ac:dyDescent="0.2">
      <c r="A4" s="11" t="s">
        <v>7</v>
      </c>
      <c r="B4" s="12">
        <v>164</v>
      </c>
    </row>
    <row r="5" spans="1:2" x14ac:dyDescent="0.2">
      <c r="A5" s="11" t="s">
        <v>10</v>
      </c>
      <c r="B5" s="12">
        <v>177</v>
      </c>
    </row>
    <row r="6" spans="1:2" x14ac:dyDescent="0.2">
      <c r="A6" s="11" t="s">
        <v>5</v>
      </c>
      <c r="B6" s="12">
        <v>159</v>
      </c>
    </row>
    <row r="7" spans="1:2" x14ac:dyDescent="0.2">
      <c r="A7" s="11" t="s">
        <v>530</v>
      </c>
      <c r="B7" s="12">
        <v>500</v>
      </c>
    </row>
    <row r="19" spans="1:2" x14ac:dyDescent="0.2">
      <c r="A19" s="10" t="s">
        <v>529</v>
      </c>
      <c r="B19" t="s">
        <v>533</v>
      </c>
    </row>
    <row r="20" spans="1:2" x14ac:dyDescent="0.2">
      <c r="A20" s="11" t="s">
        <v>7</v>
      </c>
      <c r="B20" s="12">
        <v>189</v>
      </c>
    </row>
    <row r="21" spans="1:2" x14ac:dyDescent="0.2">
      <c r="A21" s="11" t="s">
        <v>10</v>
      </c>
      <c r="B21" s="12">
        <v>153</v>
      </c>
    </row>
    <row r="22" spans="1:2" x14ac:dyDescent="0.2">
      <c r="A22" s="11" t="s">
        <v>5</v>
      </c>
      <c r="B22" s="12">
        <v>157</v>
      </c>
    </row>
    <row r="23" spans="1:2" x14ac:dyDescent="0.2">
      <c r="A23" s="11" t="s">
        <v>530</v>
      </c>
      <c r="B23" s="12">
        <v>499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598E4-782E-EF4A-9BD8-2FE18B543077}">
  <dimension ref="A1:E26"/>
  <sheetViews>
    <sheetView workbookViewId="0">
      <selection activeCell="I28" sqref="I28"/>
    </sheetView>
  </sheetViews>
  <sheetFormatPr baseColWidth="10" defaultRowHeight="15" x14ac:dyDescent="0.2"/>
  <cols>
    <col min="1" max="1" width="20.1640625" bestFit="1" customWidth="1"/>
    <col min="2" max="2" width="11.6640625" customWidth="1"/>
    <col min="4" max="4" width="15" customWidth="1"/>
    <col min="5" max="5" width="13.1640625" bestFit="1" customWidth="1"/>
  </cols>
  <sheetData>
    <row r="1" spans="1:4" x14ac:dyDescent="0.2">
      <c r="A1" s="16" t="s">
        <v>540</v>
      </c>
      <c r="B1" s="16" t="s">
        <v>541</v>
      </c>
      <c r="C1" s="16" t="s">
        <v>542</v>
      </c>
      <c r="D1" s="16" t="s">
        <v>543</v>
      </c>
    </row>
    <row r="2" spans="1:4" x14ac:dyDescent="0.2">
      <c r="A2" s="5" t="s">
        <v>544</v>
      </c>
      <c r="B2" s="17">
        <v>45658</v>
      </c>
      <c r="C2" s="17">
        <v>45662</v>
      </c>
      <c r="D2" s="5">
        <f>C2-B2+1</f>
        <v>5</v>
      </c>
    </row>
    <row r="3" spans="1:4" x14ac:dyDescent="0.2">
      <c r="A3" s="5" t="s">
        <v>545</v>
      </c>
      <c r="B3" s="17">
        <v>45663</v>
      </c>
      <c r="C3" s="17">
        <v>45667</v>
      </c>
      <c r="D3" s="5">
        <f>C3-B3+1</f>
        <v>5</v>
      </c>
    </row>
    <row r="4" spans="1:4" x14ac:dyDescent="0.2">
      <c r="A4" s="5" t="s">
        <v>546</v>
      </c>
      <c r="B4" s="17">
        <v>45668</v>
      </c>
      <c r="C4" s="17">
        <v>45671</v>
      </c>
      <c r="D4" s="5">
        <f>C4-B4+1</f>
        <v>4</v>
      </c>
    </row>
    <row r="5" spans="1:4" x14ac:dyDescent="0.2">
      <c r="A5" s="5" t="s">
        <v>547</v>
      </c>
      <c r="B5" s="17">
        <v>45672</v>
      </c>
      <c r="C5" s="17">
        <v>45674</v>
      </c>
      <c r="D5" s="5">
        <f>C5-B5+1</f>
        <v>3</v>
      </c>
    </row>
    <row r="6" spans="1:4" x14ac:dyDescent="0.2">
      <c r="A6" s="5" t="s">
        <v>548</v>
      </c>
      <c r="B6" s="17">
        <v>45675</v>
      </c>
      <c r="C6" s="17">
        <v>45679</v>
      </c>
      <c r="D6" s="5">
        <f>C6-B6+1</f>
        <v>5</v>
      </c>
    </row>
    <row r="7" spans="1:4" x14ac:dyDescent="0.2">
      <c r="A7" s="5" t="s">
        <v>549</v>
      </c>
      <c r="B7" s="17">
        <v>45680</v>
      </c>
      <c r="C7" s="17">
        <v>45683</v>
      </c>
      <c r="D7" s="5">
        <f>C7-B7+1</f>
        <v>4</v>
      </c>
    </row>
    <row r="8" spans="1:4" x14ac:dyDescent="0.2">
      <c r="A8" s="5" t="s">
        <v>550</v>
      </c>
      <c r="B8" s="17">
        <v>45684</v>
      </c>
      <c r="C8" s="17">
        <v>45687</v>
      </c>
      <c r="D8" s="5">
        <f>C8-B8+1</f>
        <v>4</v>
      </c>
    </row>
    <row r="24" spans="5:5" x14ac:dyDescent="0.2">
      <c r="E24" s="2" t="s">
        <v>551</v>
      </c>
    </row>
    <row r="25" spans="5:5" x14ac:dyDescent="0.2">
      <c r="E25" s="18" t="s">
        <v>552</v>
      </c>
    </row>
    <row r="26" spans="5:5" x14ac:dyDescent="0.2">
      <c r="E26" s="19" t="s">
        <v>553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Inventory</vt:lpstr>
      <vt:lpstr>Training</vt:lpstr>
      <vt:lpstr>KPIs</vt:lpstr>
      <vt:lpstr>Pivot</vt:lpstr>
      <vt:lpstr>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Vashisht, Eva</cp:lastModifiedBy>
  <dcterms:created xsi:type="dcterms:W3CDTF">2025-09-14T06:48:01Z</dcterms:created>
  <dcterms:modified xsi:type="dcterms:W3CDTF">2025-09-14T08:40:15Z</dcterms:modified>
</cp:coreProperties>
</file>